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T2\Exp\Out\"/>
    </mc:Choice>
  </mc:AlternateContent>
  <bookViews>
    <workbookView xWindow="0" yWindow="0" windowWidth="19114" windowHeight="9249" activeTab="4"/>
  </bookViews>
  <sheets>
    <sheet name="Raw data" sheetId="1" r:id="rId1"/>
    <sheet name="AllOptions-firstRun-sorted" sheetId="2" r:id="rId2"/>
    <sheet name="1-secondary factors" sheetId="7" r:id="rId3"/>
    <sheet name="2-Primary factors" sheetId="8" r:id="rId4"/>
    <sheet name="3-main run" sheetId="3" r:id="rId5"/>
    <sheet name="C&amp;B" sheetId="9" r:id="rId6"/>
    <sheet name="C&amp;B (2)" sheetId="12" r:id="rId7"/>
    <sheet name="Results table" sheetId="4" r:id="rId8"/>
  </sheets>
  <definedNames>
    <definedName name="_xlchart.v1.0" hidden="1">'3-main run'!$C$33</definedName>
    <definedName name="_xlchart.v1.1" hidden="1">'3-main run'!$C$33</definedName>
    <definedName name="_xlchart.v1.10" hidden="1">'3-main run'!$D$36:$Q$36</definedName>
    <definedName name="_xlchart.v1.11" hidden="1">'3-main run'!$D$37:$Q$37</definedName>
    <definedName name="_xlchart.v1.12" hidden="1">'3-main run'!$C$33</definedName>
    <definedName name="_xlchart.v1.13" hidden="1">'3-main run'!$C$34</definedName>
    <definedName name="_xlchart.v1.14" hidden="1">'3-main run'!$C$35</definedName>
    <definedName name="_xlchart.v1.15" hidden="1">'3-main run'!$C$36</definedName>
    <definedName name="_xlchart.v1.16" hidden="1">'3-main run'!$C$37</definedName>
    <definedName name="_xlchart.v1.17" hidden="1">'3-main run'!$D$32:$Q$32</definedName>
    <definedName name="_xlchart.v1.18" hidden="1">'3-main run'!$D$33:$Q$33</definedName>
    <definedName name="_xlchart.v1.19" hidden="1">'3-main run'!$D$34:$Q$34</definedName>
    <definedName name="_xlchart.v1.2" hidden="1">'3-main run'!$C$34</definedName>
    <definedName name="_xlchart.v1.20" hidden="1">'3-main run'!$D$35:$Q$35</definedName>
    <definedName name="_xlchart.v1.21" hidden="1">'3-main run'!$D$36:$Q$36</definedName>
    <definedName name="_xlchart.v1.22" hidden="1">'3-main run'!$D$37:$Q$37</definedName>
    <definedName name="_xlchart.v1.23" hidden="1">'3-main run'!$D$37:$Q$37</definedName>
    <definedName name="_xlchart.v1.24" hidden="1">'3-main run'!$C$33</definedName>
    <definedName name="_xlchart.v1.25" hidden="1">'3-main run'!$C$34</definedName>
    <definedName name="_xlchart.v1.26" hidden="1">'3-main run'!$C$35</definedName>
    <definedName name="_xlchart.v1.27" hidden="1">'3-main run'!$C$36</definedName>
    <definedName name="_xlchart.v1.28" hidden="1">'3-main run'!$C$37</definedName>
    <definedName name="_xlchart.v1.29" hidden="1">'3-main run'!$D$32:$Q$32</definedName>
    <definedName name="_xlchart.v1.3" hidden="1">'3-main run'!$C$35</definedName>
    <definedName name="_xlchart.v1.30" hidden="1">'3-main run'!$D$33:$Q$33</definedName>
    <definedName name="_xlchart.v1.31" hidden="1">'3-main run'!$D$34:$Q$34</definedName>
    <definedName name="_xlchart.v1.32" hidden="1">'3-main run'!$D$35:$Q$35</definedName>
    <definedName name="_xlchart.v1.33" hidden="1">'3-main run'!$D$36:$Q$36</definedName>
    <definedName name="_xlchart.v1.34" hidden="1">'3-main run'!$D$37:$Q$37</definedName>
    <definedName name="_xlchart.v1.35" hidden="1">'3-main run'!$D$37:$Q$37</definedName>
    <definedName name="_xlchart.v1.36" hidden="1">'3-main run'!$C$100:$C$113</definedName>
    <definedName name="_xlchart.v1.37" hidden="1">'3-main run'!$F$100:$F$113</definedName>
    <definedName name="_xlchart.v1.38" hidden="1">'3-main run'!$F$99</definedName>
    <definedName name="_xlchart.v1.39" hidden="1">'3-main run'!$G$100:$G$113</definedName>
    <definedName name="_xlchart.v1.4" hidden="1">'3-main run'!$C$36</definedName>
    <definedName name="_xlchart.v1.40" hidden="1">'3-main run'!$G$99</definedName>
    <definedName name="_xlchart.v1.41" hidden="1">'3-main run'!$H$100:$H$113</definedName>
    <definedName name="_xlchart.v1.42" hidden="1">'3-main run'!$H$99</definedName>
    <definedName name="_xlchart.v1.43" hidden="1">'3-main run'!$I$100:$I$113</definedName>
    <definedName name="_xlchart.v1.44" hidden="1">'3-main run'!$I$99</definedName>
    <definedName name="_xlchart.v1.45" hidden="1">'3-main run'!$J$100:$J$113</definedName>
    <definedName name="_xlchart.v1.46" hidden="1">'3-main run'!$J$99</definedName>
    <definedName name="_xlchart.v1.47" hidden="1">'3-main run'!$K$100:$K$113</definedName>
    <definedName name="_xlchart.v1.48" hidden="1">'3-main run'!$K$99</definedName>
    <definedName name="_xlchart.v1.49" hidden="1">'3-main run'!$C$100:$C$113</definedName>
    <definedName name="_xlchart.v1.5" hidden="1">'3-main run'!$C$37</definedName>
    <definedName name="_xlchart.v1.50" hidden="1">'3-main run'!$F$100:$F$113</definedName>
    <definedName name="_xlchart.v1.51" hidden="1">'3-main run'!$F$99</definedName>
    <definedName name="_xlchart.v1.52" hidden="1">'3-main run'!$G$100:$G$113</definedName>
    <definedName name="_xlchart.v1.53" hidden="1">'3-main run'!$G$99</definedName>
    <definedName name="_xlchart.v1.54" hidden="1">'3-main run'!$H$100:$H$113</definedName>
    <definedName name="_xlchart.v1.55" hidden="1">'3-main run'!$H$99</definedName>
    <definedName name="_xlchart.v1.56" hidden="1">'3-main run'!$I$100:$I$113</definedName>
    <definedName name="_xlchart.v1.57" hidden="1">'3-main run'!$I$99</definedName>
    <definedName name="_xlchart.v1.58" hidden="1">'3-main run'!$J$100:$J$113</definedName>
    <definedName name="_xlchart.v1.59" hidden="1">'3-main run'!$J$99</definedName>
    <definedName name="_xlchart.v1.6" hidden="1">'3-main run'!$D$32:$Q$32</definedName>
    <definedName name="_xlchart.v1.60" hidden="1">'3-main run'!$K$100:$K$113</definedName>
    <definedName name="_xlchart.v1.61" hidden="1">'3-main run'!$K$99</definedName>
    <definedName name="_xlchart.v1.62" hidden="1">'3-main run'!$K$99</definedName>
    <definedName name="_xlchart.v1.7" hidden="1">'3-main run'!$D$33:$Q$33</definedName>
    <definedName name="_xlchart.v1.8" hidden="1">'3-main run'!$D$34:$Q$34</definedName>
    <definedName name="_xlchart.v1.9" hidden="1">'3-main run'!$D$35:$Q$35</definedName>
  </definedNames>
  <calcPr calcId="171027"/>
</workbook>
</file>

<file path=xl/calcChain.xml><?xml version="1.0" encoding="utf-8"?>
<calcChain xmlns="http://schemas.openxmlformats.org/spreadsheetml/2006/main">
  <c r="I113" i="3" l="1"/>
  <c r="G113" i="3"/>
  <c r="K113" i="3"/>
  <c r="D24" i="3"/>
  <c r="E24" i="3"/>
  <c r="F24" i="3"/>
  <c r="G24" i="3"/>
  <c r="H24" i="3"/>
  <c r="I24" i="3"/>
  <c r="J24" i="3"/>
  <c r="K24" i="3"/>
  <c r="L24" i="3"/>
  <c r="M24" i="3"/>
  <c r="N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D25" i="3"/>
  <c r="E25" i="3"/>
  <c r="F25" i="3"/>
  <c r="G25" i="3"/>
  <c r="H25" i="3"/>
  <c r="I25" i="3"/>
  <c r="J25" i="3"/>
  <c r="K25" i="3"/>
  <c r="L25" i="3"/>
  <c r="M25" i="3"/>
  <c r="N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D26" i="3"/>
  <c r="E26" i="3"/>
  <c r="F26" i="3"/>
  <c r="G26" i="3"/>
  <c r="H26" i="3"/>
  <c r="I26" i="3"/>
  <c r="J26" i="3"/>
  <c r="K26" i="3"/>
  <c r="L26" i="3"/>
  <c r="M26" i="3"/>
  <c r="N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D27" i="3"/>
  <c r="E27" i="3"/>
  <c r="F27" i="3"/>
  <c r="G27" i="3"/>
  <c r="H27" i="3"/>
  <c r="I27" i="3"/>
  <c r="J27" i="3"/>
  <c r="K27" i="3"/>
  <c r="L27" i="3"/>
  <c r="M27" i="3"/>
  <c r="N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D28" i="3"/>
  <c r="E28" i="3"/>
  <c r="F28" i="3"/>
  <c r="G28" i="3"/>
  <c r="H28" i="3"/>
  <c r="I28" i="3"/>
  <c r="J28" i="3"/>
  <c r="K28" i="3"/>
  <c r="L28" i="3"/>
  <c r="M28" i="3"/>
  <c r="N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D83" i="3"/>
  <c r="E83" i="3"/>
  <c r="F83" i="3"/>
  <c r="G83" i="3"/>
  <c r="H83" i="3"/>
  <c r="I83" i="3"/>
  <c r="J83" i="3"/>
  <c r="K83" i="3"/>
  <c r="L83" i="3"/>
  <c r="M83" i="3"/>
  <c r="N83" i="3"/>
  <c r="D84" i="3"/>
  <c r="E84" i="3"/>
  <c r="F84" i="3"/>
  <c r="G84" i="3"/>
  <c r="H84" i="3"/>
  <c r="I84" i="3"/>
  <c r="J84" i="3"/>
  <c r="K84" i="3"/>
  <c r="L84" i="3"/>
  <c r="M84" i="3"/>
  <c r="N84" i="3"/>
  <c r="D85" i="3"/>
  <c r="E85" i="3"/>
  <c r="F85" i="3"/>
  <c r="G85" i="3"/>
  <c r="H85" i="3"/>
  <c r="I85" i="3"/>
  <c r="J85" i="3"/>
  <c r="K85" i="3"/>
  <c r="L85" i="3"/>
  <c r="M85" i="3"/>
  <c r="N85" i="3"/>
  <c r="D86" i="3"/>
  <c r="E86" i="3"/>
  <c r="F86" i="3"/>
  <c r="G86" i="3"/>
  <c r="H86" i="3"/>
  <c r="I86" i="3"/>
  <c r="J86" i="3"/>
  <c r="K86" i="3"/>
  <c r="L86" i="3"/>
  <c r="M86" i="3"/>
  <c r="N86" i="3"/>
  <c r="D87" i="3"/>
  <c r="E87" i="3"/>
  <c r="F87" i="3"/>
  <c r="G87" i="3"/>
  <c r="H87" i="3"/>
  <c r="I87" i="3"/>
  <c r="J87" i="3"/>
  <c r="K87" i="3"/>
  <c r="L87" i="3"/>
  <c r="M87" i="3"/>
  <c r="N87" i="3"/>
  <c r="D88" i="3"/>
  <c r="E88" i="3"/>
  <c r="F88" i="3"/>
  <c r="G88" i="3"/>
  <c r="H88" i="3"/>
  <c r="I88" i="3"/>
  <c r="J88" i="3"/>
  <c r="K88" i="3"/>
  <c r="L88" i="3"/>
  <c r="M88" i="3"/>
  <c r="N88" i="3"/>
  <c r="D89" i="3"/>
  <c r="E89" i="3"/>
  <c r="F89" i="3"/>
  <c r="G89" i="3"/>
  <c r="H89" i="3"/>
  <c r="I89" i="3"/>
  <c r="J89" i="3"/>
  <c r="K89" i="3"/>
  <c r="L89" i="3"/>
  <c r="M89" i="3"/>
  <c r="N89" i="3"/>
  <c r="D90" i="3"/>
  <c r="E90" i="3"/>
  <c r="F90" i="3"/>
  <c r="G90" i="3"/>
  <c r="H90" i="3"/>
  <c r="I90" i="3"/>
  <c r="J90" i="3"/>
  <c r="K90" i="3"/>
  <c r="L90" i="3"/>
  <c r="M90" i="3"/>
  <c r="N90" i="3"/>
  <c r="D91" i="3"/>
  <c r="E91" i="3"/>
  <c r="F91" i="3"/>
  <c r="G91" i="3"/>
  <c r="H91" i="3"/>
  <c r="I91" i="3"/>
  <c r="J91" i="3"/>
  <c r="K91" i="3"/>
  <c r="L91" i="3"/>
  <c r="M91" i="3"/>
  <c r="N91" i="3"/>
  <c r="D92" i="3"/>
  <c r="E92" i="3"/>
  <c r="F92" i="3"/>
  <c r="G92" i="3"/>
  <c r="H92" i="3"/>
  <c r="I92" i="3"/>
  <c r="J92" i="3"/>
  <c r="K92" i="3"/>
  <c r="L92" i="3"/>
  <c r="M92" i="3"/>
  <c r="N92" i="3"/>
  <c r="D93" i="3"/>
  <c r="E93" i="3"/>
  <c r="F93" i="3"/>
  <c r="G93" i="3"/>
  <c r="H93" i="3"/>
  <c r="I93" i="3"/>
  <c r="J93" i="3"/>
  <c r="K93" i="3"/>
  <c r="L93" i="3"/>
  <c r="M93" i="3"/>
  <c r="N93" i="3"/>
  <c r="D94" i="3"/>
  <c r="E94" i="3"/>
  <c r="F94" i="3"/>
  <c r="G94" i="3"/>
  <c r="H94" i="3"/>
  <c r="I94" i="3"/>
  <c r="J94" i="3"/>
  <c r="K94" i="3"/>
  <c r="L94" i="3"/>
  <c r="M94" i="3"/>
  <c r="N94" i="3"/>
  <c r="D95" i="3"/>
  <c r="E95" i="3"/>
  <c r="F95" i="3"/>
  <c r="G95" i="3"/>
  <c r="H95" i="3"/>
  <c r="I95" i="3"/>
  <c r="J95" i="3"/>
  <c r="K95" i="3"/>
  <c r="L95" i="3"/>
  <c r="M95" i="3"/>
  <c r="N95" i="3"/>
  <c r="AC132" i="3" l="1"/>
  <c r="Z16" i="12" l="1"/>
  <c r="Y16" i="12"/>
  <c r="X16" i="12"/>
  <c r="W16" i="12"/>
  <c r="V16" i="12"/>
  <c r="U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AA17" i="9"/>
  <c r="Z17" i="9"/>
  <c r="Y17" i="9"/>
  <c r="X17" i="9"/>
  <c r="W17" i="9"/>
  <c r="V17" i="9"/>
  <c r="P5" i="8"/>
  <c r="Z17" i="12" l="1"/>
  <c r="AA18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J5" i="8" l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P4" i="8"/>
  <c r="O12" i="8"/>
  <c r="O8" i="8"/>
  <c r="O4" i="8"/>
  <c r="P15" i="8"/>
  <c r="P11" i="8"/>
  <c r="P7" i="8"/>
  <c r="O4" i="7"/>
  <c r="O15" i="8"/>
  <c r="O11" i="8"/>
  <c r="O7" i="8"/>
  <c r="P14" i="8"/>
  <c r="O10" i="8"/>
  <c r="O6" i="8"/>
  <c r="O14" i="8"/>
  <c r="P10" i="8"/>
  <c r="P6" i="8"/>
  <c r="P4" i="7"/>
  <c r="P13" i="8"/>
  <c r="O9" i="8"/>
  <c r="O5" i="8"/>
  <c r="P8" i="8"/>
  <c r="O13" i="8"/>
  <c r="P9" i="8"/>
  <c r="P12" i="8"/>
  <c r="J5" i="7" l="1"/>
  <c r="G2" i="4"/>
  <c r="J6" i="7" l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P5" i="7"/>
  <c r="O5" i="7"/>
  <c r="J11" i="4"/>
  <c r="K3" i="4"/>
  <c r="K15" i="4"/>
  <c r="H25" i="4"/>
  <c r="G17" i="4"/>
  <c r="I5" i="4"/>
  <c r="I24" i="4"/>
  <c r="J17" i="4"/>
  <c r="I23" i="4"/>
  <c r="J25" i="4"/>
  <c r="H14" i="4"/>
  <c r="K10" i="4"/>
  <c r="G10" i="4"/>
  <c r="I25" i="4"/>
  <c r="J12" i="4"/>
  <c r="H20" i="4"/>
  <c r="I18" i="4"/>
  <c r="G22" i="4"/>
  <c r="H9" i="4"/>
  <c r="J10" i="4"/>
  <c r="H7" i="4"/>
  <c r="G15" i="4"/>
  <c r="H24" i="4"/>
  <c r="I22" i="4"/>
  <c r="H21" i="4"/>
  <c r="I8" i="4"/>
  <c r="G13" i="4"/>
  <c r="H11" i="4"/>
  <c r="G11" i="4"/>
  <c r="J18" i="4"/>
  <c r="H15" i="4"/>
  <c r="I20" i="4"/>
  <c r="J7" i="4"/>
  <c r="I7" i="4"/>
  <c r="I13" i="4"/>
  <c r="G21" i="4"/>
  <c r="H19" i="4"/>
  <c r="K6" i="4"/>
  <c r="K9" i="4"/>
  <c r="H22" i="4"/>
  <c r="I15" i="4"/>
  <c r="G12" i="4"/>
  <c r="G6" i="4"/>
  <c r="J24" i="4"/>
  <c r="K17" i="4"/>
  <c r="G18" i="4"/>
  <c r="J6" i="4"/>
  <c r="J20" i="4"/>
  <c r="H12" i="4"/>
  <c r="H17" i="4"/>
  <c r="H23" i="4"/>
  <c r="H10" i="4"/>
  <c r="K12" i="4"/>
  <c r="J3" i="4"/>
  <c r="I3" i="4"/>
  <c r="J23" i="4"/>
  <c r="J16" i="4"/>
  <c r="I14" i="4"/>
  <c r="K23" i="4"/>
  <c r="G4" i="4"/>
  <c r="J19" i="4"/>
  <c r="G8" i="4"/>
  <c r="I9" i="4"/>
  <c r="K18" i="4"/>
  <c r="H4" i="4"/>
  <c r="K11" i="4"/>
  <c r="G16" i="4"/>
  <c r="H5" i="4"/>
  <c r="K4" i="4"/>
  <c r="K7" i="4"/>
  <c r="K8" i="4"/>
  <c r="I4" i="4"/>
  <c r="G23" i="4"/>
  <c r="J14" i="4"/>
  <c r="I16" i="4"/>
  <c r="K2" i="4"/>
  <c r="K13" i="4"/>
  <c r="K22" i="4"/>
  <c r="G19" i="4"/>
  <c r="H6" i="4"/>
  <c r="G9" i="4"/>
  <c r="J5" i="4"/>
  <c r="J15" i="4"/>
  <c r="G25" i="4"/>
  <c r="G20" i="4"/>
  <c r="I21" i="4"/>
  <c r="J8" i="4"/>
  <c r="I11" i="4"/>
  <c r="J9" i="4"/>
  <c r="K14" i="4"/>
  <c r="K25" i="4"/>
  <c r="G24" i="4"/>
  <c r="J2" i="4"/>
  <c r="I17" i="4"/>
  <c r="J4" i="4"/>
  <c r="K5" i="4"/>
  <c r="H3" i="4"/>
  <c r="G14" i="4"/>
  <c r="K21" i="4"/>
  <c r="K16" i="4"/>
  <c r="K19" i="4"/>
  <c r="G7" i="4"/>
  <c r="H8" i="4"/>
  <c r="I6" i="4"/>
  <c r="H13" i="4"/>
  <c r="J22" i="4"/>
  <c r="K20" i="4"/>
  <c r="I2" i="4"/>
  <c r="G3" i="4"/>
  <c r="K24" i="4"/>
  <c r="I12" i="4"/>
  <c r="J13" i="4"/>
  <c r="H18" i="4"/>
  <c r="G5" i="4"/>
  <c r="I19" i="4"/>
  <c r="H2" i="4"/>
  <c r="J21" i="4"/>
  <c r="I10" i="4"/>
  <c r="H16" i="4"/>
  <c r="J7" i="7" l="1"/>
  <c r="H55" i="4"/>
  <c r="I55" i="4"/>
  <c r="J55" i="4"/>
  <c r="K55" i="4"/>
  <c r="G55" i="4"/>
  <c r="O6" i="7"/>
  <c r="P6" i="7"/>
  <c r="J8" i="7" l="1"/>
  <c r="P7" i="7"/>
  <c r="O7" i="7"/>
  <c r="J9" i="7" l="1"/>
  <c r="O8" i="7"/>
  <c r="P8" i="7"/>
  <c r="J10" i="7" l="1"/>
  <c r="P9" i="7"/>
  <c r="O9" i="7"/>
  <c r="J11" i="7" l="1"/>
  <c r="P10" i="7"/>
  <c r="O10" i="7"/>
  <c r="J12" i="7" l="1"/>
  <c r="P11" i="7"/>
  <c r="O11" i="7"/>
  <c r="J13" i="7" l="1"/>
  <c r="O12" i="7"/>
  <c r="P12" i="7"/>
  <c r="J14" i="7" l="1"/>
  <c r="P13" i="7"/>
  <c r="O13" i="7"/>
  <c r="J15" i="7" l="1"/>
  <c r="O14" i="7"/>
  <c r="P14" i="7"/>
  <c r="J16" i="7" l="1"/>
  <c r="O15" i="7"/>
  <c r="P15" i="7"/>
  <c r="J17" i="7" l="1"/>
  <c r="O16" i="7"/>
  <c r="P16" i="7"/>
  <c r="J18" i="7" l="1"/>
  <c r="P17" i="7"/>
  <c r="O17" i="7"/>
  <c r="J19" i="7" l="1"/>
  <c r="O18" i="7"/>
  <c r="P18" i="7"/>
  <c r="J20" i="7" l="1"/>
  <c r="O19" i="7"/>
  <c r="P19" i="7"/>
  <c r="J21" i="7" l="1"/>
  <c r="P20" i="7"/>
  <c r="O20" i="7"/>
  <c r="J22" i="7" l="1"/>
  <c r="O21" i="7"/>
  <c r="P21" i="7"/>
  <c r="J23" i="7" l="1"/>
  <c r="P22" i="7"/>
  <c r="O22" i="7"/>
  <c r="J24" i="7" l="1"/>
  <c r="O23" i="7"/>
  <c r="P23" i="7"/>
  <c r="J25" i="7" l="1"/>
  <c r="O24" i="7"/>
  <c r="P24" i="7"/>
  <c r="J26" i="7" l="1"/>
  <c r="O25" i="7"/>
  <c r="P25" i="7"/>
  <c r="J27" i="7" l="1"/>
  <c r="O26" i="7"/>
  <c r="P26" i="7"/>
  <c r="J28" i="7" l="1"/>
  <c r="P27" i="7"/>
  <c r="O27" i="7"/>
  <c r="J29" i="7" l="1"/>
  <c r="O28" i="7"/>
  <c r="P28" i="7"/>
  <c r="J30" i="7" l="1"/>
  <c r="O29" i="7"/>
  <c r="P29" i="7"/>
  <c r="J31" i="7" l="1"/>
  <c r="O30" i="7"/>
  <c r="P30" i="7"/>
  <c r="J32" i="7" l="1"/>
  <c r="O31" i="7"/>
  <c r="P31" i="7"/>
  <c r="J33" i="7" l="1"/>
  <c r="O32" i="7"/>
  <c r="P32" i="7"/>
  <c r="J34" i="7" l="1"/>
  <c r="P33" i="7"/>
  <c r="O33" i="7"/>
  <c r="J35" i="7" l="1"/>
  <c r="O34" i="7"/>
  <c r="P34" i="7"/>
  <c r="J36" i="7" l="1"/>
  <c r="P35" i="7"/>
  <c r="O35" i="7"/>
  <c r="J37" i="7" l="1"/>
  <c r="O36" i="7"/>
  <c r="P36" i="7"/>
  <c r="J38" i="7" l="1"/>
  <c r="P37" i="7"/>
  <c r="O37" i="7"/>
  <c r="J39" i="7" l="1"/>
  <c r="O38" i="7"/>
  <c r="P38" i="7"/>
  <c r="J40" i="7" l="1"/>
  <c r="P39" i="7"/>
  <c r="O39" i="7"/>
  <c r="J41" i="7" l="1"/>
  <c r="O40" i="7"/>
  <c r="P40" i="7"/>
  <c r="J42" i="7" l="1"/>
  <c r="P41" i="7"/>
  <c r="O41" i="7"/>
  <c r="J43" i="7" l="1"/>
  <c r="O42" i="7"/>
  <c r="P42" i="7"/>
  <c r="J44" i="7" l="1"/>
  <c r="P43" i="7"/>
  <c r="O43" i="7"/>
  <c r="J45" i="7" l="1"/>
  <c r="O44" i="7"/>
  <c r="P44" i="7"/>
  <c r="J46" i="7" l="1"/>
  <c r="P45" i="7"/>
  <c r="O45" i="7"/>
  <c r="J47" i="7" l="1"/>
  <c r="O46" i="7"/>
  <c r="P46" i="7"/>
  <c r="J48" i="7" l="1"/>
  <c r="O47" i="7"/>
  <c r="P47" i="7"/>
  <c r="J49" i="7" l="1"/>
  <c r="O48" i="7"/>
  <c r="P48" i="7"/>
  <c r="P49" i="7"/>
  <c r="O49" i="7"/>
</calcChain>
</file>

<file path=xl/sharedStrings.xml><?xml version="1.0" encoding="utf-8"?>
<sst xmlns="http://schemas.openxmlformats.org/spreadsheetml/2006/main" count="9041" uniqueCount="1156">
  <si>
    <t xml:space="preserve"> </t>
  </si>
  <si>
    <t>project:</t>
  </si>
  <si>
    <t>ALL</t>
  </si>
  <si>
    <t>#ofBugs:</t>
  </si>
  <si>
    <t>#ofCommunityMembers:</t>
  </si>
  <si>
    <t>75 - 4079</t>
  </si>
  <si>
    <t>adobe/brackets</t>
  </si>
  <si>
    <t>#ofAssignments:</t>
  </si>
  <si>
    <t>angular/angular.js</t>
  </si>
  <si>
    <t>elastic/elasticsearch</t>
  </si>
  <si>
    <t>fog/fog</t>
  </si>
  <si>
    <t>html5rocks/www.html5rocks.com</t>
  </si>
  <si>
    <t>julialang/julia</t>
  </si>
  <si>
    <t>khan/khan-exercises</t>
  </si>
  <si>
    <t>lift/framework</t>
  </si>
  <si>
    <t>rails/rails</t>
  </si>
  <si>
    <t>saltstack/salt</t>
  </si>
  <si>
    <t>travis-ci/travis-ci</t>
  </si>
  <si>
    <t>tryghost/ghost</t>
  </si>
  <si>
    <t>yui/yui3</t>
  </si>
  <si>
    <t>Experiment title</t>
  </si>
  <si>
    <t>TIME</t>
  </si>
  <si>
    <t>Assigned bug type</t>
  </si>
  <si>
    <t>MRR</t>
  </si>
  <si>
    <t>MAP</t>
  </si>
  <si>
    <t>Top 1</t>
  </si>
  <si>
    <t>Top 5</t>
  </si>
  <si>
    <t>Top 10</t>
  </si>
  <si>
    <t>p@1</t>
  </si>
  <si>
    <t>r@1</t>
  </si>
  <si>
    <t>p@5</t>
  </si>
  <si>
    <t>r@5</t>
  </si>
  <si>
    <t>p@10</t>
  </si>
  <si>
    <t>r@10</t>
  </si>
  <si>
    <t>Any comments for the experiment</t>
  </si>
  <si>
    <t>1- (bTD - bTD - tfLog+w+r3 - 13mP) - 20170412_132836</t>
  </si>
  <si>
    <t>202.9Sec</t>
  </si>
  <si>
    <t>T5_ALL_TYPES</t>
  </si>
  <si>
    <t>-</t>
  </si>
  <si>
    <t>2- (bTD - bTD - tfLog+w+r3 - 3tP) - 20170412_150023</t>
  </si>
  <si>
    <t>20.1Sec</t>
  </si>
  <si>
    <t>3- (bTDpTD - bTDpTD - tfLog+w+r3 - 3tP) - 20170412_153452</t>
  </si>
  <si>
    <t>35.5Sec</t>
  </si>
  <si>
    <t>4- (bTDmL - bTDmL - tfLog+w+r3 - 3tP) - 20170412_153742</t>
  </si>
  <si>
    <t>23.1Sec</t>
  </si>
  <si>
    <t>Best</t>
  </si>
  <si>
    <t>5- (bTDpTDmL - bTDpTDmL - tfLog+w+r3 - 3tP) - 20170412_155014</t>
  </si>
  <si>
    <t>35.4Sec</t>
  </si>
  <si>
    <t>7- (bTDmL - bTDmL - tfLog+w+r3 - 3tP) - 20170412_163602</t>
  </si>
  <si>
    <t>23.5Sec</t>
  </si>
  <si>
    <t>8- (bTDmL - bTDmL - tfLog+w+r3+noPriorityToPreviousA - 3tP) - 20170412_163808</t>
  </si>
  <si>
    <t>9- (bTDmL - bTDmL - simpleWordCount - 3tP) - 20170412_164242</t>
  </si>
  <si>
    <t>20.5Sec</t>
  </si>
  <si>
    <t>Mistake</t>
  </si>
  <si>
    <t>10- (bTDmL - bTDmL - tf - 3tP) - 20170412_164615</t>
  </si>
  <si>
    <t>21.6Sec</t>
  </si>
  <si>
    <t>12- (bTDmL - bTDmL - simpleWordCount - 3tP) - 20170412_164822</t>
  </si>
  <si>
    <t>22.5Sec</t>
  </si>
  <si>
    <t>13- (bTD - bTD - simpleWordCount(noRepeatsOfWords) - 3tP) - 20170412_165042</t>
  </si>
  <si>
    <t>21.9Sec</t>
  </si>
  <si>
    <t>Starting point</t>
  </si>
  <si>
    <t>14- (bTD - bTD - simpleWordCount(freq) - 3tP) - 20170412_165518</t>
  </si>
  <si>
    <t>19.9Sec</t>
  </si>
  <si>
    <t>15- (bTD - bTD - simpleWordCount+tfLog - 3tP) - 20170412_165710</t>
  </si>
  <si>
    <t>16- (bTD - bTD - simpleWordCount - 13mP) - 20170412_170421</t>
  </si>
  <si>
    <t>194.8Sec</t>
  </si>
  <si>
    <t>17- (bTD - bTD - simpleWordCount-justTheLastBug [score=subScore instead of score=score + subScore] - 3tP) - 20170412_173102</t>
  </si>
  <si>
    <t>19.1Sec</t>
  </si>
  <si>
    <t>Fake</t>
  </si>
  <si>
    <t>18- (bTD - bTD - simpleWordCount-RepeatsOfWordsIsCounted - 3tP) - 20170412_194441</t>
  </si>
  <si>
    <t>37.4Sec</t>
  </si>
  <si>
    <t>19- (bTD - bTD - simpleWordCount(freq) - 3tP) - 20170412_195317</t>
  </si>
  <si>
    <t>35Sec</t>
  </si>
  <si>
    <t>20- (bTD - bTD - simpleWordCount(freqTimesWordCountInQ) - 3tP) - 20170412_200138</t>
  </si>
  <si>
    <t>33.6Sec</t>
  </si>
  <si>
    <t>21- (bTD - bTD - tf - 3tP) - 20170412_231156</t>
  </si>
  <si>
    <t>32.3Sec</t>
  </si>
  <si>
    <t>22- (bTD - bTD - tfLog+wLog - 3tP) - 20170412_232012</t>
  </si>
  <si>
    <t>33.5Sec</t>
  </si>
  <si>
    <t>23- (bTD - bTD - tfLog+wLog+givePriorityToPreviousA - 3tP) - 20170412_232317</t>
  </si>
  <si>
    <t>31.8Sec</t>
  </si>
  <si>
    <t>24- (bTD - bTD - simpleWordCount-NoRepeat - 3tP) - 20170413_092148</t>
  </si>
  <si>
    <t>25- (bTD - bTD - simpleWordCount-freq - 3tP) - 20170413_092633</t>
  </si>
  <si>
    <t>18.9Sec</t>
  </si>
  <si>
    <t>26- (bTD - bTD - simpleWordCount-freq-wAC_count - 3tP) - 20170413_092749</t>
  </si>
  <si>
    <t>19.6Sec</t>
  </si>
  <si>
    <t>27- (bTD - bTD - simpleWordCount-wAC_count - 3tP) - 20170413_092925</t>
  </si>
  <si>
    <t>28- (bTD - bTD - simpleWordCount+freq+wAC_count+w - 3tP) - 20170413_093416</t>
  </si>
  <si>
    <t>19.4Sec</t>
  </si>
  <si>
    <t>29- (bTD - bTD - simpleWordCount+tf1+wAC_count+w - 3tP) - 20170413_093928</t>
  </si>
  <si>
    <t>19Sec</t>
  </si>
  <si>
    <t>30- (bTD - bTD - simpleWordCount+tf1+wAC_count - 3tP) - 20170413_094836</t>
  </si>
  <si>
    <t>18.8Sec</t>
  </si>
  <si>
    <t>31- (bTD - bTD - simpleWordCount+tf2+wAC_count+w - 3tP) - 20170413_095137</t>
  </si>
  <si>
    <t>32- (bTD - bTD - simpleWordCount+tf1+log(wAC_count)+w - 3tP) - 20170413_095534</t>
  </si>
  <si>
    <t>22.1Sec</t>
  </si>
  <si>
    <t>33- (bTD - bTD - simpleWordCount+tf1+(wAC_count_totalNumberOfWords)+w - 3tP) - 20170413_102429</t>
  </si>
  <si>
    <t>19.8Sec</t>
  </si>
  <si>
    <t>34- (bTD - bTD - simpleWordCount+tf1+wAC_count+w - 3tP) - 20170413_102926</t>
  </si>
  <si>
    <t>35- (bTD - bTD - simpleWordCount+tf1+wAC_count+w - 3tP) - 20170413_103048</t>
  </si>
  <si>
    <t>18.7Sec</t>
  </si>
  <si>
    <t>36- (bTD - bTD - simpleWordCount+tf1+wAC_count+w - 3tP) - 20170413_103153</t>
  </si>
  <si>
    <t>20.3Sec</t>
  </si>
  <si>
    <t>37- (bTD - bTD - simpleWordCount+tf1+(wAC_count_totalNumberOfWords)+w - 3tP) - 20170413_103315</t>
  </si>
  <si>
    <t>38- (bTD - bTD - simpleWordCount+tf1+wAC_count+w - 3tP) - 20170413_103419</t>
  </si>
  <si>
    <t>39- (bTD - bTD - simpleWordCount+tf1+wAC_count+w - 3tP) - 20170413_103540</t>
  </si>
  <si>
    <t>19.5Sec</t>
  </si>
  <si>
    <t>40- (bTD - bTD - simpleWordCount+tf1+(wAC_count_totalNumberOfWords)+w - 3tP) - 20170413_103754</t>
  </si>
  <si>
    <t>41- (bTD - bTD - simpleWordCount+tf1+(wAC_count_totalNumberOfWords)+w - 3tP) - 20170413_103906</t>
  </si>
  <si>
    <t>42- (bTDpTD - bTDpTD - simpleWordCount+tf1+(wAC_count_totalNumberOfWords)+w - 3tP) - 20170413_104141</t>
  </si>
  <si>
    <t>32.6Sec</t>
  </si>
  <si>
    <t>adding bTD was negative</t>
  </si>
  <si>
    <t>43- (bTDpTDmL - bTDpTDmL - simpleWordCount+tf1+(wAC_count_totalNumberOfWords)+w - 3tP) - 20170413_104303</t>
  </si>
  <si>
    <t>44- (bTDmL - bTDmL - simpleWordCount+tf1+(wAC_count_totalNumberOfWords)+w - 3tP) - 20170413_111112</t>
  </si>
  <si>
    <t>22.2Sec</t>
  </si>
  <si>
    <t>45- (bTDmL - bTDmL - simpleWordCount+tf1+(wAC_count_totalNumberOfWords)+w - 3tP) - 20170413_111313</t>
  </si>
  <si>
    <t>23.2Sec</t>
  </si>
  <si>
    <t>-------</t>
  </si>
  <si>
    <t>46- (bTD - bTD - noW+TF_one____________+IDF_one____________+noPriority+tL_afterRemSOTags+noR - 3tP) - 20170420_091124</t>
  </si>
  <si>
    <t>25Sec</t>
  </si>
  <si>
    <t>47- (bTD - bTD - noW+TF_one____________+IDF_freq___________+noPriority+tL_afterRemSOTags+noR - 3tP) - 20170420_091157</t>
  </si>
  <si>
    <t>20.7Sec</t>
  </si>
  <si>
    <t>48- (bTD - bTD - noW+TF_one____________+IDF_freq_numOfTerms+noPriority+tL_beforeRemSOTags+noR - 3tP) - 20170420_091222</t>
  </si>
  <si>
    <t>49- (bTD - bTD - noW+TF_one____________+IDF_freq_numOfTerms+noPriority+tL_afterRemSOTags+noR - 3tP) - 20170420_091248</t>
  </si>
  <si>
    <t>21Sec</t>
  </si>
  <si>
    <t>50- (bTD - bTD - noW+TF_one____________+IDF_logBased_______+noPriority+tL_afterRemSOTags+noR - 3tP) - 20170420_091313</t>
  </si>
  <si>
    <t>22.6Sec</t>
  </si>
  <si>
    <t>51- (bTD - bTD - noW+TF_freq___________+IDF_one____________+noPriority+tL_afterRemSOTags+noR - 3tP) - 20170420_091340</t>
  </si>
  <si>
    <t>52- (bTD - bTD - noW+TF_freq___________+IDF_freq___________+noPriority+tL_afterRemSOTags+noR - 3tP) - 20170420_091403</t>
  </si>
  <si>
    <t>53- (bTD - bTD - noW+TF_freq___________+IDF_freq_numOfTerms+noPriority+tL_beforeRemSOTags+noR - 3tP) - 20170420_091426</t>
  </si>
  <si>
    <t>54- (bTD - bTD - noW+TF_freq___________+IDF_freq_numOfTerms+noPriority+tL_afterRemSOTags+noR - 3tP) - 20170420_091450</t>
  </si>
  <si>
    <t>55- (bTD - bTD - noW+TF_freq___________+IDF_logBased_______+noPriority+tL_afterRemSOTags+noR - 3tP) - 20170420_091513</t>
  </si>
  <si>
    <t>20.9Sec</t>
  </si>
  <si>
    <t>56- (bTD - bTD - noW+TF_freq_numOfTerms+IDF_one____________+noPriority+tL_beforeRemSOTags+noR - 3tP) - 20170420_091538</t>
  </si>
  <si>
    <t>20.2Sec</t>
  </si>
  <si>
    <t>57- (bTD - bTD - noW+TF_freq_numOfTerms+IDF_one____________+noPriority+tL_afterRemSOTags+noR - 3tP) - 20170420_091601</t>
  </si>
  <si>
    <t>58- (bTD - bTD - noW+TF_freq_numOfTerms+IDF_freq___________+noPriority+tL_beforeRemSOTags+noR - 3tP) - 20170420_091625</t>
  </si>
  <si>
    <t>59- (bTD - bTD - noW+TF_freq_numOfTerms+IDF_freq___________+noPriority+tL_afterRemSOTags+noR - 3tP) - 20170420_091649</t>
  </si>
  <si>
    <t>20Sec</t>
  </si>
  <si>
    <t>60- (bTD - bTD - noW+TF_freq_numOfTerms+IDF_freq_numOfTerms+noPriority+tL_beforeRemSOTags+noR - 3tP) - 20170420_091712</t>
  </si>
  <si>
    <t>61- (bTD - bTD - noW+TF_freq_numOfTerms+IDF_freq_numOfTerms+noPriority+tL_afterRemSOTags+noR - 3tP) - 20170420_091736</t>
  </si>
  <si>
    <t>62- (bTD - bTD - noW+TF_freq_numOfTerms+IDF_logBased_______+noPriority+tL_beforeRemSOTags+noR - 3tP) - 20170420_091800</t>
  </si>
  <si>
    <t>63- (bTD - bTD - noW+TF_freq_numOfTerms+IDF_logBased_______+noPriority+tL_afterRemSOTags+noR - 3tP) - 20170420_091824</t>
  </si>
  <si>
    <t>64- (bTD - bTD - noW+TF_logBased_______+IDF_one____________+noPriority+tL_afterRemSOTags+noR - 3tP) - 20170420_091849</t>
  </si>
  <si>
    <t>65- (bTD - bTD - noW+TF_logBased_______+IDF_freq___________+noPriority+tL_afterRemSOTags+noR - 3tP) - 20170420_091913</t>
  </si>
  <si>
    <t>20.8Sec</t>
  </si>
  <si>
    <t>66- (bTD - bTD - noW+TF_logBased_______+IDF_freq_numOfTerms+noPriority+tL_beforeRemSOTags+noR - 3tP) - 20170420_091939</t>
  </si>
  <si>
    <t>67- (bTD - bTD - noW+TF_logBased_______+IDF_freq_numOfTerms+noPriority+tL_afterRemSOTags+noR - 3tP) - 20170420_092003</t>
  </si>
  <si>
    <t>22.9Sec</t>
  </si>
  <si>
    <t>68- (bTD - bTD - noW+TF_logBased_______+IDF_logBased_______+noPriority+tL_afterRemSOTags+noR - 3tP) - 20170420_092030</t>
  </si>
  <si>
    <t>21.4Sec</t>
  </si>
  <si>
    <t>llllllllllllllllllllllllllll     Checking three recencies:</t>
  </si>
  <si>
    <t>69- (bTD - bTD - noW+TF_one____________+IDF_one____________+noPriority+tL_afterRemSOTags+noR - 3tP) - 20170420_120852</t>
  </si>
  <si>
    <t>24.5Sec</t>
  </si>
  <si>
    <t>70- (bTD - bTD - noW+TF_one____________+IDF_one____________+noPriority+tL_afterRemSOTags+r1 - 3tP) - 20170420_120925</t>
  </si>
  <si>
    <t>71- (bTD - bTD - noW+TF_one____________+IDF_one____________+noPriority+tL_afterRemSOTags+r2 - 3tP) - 20170420_120950</t>
  </si>
  <si>
    <t>llllllllllllllllllllllllllll     All experiences:</t>
  </si>
  <si>
    <t>72- (bTD - bTD - noW+TF_one____________+IDF_one____________+noPriority+tL_afterRemSOTags+noR - 3tP) - 20170420_123135</t>
  </si>
  <si>
    <t>23.8Sec</t>
  </si>
  <si>
    <t>73- (bTD - bTD - noW+TF_one____________+IDF_one____________+noPriority+tL_afterRemSOTags+r1 - 3tP) - 20170420_123208</t>
  </si>
  <si>
    <t>74- (bTD - bTD - noW+TF_one____________+IDF_one____________+noPriority+tL_afterRemSOTags+r2 - 3tP) - 20170420_123234</t>
  </si>
  <si>
    <t>75- (bTD - bTD - noW+TF_one____________+IDF_one____________+priority__+tL_afterRemSOTags+noR - 3tP) - 20170420_123258</t>
  </si>
  <si>
    <t>20.4Sec</t>
  </si>
  <si>
    <t>76- (bTD - bTD - noW+TF_one____________+IDF_one____________+priority__+tL_afterRemSOTags+r1 - 3tP) - 20170420_123322</t>
  </si>
  <si>
    <t>20.6Sec</t>
  </si>
  <si>
    <t>77- (bTD - bTD - noW+TF_one____________+IDF_one____________+priority__+tL_afterRemSOTags+r2 - 3tP) - 20170420_123347</t>
  </si>
  <si>
    <t>22.4Sec</t>
  </si>
  <si>
    <t>78- (bTD - bTD - noW+TF_one____________+IDF_freq___________+noPriority+tL_afterRemSOTags+noR - 3tP) - 20170420_123413</t>
  </si>
  <si>
    <t>79- (bTD - bTD - noW+TF_one____________+IDF_freq___________+noPriority+tL_afterRemSOTags+r1 - 3tP) - 20170420_123437</t>
  </si>
  <si>
    <t>80- (bTD - bTD - noW+TF_one____________+IDF_freq___________+noPriority+tL_afterRemSOTags+r2 - 3tP) - 20170420_123501</t>
  </si>
  <si>
    <t>81- (bTD - bTD - noW+TF_one____________+IDF_freq___________+priority__+tL_afterRemSOTags+noR - 3tP) - 20170420_123525</t>
  </si>
  <si>
    <t>82- (bTD - bTD - noW+TF_one____________+IDF_freq___________+priority__+tL_afterRemSOTags+r1 - 3tP) - 20170420_123549</t>
  </si>
  <si>
    <t>83- (bTD - bTD - noW+TF_one____________+IDF_freq___________+priority__+tL_afterRemSOTags+r2 - 3tP) - 20170420_123614</t>
  </si>
  <si>
    <t>84- (bTD - bTD - noW+TF_one____________+IDF_freq_numOfTerms+noPriority+tL_beforeRemSOTags+noR - 3tP) - 20170420_123638</t>
  </si>
  <si>
    <t>85- (bTD - bTD - noW+TF_one____________+IDF_freq_numOfTerms+noPriority+tL_beforeRemSOTags+r1 - 3tP) - 20170420_123702</t>
  </si>
  <si>
    <t>86- (bTD - bTD - noW+TF_one____________+IDF_freq_numOfTerms+noPriority+tL_beforeRemSOTags+r2 - 3tP) - 20170420_123726</t>
  </si>
  <si>
    <t>87- (bTD - bTD - noW+TF_one____________+IDF_freq_numOfTerms+noPriority+tL_afterRemSOTags+noR - 3tP) - 20170420_123750</t>
  </si>
  <si>
    <t>88- (bTD - bTD - noW+TF_one____________+IDF_freq_numOfTerms+noPriority+tL_afterRemSOTags+r1 - 3tP) - 20170420_123814</t>
  </si>
  <si>
    <t>89- (bTD - bTD - noW+TF_one____________+IDF_freq_numOfTerms+noPriority+tL_afterRemSOTags+r2 - 3tP) - 20170420_123838</t>
  </si>
  <si>
    <t>21.1Sec</t>
  </si>
  <si>
    <t>90- (bTD - bTD - noW+TF_one____________+IDF_freq_numOfTerms+priority__+tL_beforeRemSOTags+noR - 3tP) - 20170420_123903</t>
  </si>
  <si>
    <t>91- (bTD - bTD - noW+TF_one____________+IDF_freq_numOfTerms+priority__+tL_beforeRemSOTags+r1 - 3tP) - 20170420_123927</t>
  </si>
  <si>
    <t>92- (bTD - bTD - noW+TF_one____________+IDF_freq_numOfTerms+priority__+tL_beforeRemSOTags+r2 - 3tP) - 20170420_123952</t>
  </si>
  <si>
    <t>93- (bTD - bTD - noW+TF_one____________+IDF_freq_numOfTerms+priority__+tL_afterRemSOTags+noR - 3tP) - 20170420_124016</t>
  </si>
  <si>
    <t>94- (bTD - bTD - noW+TF_one____________+IDF_freq_numOfTerms+priority__+tL_afterRemSOTags+r1 - 3tP) - 20170420_124041</t>
  </si>
  <si>
    <t>95- (bTD - bTD - noW+TF_one____________+IDF_freq_numOfTerms+priority__+tL_afterRemSOTags+r2 - 3tP) - 20170420_124105</t>
  </si>
  <si>
    <t>96- (bTD - bTD - noW+TF_one____________+IDF_logBased_______+noPriority+tL_afterRemSOTags+noR - 3tP) - 20170420_124130</t>
  </si>
  <si>
    <t>97- (bTD - bTD - noW+TF_one____________+IDF_logBased_______+noPriority+tL_afterRemSOTags+r1 - 3tP) - 20170420_124154</t>
  </si>
  <si>
    <t>98- (bTD - bTD - noW+TF_one____________+IDF_logBased_______+noPriority+tL_afterRemSOTags+r2 - 3tP) - 20170420_124220</t>
  </si>
  <si>
    <t>21.2Sec</t>
  </si>
  <si>
    <t>99- (bTD - bTD - noW+TF_one____________+IDF_logBased_______+priority__+tL_afterRemSOTags+noR - 3tP) - 20170420_124244</t>
  </si>
  <si>
    <t>100- (bTD - bTD - noW+TF_one____________+IDF_logBased_______+priority__+tL_afterRemSOTags+r1 - 3tP) - 20170420_124311</t>
  </si>
  <si>
    <t>21.7Sec</t>
  </si>
  <si>
    <t>101- (bTD - bTD - noW+TF_one____________+IDF_logBased_______+priority__+tL_afterRemSOTags+r2 - 3tP) - 20170420_124336</t>
  </si>
  <si>
    <t>102- (bTD - bTD - noW+TF_freq___________+IDF_one____________+noPriority+tL_afterRemSOTags+noR - 3tP) - 20170420_124402</t>
  </si>
  <si>
    <t>103- (bTD - bTD - noW+TF_freq___________+IDF_one____________+noPriority+tL_afterRemSOTags+r1 - 3tP) - 20170420_124427</t>
  </si>
  <si>
    <t>104- (bTD - bTD - noW+TF_freq___________+IDF_one____________+noPriority+tL_afterRemSOTags+r2 - 3tP) - 20170420_124451</t>
  </si>
  <si>
    <t>105- (bTD - bTD - noW+TF_freq___________+IDF_one____________+priority__+tL_afterRemSOTags+noR - 3tP) - 20170420_124515</t>
  </si>
  <si>
    <t>106- (bTD - bTD - noW+TF_freq___________+IDF_one____________+priority__+tL_afterRemSOTags+r1 - 3tP) - 20170420_124538</t>
  </si>
  <si>
    <t>107- (bTD - bTD - noW+TF_freq___________+IDF_one____________+priority__+tL_afterRemSOTags+r2 - 3tP) - 20170420_124603</t>
  </si>
  <si>
    <t>108- (bTD - bTD - noW+TF_freq___________+IDF_freq___________+noPriority+tL_afterRemSOTags+noR - 3tP) - 20170420_124628</t>
  </si>
  <si>
    <t>109- (bTD - bTD - noW+TF_freq___________+IDF_freq___________+noPriority+tL_afterRemSOTags+r1 - 3tP) - 20170420_124652</t>
  </si>
  <si>
    <t>110- (bTD - bTD - noW+TF_freq___________+IDF_freq___________+noPriority+tL_afterRemSOTags+r2 - 3tP) - 20170420_124716</t>
  </si>
  <si>
    <t>111- (bTD - bTD - noW+TF_freq___________+IDF_freq___________+priority__+tL_afterRemSOTags+noR - 3tP) - 20170420_124740</t>
  </si>
  <si>
    <t>112- (bTD - bTD - noW+TF_freq___________+IDF_freq___________+priority__+tL_afterRemSOTags+r1 - 3tP) - 20170420_124805</t>
  </si>
  <si>
    <t>113- (bTD - bTD - noW+TF_freq___________+IDF_freq___________+priority__+tL_afterRemSOTags+r2 - 3tP) - 20170420_124829</t>
  </si>
  <si>
    <t>114- (bTD - bTD - noW+TF_freq___________+IDF_freq_numOfTerms+noPriority+tL_beforeRemSOTags+noR - 3tP) - 20170420_124853</t>
  </si>
  <si>
    <t>115- (bTD - bTD - noW+TF_freq___________+IDF_freq_numOfTerms+noPriority+tL_beforeRemSOTags+r1 - 3tP) - 20170420_124917</t>
  </si>
  <si>
    <t>116- (bTD - bTD - noW+TF_freq___________+IDF_freq_numOfTerms+noPriority+tL_beforeRemSOTags+r2 - 3tP) - 20170420_124942</t>
  </si>
  <si>
    <t>117- (bTD - bTD - noW+TF_freq___________+IDF_freq_numOfTerms+noPriority+tL_afterRemSOTags+noR - 3tP) - 20170420_125006</t>
  </si>
  <si>
    <t>118- (bTD - bTD - noW+TF_freq___________+IDF_freq_numOfTerms+noPriority+tL_afterRemSOTags+r1 - 3tP) - 20170420_125030</t>
  </si>
  <si>
    <t>119- (bTD - bTD - noW+TF_freq___________+IDF_freq_numOfTerms+noPriority+tL_afterRemSOTags+r2 - 3tP) - 20170420_125054</t>
  </si>
  <si>
    <t>19.7Sec</t>
  </si>
  <si>
    <t>120- (bTD - bTD - noW+TF_freq___________+IDF_freq_numOfTerms+priority__+tL_beforeRemSOTags+noR - 3tP) - 20170420_125117</t>
  </si>
  <si>
    <t>22Sec</t>
  </si>
  <si>
    <t>121- (bTD - bTD - noW+TF_freq___________+IDF_freq_numOfTerms+priority__+tL_beforeRemSOTags+r1 - 3tP) - 20170420_125143</t>
  </si>
  <si>
    <t>122- (bTD - bTD - noW+TF_freq___________+IDF_freq_numOfTerms+priority__+tL_beforeRemSOTags+r2 - 3tP) - 20170420_125208</t>
  </si>
  <si>
    <t>123- (bTD - bTD - noW+TF_freq___________+IDF_freq_numOfTerms+priority__+tL_afterRemSOTags+noR - 3tP) - 20170420_125233</t>
  </si>
  <si>
    <t>124- (bTD - bTD - noW+TF_freq___________+IDF_freq_numOfTerms+priority__+tL_afterRemSOTags+r1 - 3tP) - 20170420_125256</t>
  </si>
  <si>
    <t>125- (bTD - bTD - noW+TF_freq___________+IDF_freq_numOfTerms+priority__+tL_afterRemSOTags+r2 - 3tP) - 20170420_125320</t>
  </si>
  <si>
    <t>126- (bTD - bTD - noW+TF_freq___________+IDF_logBased_______+noPriority+tL_afterRemSOTags+noR - 3tP) - 20170420_125346</t>
  </si>
  <si>
    <t>127- (bTD - bTD - noW+TF_freq___________+IDF_logBased_______+noPriority+tL_afterRemSOTags+r1 - 3tP) - 20170420_125411</t>
  </si>
  <si>
    <t>128- (bTD - bTD - noW+TF_freq___________+IDF_logBased_______+noPriority+tL_afterRemSOTags+r2 - 3tP) - 20170420_125436</t>
  </si>
  <si>
    <t>129- (bTD - bTD - noW+TF_freq___________+IDF_logBased_______+priority__+tL_afterRemSOTags+noR - 3tP) - 20170420_125500</t>
  </si>
  <si>
    <t>130- (bTD - bTD - noW+TF_freq___________+IDF_logBased_______+priority__+tL_afterRemSOTags+r1 - 3tP) - 20170420_125525</t>
  </si>
  <si>
    <t>21.5Sec</t>
  </si>
  <si>
    <t>131- (bTD - bTD - noW+TF_freq___________+IDF_logBased_______+priority__+tL_afterRemSOTags+r2 - 3tP) - 20170420_125550</t>
  </si>
  <si>
    <t>132- (bTD - bTD - noW+TF_freq_numOfTerms+IDF_one____________+noPriority+tL_beforeRemSOTags+noR - 3tP) - 20170420_125615</t>
  </si>
  <si>
    <t>133- (bTD - bTD - noW+TF_freq_numOfTerms+IDF_one____________+noPriority+tL_beforeRemSOTags+r1 - 3tP) - 20170420_125639</t>
  </si>
  <si>
    <t>134- (bTD - bTD - noW+TF_freq_numOfTerms+IDF_one____________+noPriority+tL_beforeRemSOTags+r2 - 3tP) - 20170420_125703</t>
  </si>
  <si>
    <t>135- (bTD - bTD - noW+TF_freq_numOfTerms+IDF_one____________+noPriority+tL_afterRemSOTags+noR - 3tP) - 20170420_125727</t>
  </si>
  <si>
    <t>136- (bTD - bTD - noW+TF_freq_numOfTerms+IDF_one____________+noPriority+tL_afterRemSOTags+r1 - 3tP) - 20170420_125750</t>
  </si>
  <si>
    <t>137- (bTD - bTD - noW+TF_freq_numOfTerms+IDF_one____________+noPriority+tL_afterRemSOTags+r2 - 3tP) - 20170420_125814</t>
  </si>
  <si>
    <t>138- (bTD - bTD - noW+TF_freq_numOfTerms+IDF_one____________+priority__+tL_beforeRemSOTags+noR - 3tP) - 20170420_125838</t>
  </si>
  <si>
    <t>139- (bTD - bTD - noW+TF_freq_numOfTerms+IDF_one____________+priority__+tL_beforeRemSOTags+r1 - 3tP) - 20170420_125903</t>
  </si>
  <si>
    <t>140- (bTD - bTD - noW+TF_freq_numOfTerms+IDF_one____________+priority__+tL_beforeRemSOTags+r2 - 3tP) - 20170420_125929</t>
  </si>
  <si>
    <t>141- (bTD - bTD - noW+TF_freq_numOfTerms+IDF_one____________+priority__+tL_afterRemSOTags+noR - 3tP) - 20170420_125952</t>
  </si>
  <si>
    <t>142- (bTD - bTD - noW+TF_freq_numOfTerms+IDF_one____________+priority__+tL_afterRemSOTags+r1 - 3tP) - 20170420_130017</t>
  </si>
  <si>
    <t>143- (bTD - bTD - noW+TF_freq_numOfTerms+IDF_one____________+priority__+tL_afterRemSOTags+r2 - 3tP) - 20170420_130043</t>
  </si>
  <si>
    <t>144- (bTD - bTD - noW+TF_freq_numOfTerms+IDF_freq___________+noPriority+tL_beforeRemSOTags+noR - 3tP) - 20170420_130107</t>
  </si>
  <si>
    <t>145- (bTD - bTD - noW+TF_freq_numOfTerms+IDF_freq___________+noPriority+tL_beforeRemSOTags+r1 - 3tP) - 20170420_130131</t>
  </si>
  <si>
    <t>146- (bTD - bTD - noW+TF_freq_numOfTerms+IDF_freq___________+noPriority+tL_beforeRemSOTags+r2 - 3tP) - 20170420_130155</t>
  </si>
  <si>
    <t>147- (bTD - bTD - noW+TF_freq_numOfTerms+IDF_freq___________+noPriority+tL_afterRemSOTags+noR - 3tP) - 20170420_130219</t>
  </si>
  <si>
    <t>148- (bTD - bTD - noW+TF_freq_numOfTerms+IDF_freq___________+noPriority+tL_afterRemSOTags+r1 - 3tP) - 20170420_130243</t>
  </si>
  <si>
    <t>149- (bTD - bTD - noW+TF_freq_numOfTerms+IDF_freq___________+noPriority+tL_afterRemSOTags+r2 - 3tP) - 20170420_130307</t>
  </si>
  <si>
    <t>150- (bTD - bTD - noW+TF_freq_numOfTerms+IDF_freq___________+priority__+tL_beforeRemSOTags+noR - 3tP) - 20170420_130331</t>
  </si>
  <si>
    <t>151- (bTD - bTD - noW+TF_freq_numOfTerms+IDF_freq___________+priority__+tL_beforeRemSOTags+r1 - 3tP) - 20170420_130355</t>
  </si>
  <si>
    <t>152- (bTD - bTD - noW+TF_freq_numOfTerms+IDF_freq___________+priority__+tL_beforeRemSOTags+r2 - 3tP) - 20170420_130419</t>
  </si>
  <si>
    <t>153- (bTD - bTD - noW+TF_freq_numOfTerms+IDF_freq___________+priority__+tL_afterRemSOTags+noR - 3tP) - 20170420_130444</t>
  </si>
  <si>
    <t>154- (bTD - bTD - noW+TF_freq_numOfTerms+IDF_freq___________+priority__+tL_afterRemSOTags+r1 - 3tP) - 20170420_130508</t>
  </si>
  <si>
    <t>155- (bTD - bTD - noW+TF_freq_numOfTerms+IDF_freq___________+priority__+tL_afterRemSOTags+r2 - 3tP) - 20170420_130533</t>
  </si>
  <si>
    <t>156- (bTD - bTD - noW+TF_freq_numOfTerms+IDF_freq_numOfTerms+noPriority+tL_beforeRemSOTags+noR - 3tP) - 20170420_130558</t>
  </si>
  <si>
    <t>157- (bTD - bTD - noW+TF_freq_numOfTerms+IDF_freq_numOfTerms+noPriority+tL_beforeRemSOTags+r1 - 3tP) - 20170420_130623</t>
  </si>
  <si>
    <t>158- (bTD - bTD - noW+TF_freq_numOfTerms+IDF_freq_numOfTerms+noPriority+tL_beforeRemSOTags+r2 - 3tP) - 20170420_130648</t>
  </si>
  <si>
    <t>159- (bTD - bTD - noW+TF_freq_numOfTerms+IDF_freq_numOfTerms+noPriority+tL_afterRemSOTags+noR - 3tP) - 20170420_130711</t>
  </si>
  <si>
    <t>160- (bTD - bTD - noW+TF_freq_numOfTerms+IDF_freq_numOfTerms+noPriority+tL_afterRemSOTags+r1 - 3tP) - 20170420_130735</t>
  </si>
  <si>
    <t>161- (bTD - bTD - noW+TF_freq_numOfTerms+IDF_freq_numOfTerms+noPriority+tL_afterRemSOTags+r2 - 3tP) - 20170420_130800</t>
  </si>
  <si>
    <t>162- (bTD - bTD - noW+TF_freq_numOfTerms+IDF_freq_numOfTerms+priority__+tL_beforeRemSOTags+noR - 3tP) - 20170420_130825</t>
  </si>
  <si>
    <t>163- (bTD - bTD - noW+TF_freq_numOfTerms+IDF_freq_numOfTerms+priority__+tL_beforeRemSOTags+r1 - 3tP) - 20170420_130849</t>
  </si>
  <si>
    <t>164- (bTD - bTD - noW+TF_freq_numOfTerms+IDF_freq_numOfTerms+priority__+tL_beforeRemSOTags+r2 - 3tP) - 20170420_130915</t>
  </si>
  <si>
    <t>22.3Sec</t>
  </si>
  <si>
    <t>165- (bTD - bTD - noW+TF_freq_numOfTerms+IDF_freq_numOfTerms+priority__+tL_afterRemSOTags+noR - 3tP) - 20170420_130942</t>
  </si>
  <si>
    <t>166- (bTD - bTD - noW+TF_freq_numOfTerms+IDF_freq_numOfTerms+priority__+tL_afterRemSOTags+r1 - 3tP) - 20170420_131007</t>
  </si>
  <si>
    <t>167- (bTD - bTD - noW+TF_freq_numOfTerms+IDF_freq_numOfTerms+priority__+tL_afterRemSOTags+r2 - 3tP) - 20170420_131031</t>
  </si>
  <si>
    <t>168- (bTD - bTD - noW+TF_freq_numOfTerms+IDF_logBased_______+noPriority+tL_beforeRemSOTags+noR - 3tP) - 20170420_131055</t>
  </si>
  <si>
    <t>169- (bTD - bTD - noW+TF_freq_numOfTerms+IDF_logBased_______+noPriority+tL_beforeRemSOTags+r1 - 3tP) - 20170420_131120</t>
  </si>
  <si>
    <t>170- (bTD - bTD - noW+TF_freq_numOfTerms+IDF_logBased_______+noPriority+tL_beforeRemSOTags+r2 - 3tP) - 20170420_131144</t>
  </si>
  <si>
    <t>21.3Sec</t>
  </si>
  <si>
    <t>171- (bTD - bTD - noW+TF_freq_numOfTerms+IDF_logBased_______+noPriority+tL_afterRemSOTags+noR - 3tP) - 20170420_131209</t>
  </si>
  <si>
    <t>172- (bTD - bTD - noW+TF_freq_numOfTerms+IDF_logBased_______+noPriority+tL_afterRemSOTags+r1 - 3tP) - 20170420_131234</t>
  </si>
  <si>
    <t>173- (bTD - bTD - noW+TF_freq_numOfTerms+IDF_logBased_______+noPriority+tL_afterRemSOTags+r2 - 3tP) - 20170420_131259</t>
  </si>
  <si>
    <t>174- (bTD - bTD - noW+TF_freq_numOfTerms+IDF_logBased_______+priority__+tL_beforeRemSOTags+noR - 3tP) - 20170420_131324</t>
  </si>
  <si>
    <t>175- (bTD - bTD - noW+TF_freq_numOfTerms+IDF_logBased_______+priority__+tL_beforeRemSOTags+r1 - 3tP) - 20170420_131349</t>
  </si>
  <si>
    <t>176- (bTD - bTD - noW+TF_freq_numOfTerms+IDF_logBased_______+priority__+tL_beforeRemSOTags+r2 - 3tP) - 20170420_131414</t>
  </si>
  <si>
    <t>177- (bTD - bTD - noW+TF_freq_numOfTerms+IDF_logBased_______+priority__+tL_afterRemSOTags+noR - 3tP) - 20170420_131440</t>
  </si>
  <si>
    <t>178- (bTD - bTD - noW+TF_freq_numOfTerms+IDF_logBased_______+priority__+tL_afterRemSOTags+r1 - 3tP) - 20170420_131505</t>
  </si>
  <si>
    <t>179- (bTD - bTD - noW+TF_freq_numOfTerms+IDF_logBased_______+priority__+tL_afterRemSOTags+r2 - 3tP) - 20170420_131530</t>
  </si>
  <si>
    <t>180- (bTD - bTD - noW+TF_logBased_______+IDF_one____________+noPriority+tL_afterRemSOTags+noR - 3tP) - 20170420_131554</t>
  </si>
  <si>
    <t>181- (bTD - bTD - noW+TF_logBased_______+IDF_one____________+noPriority+tL_afterRemSOTags+r1 - 3tP) - 20170420_131619</t>
  </si>
  <si>
    <t>22.7Sec</t>
  </si>
  <si>
    <t>182- (bTD - bTD - noW+TF_logBased_______+IDF_one____________+noPriority+tL_afterRemSOTags+r2 - 3tP) - 20170420_131646</t>
  </si>
  <si>
    <t>183- (bTD - bTD - noW+TF_logBased_______+IDF_one____________+priority__+tL_afterRemSOTags+noR - 3tP) - 20170420_131712</t>
  </si>
  <si>
    <t>184- (bTD - bTD - noW+TF_logBased_______+IDF_one____________+priority__+tL_afterRemSOTags+r1 - 3tP) - 20170420_131736</t>
  </si>
  <si>
    <t>185- (bTD - bTD - noW+TF_logBased_______+IDF_one____________+priority__+tL_afterRemSOTags+r2 - 3tP) - 20170420_131800</t>
  </si>
  <si>
    <t>186- (bTD - bTD - noW+TF_logBased_______+IDF_freq___________+noPriority+tL_afterRemSOTags+noR - 3tP) - 20170420_131824</t>
  </si>
  <si>
    <t>187- (bTD - bTD - noW+TF_logBased_______+IDF_freq___________+noPriority+tL_afterRemSOTags+r1 - 3tP) - 20170420_131849</t>
  </si>
  <si>
    <t>188- (bTD - bTD - noW+TF_logBased_______+IDF_freq___________+noPriority+tL_afterRemSOTags+r2 - 3tP) - 20170420_131914</t>
  </si>
  <si>
    <t>189- (bTD - bTD - noW+TF_logBased_______+IDF_freq___________+priority__+tL_afterRemSOTags+noR - 3tP) - 20170420_131939</t>
  </si>
  <si>
    <t>190- (bTD - bTD - noW+TF_logBased_______+IDF_freq___________+priority__+tL_afterRemSOTags+r1 - 3tP) - 20170420_132003</t>
  </si>
  <si>
    <t>191- (bTD - bTD - noW+TF_logBased_______+IDF_freq___________+priority__+tL_afterRemSOTags+r2 - 3tP) - 20170420_132028</t>
  </si>
  <si>
    <t>192- (bTD - bTD - noW+TF_logBased_______+IDF_freq_numOfTerms+noPriority+tL_beforeRemSOTags+noR - 3tP) - 20170420_132053</t>
  </si>
  <si>
    <t>193- (bTD - bTD - noW+TF_logBased_______+IDF_freq_numOfTerms+noPriority+tL_beforeRemSOTags+r1 - 3tP) - 20170420_132117</t>
  </si>
  <si>
    <t>194- (bTD - bTD - noW+TF_logBased_______+IDF_freq_numOfTerms+noPriority+tL_beforeRemSOTags+r2 - 3tP) - 20170420_132141</t>
  </si>
  <si>
    <t>195- (bTD - bTD - noW+TF_logBased_______+IDF_freq_numOfTerms+noPriority+tL_afterRemSOTags+noR - 3tP) - 20170420_132205</t>
  </si>
  <si>
    <t>196- (bTD - bTD - noW+TF_logBased_______+IDF_freq_numOfTerms+noPriority+tL_afterRemSOTags+r1 - 3tP) - 20170420_132229</t>
  </si>
  <si>
    <t>197- (bTD - bTD - noW+TF_logBased_______+IDF_freq_numOfTerms+noPriority+tL_afterRemSOTags+r2 - 3tP) - 20170420_132253</t>
  </si>
  <si>
    <t>198- (bTD - bTD - noW+TF_logBased_______+IDF_freq_numOfTerms+priority__+tL_beforeRemSOTags+noR - 3tP) - 20170420_132317</t>
  </si>
  <si>
    <t>199- (bTD - bTD - noW+TF_logBased_______+IDF_freq_numOfTerms+priority__+tL_beforeRemSOTags+r1 - 3tP) - 20170420_132341</t>
  </si>
  <si>
    <t>200- (bTD - bTD - noW+TF_logBased_______+IDF_freq_numOfTerms+priority__+tL_beforeRemSOTags+r2 - 3tP) - 20170420_132406</t>
  </si>
  <si>
    <t>201- (bTD - bTD - noW+TF_logBased_______+IDF_freq_numOfTerms+priority__+tL_afterRemSOTags+noR - 3tP) - 20170420_132431</t>
  </si>
  <si>
    <t>202- (bTD - bTD - noW+TF_logBased_______+IDF_freq_numOfTerms+priority__+tL_afterRemSOTags+r1 - 3tP) - 20170420_132455</t>
  </si>
  <si>
    <t>203- (bTD - bTD - noW+TF_logBased_______+IDF_freq_numOfTerms+priority__+tL_afterRemSOTags+r2 - 3tP) - 20170420_132520</t>
  </si>
  <si>
    <t>204- (bTD - bTD - noW+TF_logBased_______+IDF_logBased_______+noPriority+tL_afterRemSOTags+noR - 3tP) - 20170420_132544</t>
  </si>
  <si>
    <t>205- (bTD - bTD - noW+TF_logBased_______+IDF_logBased_______+noPriority+tL_afterRemSOTags+r1 - 3tP) - 20170420_132609</t>
  </si>
  <si>
    <t>206- (bTD - bTD - noW+TF_logBased_______+IDF_logBased_______+noPriority+tL_afterRemSOTags+r2 - 3tP) - 20170420_132634</t>
  </si>
  <si>
    <t>207- (bTD - bTD - noW+TF_logBased_______+IDF_logBased_______+priority__+tL_afterRemSOTags+noR - 3tP) - 20170420_132659</t>
  </si>
  <si>
    <t>208- (bTD - bTD - noW+TF_logBased_______+IDF_logBased_______+priority__+tL_afterRemSOTags+r1 - 3tP) - 20170420_132724</t>
  </si>
  <si>
    <t>209- (bTD - bTD - noW+TF_logBased_______+IDF_logBased_______+priority__+tL_afterRemSOTags+r2 - 3tP) - 20170420_132749</t>
  </si>
  <si>
    <t>210- (bTD - bTD - w__+TF_one____________+IDF_one____________+noPriority+tL_afterRemSOTags+noR - 3tP) - 20170420_132815</t>
  </si>
  <si>
    <t>211- (bTD - bTD - w__+TF_one____________+IDF_one____________+noPriority+tL_afterRemSOTags+r1 - 3tP) - 20170420_132838</t>
  </si>
  <si>
    <t>212- (bTD - bTD - w__+TF_one____________+IDF_one____________+noPriority+tL_afterRemSOTags+r2 - 3tP) - 20170420_132902</t>
  </si>
  <si>
    <t>213- (bTD - bTD - w__+TF_one____________+IDF_one____________+priority__+tL_afterRemSOTags+noR - 3tP) - 20170420_132926</t>
  </si>
  <si>
    <t>214- (bTD - bTD - w__+TF_one____________+IDF_one____________+priority__+tL_afterRemSOTags+r1 - 3tP) - 20170420_132950</t>
  </si>
  <si>
    <t>215- (bTD - bTD - w__+TF_one____________+IDF_one____________+priority__+tL_afterRemSOTags+r2 - 3tP) - 20170420_133015</t>
  </si>
  <si>
    <t>216- (bTD - bTD - w__+TF_one____________+IDF_freq___________+noPriority+tL_afterRemSOTags+noR - 3tP) - 20170420_133042</t>
  </si>
  <si>
    <t>217- (bTD - bTD - w__+TF_one____________+IDF_freq___________+noPriority+tL_afterRemSOTags+r1 - 3tP) - 20170420_133107</t>
  </si>
  <si>
    <t>218- (bTD - bTD - w__+TF_one____________+IDF_freq___________+noPriority+tL_afterRemSOTags+r2 - 3tP) - 20170420_133133</t>
  </si>
  <si>
    <t>219- (bTD - bTD - w__+TF_one____________+IDF_freq___________+priority__+tL_afterRemSOTags+noR - 3tP) - 20170420_133157</t>
  </si>
  <si>
    <t>220- (bTD - bTD - w__+TF_one____________+IDF_freq___________+priority__+tL_afterRemSOTags+r1 - 3tP) - 20170420_133221</t>
  </si>
  <si>
    <t>221- (bTD - bTD - w__+TF_one____________+IDF_freq___________+priority__+tL_afterRemSOTags+r2 - 3tP) - 20170420_133245</t>
  </si>
  <si>
    <t>222- (bTD - bTD - w__+TF_one____________+IDF_freq_numOfTerms+noPriority+tL_beforeRemSOTags+noR - 3tP) - 20170420_133311</t>
  </si>
  <si>
    <t>223- (bTD - bTD - w__+TF_one____________+IDF_freq_numOfTerms+noPriority+tL_beforeRemSOTags+r1 - 3tP) - 20170420_133336</t>
  </si>
  <si>
    <t>224- (bTD - bTD - w__+TF_one____________+IDF_freq_numOfTerms+noPriority+tL_beforeRemSOTags+r2 - 3tP) - 20170420_133400</t>
  </si>
  <si>
    <t>225- (bTD - bTD - w__+TF_one____________+IDF_freq_numOfTerms+noPriority+tL_afterRemSOTags+noR - 3tP) - 20170420_133425</t>
  </si>
  <si>
    <t>226- (bTD - bTD - w__+TF_one____________+IDF_freq_numOfTerms+noPriority+tL_afterRemSOTags+r1 - 3tP) - 20170420_133451</t>
  </si>
  <si>
    <t>227- (bTD - bTD - w__+TF_one____________+IDF_freq_numOfTerms+noPriority+tL_afterRemSOTags+r2 - 3tP) - 20170420_133516</t>
  </si>
  <si>
    <t>228- (bTD - bTD - w__+TF_one____________+IDF_freq_numOfTerms+priority__+tL_beforeRemSOTags+noR - 3tP) - 20170420_133539</t>
  </si>
  <si>
    <t>229- (bTD - bTD - w__+TF_one____________+IDF_freq_numOfTerms+priority__+tL_beforeRemSOTags+r1 - 3tP) - 20170420_133603</t>
  </si>
  <si>
    <t>22.8Sec</t>
  </si>
  <si>
    <t>230- (bTD - bTD - w__+TF_one____________+IDF_freq_numOfTerms+priority__+tL_beforeRemSOTags+r2 - 3tP) - 20170420_133630</t>
  </si>
  <si>
    <t>231- (bTD - bTD - w__+TF_one____________+IDF_freq_numOfTerms+priority__+tL_afterRemSOTags+noR - 3tP) - 20170420_133654</t>
  </si>
  <si>
    <t>232- (bTD - bTD - w__+TF_one____________+IDF_freq_numOfTerms+priority__+tL_afterRemSOTags+r1 - 3tP) - 20170420_133720</t>
  </si>
  <si>
    <t>21.8Sec</t>
  </si>
  <si>
    <t>233- (bTD - bTD - w__+TF_one____________+IDF_freq_numOfTerms+priority__+tL_afterRemSOTags+r2 - 3tP) - 20170420_133745</t>
  </si>
  <si>
    <t>234- (bTD - bTD - w__+TF_one____________+IDF_logBased_______+noPriority+tL_afterRemSOTags+noR - 3tP) - 20170420_133810</t>
  </si>
  <si>
    <t>235- (bTD - bTD - w__+TF_one____________+IDF_logBased_______+noPriority+tL_afterRemSOTags+r1 - 3tP) - 20170420_133834</t>
  </si>
  <si>
    <t>236- (bTD - bTD - w__+TF_one____________+IDF_logBased_______+noPriority+tL_afterRemSOTags+r2 - 3tP) - 20170420_133900</t>
  </si>
  <si>
    <t>237- (bTD - bTD - w__+TF_one____________+IDF_logBased_______+priority__+tL_afterRemSOTags+noR - 3tP) - 20170420_133924</t>
  </si>
  <si>
    <t>238- (bTD - bTD - w__+TF_one____________+IDF_logBased_______+priority__+tL_afterRemSOTags+r1 - 3tP) - 20170420_133949</t>
  </si>
  <si>
    <t>239- (bTD - bTD - w__+TF_one____________+IDF_logBased_______+priority__+tL_afterRemSOTags+r2 - 3tP) - 20170420_134014</t>
  </si>
  <si>
    <t>240- (bTD - bTD - w__+TF_freq___________+IDF_one____________+noPriority+tL_afterRemSOTags+noR - 3tP) - 20170420_134040</t>
  </si>
  <si>
    <t>241- (bTD - bTD - w__+TF_freq___________+IDF_one____________+noPriority+tL_afterRemSOTags+r1 - 3tP) - 20170420_134104</t>
  </si>
  <si>
    <t>242- (bTD - bTD - w__+TF_freq___________+IDF_one____________+noPriority+tL_afterRemSOTags+r2 - 3tP) - 20170420_134127</t>
  </si>
  <si>
    <t>243- (bTD - bTD - w__+TF_freq___________+IDF_one____________+priority__+tL_afterRemSOTags+noR - 3tP) - 20170420_134150</t>
  </si>
  <si>
    <t>244- (bTD - bTD - w__+TF_freq___________+IDF_one____________+priority__+tL_afterRemSOTags+r1 - 3tP) - 20170420_134215</t>
  </si>
  <si>
    <t>245- (bTD - bTD - w__+TF_freq___________+IDF_one____________+priority__+tL_afterRemSOTags+r2 - 3tP) - 20170420_134239</t>
  </si>
  <si>
    <t>246- (bTD - bTD - w__+TF_freq___________+IDF_freq___________+noPriority+tL_afterRemSOTags+noR - 3tP) - 20170420_134303</t>
  </si>
  <si>
    <t>247- (bTD - bTD - w__+TF_freq___________+IDF_freq___________+noPriority+tL_afterRemSOTags+r1 - 3tP) - 20170420_134327</t>
  </si>
  <si>
    <t>248- (bTD - bTD - w__+TF_freq___________+IDF_freq___________+noPriority+tL_afterRemSOTags+r2 - 3tP) - 20170420_134352</t>
  </si>
  <si>
    <t>249- (bTD - bTD - w__+TF_freq___________+IDF_freq___________+priority__+tL_afterRemSOTags+noR - 3tP) - 20170420_134418</t>
  </si>
  <si>
    <t>250- (bTD - bTD - w__+TF_freq___________+IDF_freq___________+priority__+tL_afterRemSOTags+r1 - 3tP) - 20170420_134443</t>
  </si>
  <si>
    <t>251- (bTD - bTD - w__+TF_freq___________+IDF_freq___________+priority__+tL_afterRemSOTags+r2 - 3tP) - 20170420_134509</t>
  </si>
  <si>
    <t>252- (bTD - bTD - w__+TF_freq___________+IDF_freq_numOfTerms+noPriority+tL_beforeRemSOTags+noR - 3tP) - 20170420_134534</t>
  </si>
  <si>
    <t>253- (bTD - bTD - w__+TF_freq___________+IDF_freq_numOfTerms+noPriority+tL_beforeRemSOTags+r1 - 3tP) - 20170420_134558</t>
  </si>
  <si>
    <t>254- (bTD - bTD - w__+TF_freq___________+IDF_freq_numOfTerms+noPriority+tL_beforeRemSOTags+r2 - 3tP) - 20170420_134623</t>
  </si>
  <si>
    <t>255- (bTD - bTD - w__+TF_freq___________+IDF_freq_numOfTerms+noPriority+tL_afterRemSOTags+noR - 3tP) - 20170420_134647</t>
  </si>
  <si>
    <t>256- (bTD - bTD - w__+TF_freq___________+IDF_freq_numOfTerms+noPriority+tL_afterRemSOTags+r1 - 3tP) - 20170420_134712</t>
  </si>
  <si>
    <t>257- (bTD - bTD - w__+TF_freq___________+IDF_freq_numOfTerms+noPriority+tL_afterRemSOTags+r2 - 3tP) - 20170420_134735</t>
  </si>
  <si>
    <t>258- (bTD - bTD - w__+TF_freq___________+IDF_freq_numOfTerms+priority__+tL_beforeRemSOTags+noR - 3tP) - 20170420_134759</t>
  </si>
  <si>
    <t>259- (bTD - bTD - w__+TF_freq___________+IDF_freq_numOfTerms+priority__+tL_beforeRemSOTags+r1 - 3tP) - 20170420_134823</t>
  </si>
  <si>
    <t>260- (bTD - bTD - w__+TF_freq___________+IDF_freq_numOfTerms+priority__+tL_beforeRemSOTags+r2 - 3tP) - 20170420_134848</t>
  </si>
  <si>
    <t>261- (bTD - bTD - w__+TF_freq___________+IDF_freq_numOfTerms+priority__+tL_afterRemSOTags+noR - 3tP) - 20170420_134911</t>
  </si>
  <si>
    <t>262- (bTD - bTD - w__+TF_freq___________+IDF_freq_numOfTerms+priority__+tL_afterRemSOTags+r1 - 3tP) - 20170420_134935</t>
  </si>
  <si>
    <t>263- (bTD - bTD - w__+TF_freq___________+IDF_freq_numOfTerms+priority__+tL_afterRemSOTags+r2 - 3tP) - 20170420_135000</t>
  </si>
  <si>
    <t>264- (bTD - bTD - w__+TF_freq___________+IDF_logBased_______+noPriority+tL_afterRemSOTags+noR - 3tP) - 20170420_135024</t>
  </si>
  <si>
    <t>265- (bTD - bTD - w__+TF_freq___________+IDF_logBased_______+noPriority+tL_afterRemSOTags+r1 - 3tP) - 20170420_135049</t>
  </si>
  <si>
    <t>266- (bTD - bTD - w__+TF_freq___________+IDF_logBased_______+noPriority+tL_afterRemSOTags+r2 - 3tP) - 20170420_135114</t>
  </si>
  <si>
    <t>267- (bTD - bTD - w__+TF_freq___________+IDF_logBased_______+priority__+tL_afterRemSOTags+noR - 3tP) - 20170420_135138</t>
  </si>
  <si>
    <t>268- (bTD - bTD - w__+TF_freq___________+IDF_logBased_______+priority__+tL_afterRemSOTags+r1 - 3tP) - 20170420_135203</t>
  </si>
  <si>
    <t>269- (bTD - bTD - w__+TF_freq___________+IDF_logBased_______+priority__+tL_afterRemSOTags+r2 - 3tP) - 20170420_135229</t>
  </si>
  <si>
    <t>270- (bTD - bTD - w__+TF_freq_numOfTerms+IDF_one____________+noPriority+tL_beforeRemSOTags+noR - 3tP) - 20170420_135253</t>
  </si>
  <si>
    <t>271- (bTD - bTD - w__+TF_freq_numOfTerms+IDF_one____________+noPriority+tL_beforeRemSOTags+r1 - 3tP) - 20170420_135317</t>
  </si>
  <si>
    <t>272- (bTD - bTD - w__+TF_freq_numOfTerms+IDF_one____________+noPriority+tL_beforeRemSOTags+r2 - 3tP) - 20170420_135341</t>
  </si>
  <si>
    <t>273- (bTD - bTD - w__+TF_freq_numOfTerms+IDF_one____________+noPriority+tL_afterRemSOTags+noR - 3tP) - 20170420_135405</t>
  </si>
  <si>
    <t>274- (bTD - bTD - w__+TF_freq_numOfTerms+IDF_one____________+noPriority+tL_afterRemSOTags+r1 - 3tP) - 20170420_135428</t>
  </si>
  <si>
    <t>275- (bTD - bTD - w__+TF_freq_numOfTerms+IDF_one____________+noPriority+tL_afterRemSOTags+r2 - 3tP) - 20170420_135452</t>
  </si>
  <si>
    <t>276- (bTD - bTD - w__+TF_freq_numOfTerms+IDF_one____________+priority__+tL_beforeRemSOTags+noR - 3tP) - 20170420_135516</t>
  </si>
  <si>
    <t>277- (bTD - bTD - w__+TF_freq_numOfTerms+IDF_one____________+priority__+tL_beforeRemSOTags+r1 - 3tP) - 20170420_135540</t>
  </si>
  <si>
    <t>278- (bTD - bTD - w__+TF_freq_numOfTerms+IDF_one____________+priority__+tL_beforeRemSOTags+r2 - 3tP) - 20170420_135604</t>
  </si>
  <si>
    <t>279- (bTD - bTD - w__+TF_freq_numOfTerms+IDF_one____________+priority__+tL_afterRemSOTags+noR - 3tP) - 20170420_135628</t>
  </si>
  <si>
    <t>280- (bTD - bTD - w__+TF_freq_numOfTerms+IDF_one____________+priority__+tL_afterRemSOTags+r1 - 3tP) - 20170420_135652</t>
  </si>
  <si>
    <t>281- (bTD - bTD - w__+TF_freq_numOfTerms+IDF_one____________+priority__+tL_afterRemSOTags+r2 - 3tP) - 20170420_135716</t>
  </si>
  <si>
    <t>282- (bTD - bTD - w__+TF_freq_numOfTerms+IDF_freq___________+noPriority+tL_beforeRemSOTags+noR - 3tP) - 20170420_135740</t>
  </si>
  <si>
    <t>283- (bTD - bTD - w__+TF_freq_numOfTerms+IDF_freq___________+noPriority+tL_beforeRemSOTags+r1 - 3tP) - 20170420_135803</t>
  </si>
  <si>
    <t>284- (bTD - bTD - w__+TF_freq_numOfTerms+IDF_freq___________+noPriority+tL_beforeRemSOTags+r2 - 3tP) - 20170420_135827</t>
  </si>
  <si>
    <t>285- (bTD - bTD - w__+TF_freq_numOfTerms+IDF_freq___________+noPriority+tL_afterRemSOTags+noR - 3tP) - 20170420_135851</t>
  </si>
  <si>
    <t>286- (bTD - bTD - w__+TF_freq_numOfTerms+IDF_freq___________+noPriority+tL_afterRemSOTags+r1 - 3tP) - 20170420_135915</t>
  </si>
  <si>
    <t>287- (bTD - bTD - w__+TF_freq_numOfTerms+IDF_freq___________+noPriority+tL_afterRemSOTags+r2 - 3tP) - 20170420_135939</t>
  </si>
  <si>
    <t>288- (bTD - bTD - w__+TF_freq_numOfTerms+IDF_freq___________+priority__+tL_beforeRemSOTags+noR - 3tP) - 20170420_140002</t>
  </si>
  <si>
    <t>289- (bTD - bTD - w__+TF_freq_numOfTerms+IDF_freq___________+priority__+tL_beforeRemSOTags+r1 - 3tP) - 20170420_140026</t>
  </si>
  <si>
    <t>290- (bTD - bTD - w__+TF_freq_numOfTerms+IDF_freq___________+priority__+tL_beforeRemSOTags+r2 - 3tP) - 20170420_140050</t>
  </si>
  <si>
    <t>291- (bTD - bTD - w__+TF_freq_numOfTerms+IDF_freq___________+priority__+tL_afterRemSOTags+noR - 3tP) - 20170420_140115</t>
  </si>
  <si>
    <t>292- (bTD - bTD - w__+TF_freq_numOfTerms+IDF_freq___________+priority__+tL_afterRemSOTags+r1 - 3tP) - 20170420_140139</t>
  </si>
  <si>
    <t>293- (bTD - bTD - w__+TF_freq_numOfTerms+IDF_freq___________+priority__+tL_afterRemSOTags+r2 - 3tP) - 20170420_140203</t>
  </si>
  <si>
    <t>294- (bTD - bTD - w__+TF_freq_numOfTerms+IDF_freq_numOfTerms+noPriority+tL_beforeRemSOTags+noR - 3tP) - 20170420_140227</t>
  </si>
  <si>
    <t>295- (bTD - bTD - w__+TF_freq_numOfTerms+IDF_freq_numOfTerms+noPriority+tL_beforeRemSOTags+r1 - 3tP) - 20170420_140251</t>
  </si>
  <si>
    <t>296- (bTD - bTD - w__+TF_freq_numOfTerms+IDF_freq_numOfTerms+noPriority+tL_beforeRemSOTags+r2 - 3tP) - 20170420_140315</t>
  </si>
  <si>
    <t>297- (bTD - bTD - w__+TF_freq_numOfTerms+IDF_freq_numOfTerms+noPriority+tL_afterRemSOTags+noR - 3tP) - 20170420_140339</t>
  </si>
  <si>
    <t>298- (bTD - bTD - w__+TF_freq_numOfTerms+IDF_freq_numOfTerms+noPriority+tL_afterRemSOTags+r1 - 3tP) - 20170420_140402</t>
  </si>
  <si>
    <t>299- (bTD - bTD - w__+TF_freq_numOfTerms+IDF_freq_numOfTerms+noPriority+tL_afterRemSOTags+r2 - 3tP) - 20170420_140426</t>
  </si>
  <si>
    <t>300- (bTD - bTD - w__+TF_freq_numOfTerms+IDF_freq_numOfTerms+priority__+tL_beforeRemSOTags+noR - 3tP) - 20170420_140449</t>
  </si>
  <si>
    <t>301- (bTD - bTD - w__+TF_freq_numOfTerms+IDF_freq_numOfTerms+priority__+tL_beforeRemSOTags+r1 - 3tP) - 20170420_140513</t>
  </si>
  <si>
    <t>302- (bTD - bTD - w__+TF_freq_numOfTerms+IDF_freq_numOfTerms+priority__+tL_beforeRemSOTags+r2 - 3tP) - 20170420_140538</t>
  </si>
  <si>
    <t>303- (bTD - bTD - w__+TF_freq_numOfTerms+IDF_freq_numOfTerms+priority__+tL_afterRemSOTags+noR - 3tP) - 20170420_140602</t>
  </si>
  <si>
    <t>304- (bTD - bTD - w__+TF_freq_numOfTerms+IDF_freq_numOfTerms+priority__+tL_afterRemSOTags+r1 - 3tP) - 20170420_140626</t>
  </si>
  <si>
    <t>305- (bTD - bTD - w__+TF_freq_numOfTerms+IDF_freq_numOfTerms+priority__+tL_afterRemSOTags+r2 - 3tP) - 20170420_140650</t>
  </si>
  <si>
    <t>306- (bTD - bTD - w__+TF_freq_numOfTerms+IDF_logBased_______+noPriority+tL_beforeRemSOTags+noR - 3tP) - 20170420_140714</t>
  </si>
  <si>
    <t>307- (bTD - bTD - w__+TF_freq_numOfTerms+IDF_logBased_______+noPriority+tL_beforeRemSOTags+r1 - 3tP) - 20170420_140738</t>
  </si>
  <si>
    <t>308- (bTD - bTD - w__+TF_freq_numOfTerms+IDF_logBased_______+noPriority+tL_beforeRemSOTags+r2 - 3tP) - 20170420_140802</t>
  </si>
  <si>
    <t>309- (bTD - bTD - w__+TF_freq_numOfTerms+IDF_logBased_______+noPriority+tL_afterRemSOTags+noR - 3tP) - 20170420_140826</t>
  </si>
  <si>
    <t>310- (bTD - bTD - w__+TF_freq_numOfTerms+IDF_logBased_______+noPriority+tL_afterRemSOTags+r1 - 3tP) - 20170420_140850</t>
  </si>
  <si>
    <t>311- (bTD - bTD - w__+TF_freq_numOfTerms+IDF_logBased_______+noPriority+tL_afterRemSOTags+r2 - 3tP) - 20170420_140913</t>
  </si>
  <si>
    <t>312- (bTD - bTD - w__+TF_freq_numOfTerms+IDF_logBased_______+priority__+tL_beforeRemSOTags+noR - 3tP) - 20170420_140938</t>
  </si>
  <si>
    <t>313- (bTD - bTD - w__+TF_freq_numOfTerms+IDF_logBased_______+priority__+tL_beforeRemSOTags+r1 - 3tP) - 20170420_141002</t>
  </si>
  <si>
    <t>314- (bTD - bTD - w__+TF_freq_numOfTerms+IDF_logBased_______+priority__+tL_beforeRemSOTags+r2 - 3tP) - 20170420_141027</t>
  </si>
  <si>
    <t>315- (bTD - bTD - w__+TF_freq_numOfTerms+IDF_logBased_______+priority__+tL_afterRemSOTags+noR - 3tP) - 20170420_141052</t>
  </si>
  <si>
    <t>316- (bTD - bTD - w__+TF_freq_numOfTerms+IDF_logBased_______+priority__+tL_afterRemSOTags+r1 - 3tP) - 20170420_141117</t>
  </si>
  <si>
    <t>317- (bTD - bTD - w__+TF_freq_numOfTerms+IDF_logBased_______+priority__+tL_afterRemSOTags+r2 - 3tP) - 20170420_141141</t>
  </si>
  <si>
    <t>318- (bTD - bTD - w__+TF_logBased_______+IDF_one____________+noPriority+tL_afterRemSOTags+noR - 3tP) - 20170420_141206</t>
  </si>
  <si>
    <t>319- (bTD - bTD - w__+TF_logBased_______+IDF_one____________+noPriority+tL_afterRemSOTags+r1 - 3tP) - 20170420_141229</t>
  </si>
  <si>
    <t>320- (bTD - bTD - w__+TF_logBased_______+IDF_one____________+noPriority+tL_afterRemSOTags+r2 - 3tP) - 20170420_141253</t>
  </si>
  <si>
    <t>321- (bTD - bTD - w__+TF_logBased_______+IDF_one____________+priority__+tL_afterRemSOTags+noR - 3tP) - 20170420_141317</t>
  </si>
  <si>
    <t>322- (bTD - bTD - w__+TF_logBased_______+IDF_one____________+priority__+tL_afterRemSOTags+r1 - 3tP) - 20170420_141341</t>
  </si>
  <si>
    <t>323- (bTD - bTD - w__+TF_logBased_______+IDF_one____________+priority__+tL_afterRemSOTags+r2 - 3tP) - 20170420_141405</t>
  </si>
  <si>
    <t>324- (bTD - bTD - w__+TF_logBased_______+IDF_freq___________+noPriority+tL_afterRemSOTags+noR - 3tP) - 20170420_141429</t>
  </si>
  <si>
    <t>325- (bTD - bTD - w__+TF_logBased_______+IDF_freq___________+noPriority+tL_afterRemSOTags+r1 - 3tP) - 20170420_141453</t>
  </si>
  <si>
    <t>326- (bTD - bTD - w__+TF_logBased_______+IDF_freq___________+noPriority+tL_afterRemSOTags+r2 - 3tP) - 20170420_141517</t>
  </si>
  <si>
    <t>327- (bTD - bTD - w__+TF_logBased_______+IDF_freq___________+priority__+tL_afterRemSOTags+noR - 3tP) - 20170420_141541</t>
  </si>
  <si>
    <t>328- (bTD - bTD - w__+TF_logBased_______+IDF_freq___________+priority__+tL_afterRemSOTags+r1 - 3tP) - 20170420_141604</t>
  </si>
  <si>
    <t>329- (bTD - bTD - w__+TF_logBased_______+IDF_freq___________+priority__+tL_afterRemSOTags+r2 - 3tP) - 20170420_141628</t>
  </si>
  <si>
    <t>330- (bTD - bTD - w__+TF_logBased_______+IDF_freq_numOfTerms+noPriority+tL_beforeRemSOTags+noR - 3tP) - 20170420_141652</t>
  </si>
  <si>
    <t>331- (bTD - bTD - w__+TF_logBased_______+IDF_freq_numOfTerms+noPriority+tL_beforeRemSOTags+r1 - 3tP) - 20170420_141716</t>
  </si>
  <si>
    <t>332- (bTD - bTD - w__+TF_logBased_______+IDF_freq_numOfTerms+noPriority+tL_beforeRemSOTags+r2 - 3tP) - 20170420_141739</t>
  </si>
  <si>
    <t>333- (bTD - bTD - w__+TF_logBased_______+IDF_freq_numOfTerms+noPriority+tL_afterRemSOTags+noR - 3tP) - 20170420_141803</t>
  </si>
  <si>
    <t>334- (bTD - bTD - w__+TF_logBased_______+IDF_freq_numOfTerms+noPriority+tL_afterRemSOTags+r1 - 3tP) - 20170420_141827</t>
  </si>
  <si>
    <t>335- (bTD - bTD - w__+TF_logBased_______+IDF_freq_numOfTerms+noPriority+tL_afterRemSOTags+r2 - 3tP) - 20170420_141851</t>
  </si>
  <si>
    <t>336- (bTD - bTD - w__+TF_logBased_______+IDF_freq_numOfTerms+priority__+tL_beforeRemSOTags+noR - 3tP) - 20170420_141914</t>
  </si>
  <si>
    <t>337- (bTD - bTD - w__+TF_logBased_______+IDF_freq_numOfTerms+priority__+tL_beforeRemSOTags+r1 - 3tP) - 20170420_141939</t>
  </si>
  <si>
    <t>338- (bTD - bTD - w__+TF_logBased_______+IDF_freq_numOfTerms+priority__+tL_beforeRemSOTags+r2 - 3tP) - 20170420_142003</t>
  </si>
  <si>
    <t>339- (bTD - bTD - w__+TF_logBased_______+IDF_freq_numOfTerms+priority__+tL_afterRemSOTags+noR - 3tP) - 20170420_142027</t>
  </si>
  <si>
    <t>340- (bTD - bTD - w__+TF_logBased_______+IDF_freq_numOfTerms+priority__+tL_afterRemSOTags+r1 - 3tP) - 20170420_142051</t>
  </si>
  <si>
    <t>341- (bTD - bTD - w__+TF_logBased_______+IDF_freq_numOfTerms+priority__+tL_afterRemSOTags+r2 - 3tP) - 20170420_142115</t>
  </si>
  <si>
    <t>342- (bTD - bTD - w__+TF_logBased_______+IDF_logBased_______+noPriority+tL_afterRemSOTags+noR - 3tP) - 20170420_142139</t>
  </si>
  <si>
    <t>343- (bTD - bTD - w__+TF_logBased_______+IDF_logBased_______+noPriority+tL_afterRemSOTags+r1 - 3tP) - 20170420_142203</t>
  </si>
  <si>
    <t>344- (bTD - bTD - w__+TF_logBased_______+IDF_logBased_______+noPriority+tL_afterRemSOTags+r2 - 3tP) - 20170420_142227</t>
  </si>
  <si>
    <t>345- (bTD - bTD - w__+TF_logBased_______+IDF_logBased_______+priority__+tL_afterRemSOTags+noR - 3tP) - 20170420_142253</t>
  </si>
  <si>
    <t>346- (bTD - bTD - w__+TF_logBased_______+IDF_logBased_______+priority__+tL_afterRemSOTags+r1 - 3tP) - 20170420_142318</t>
  </si>
  <si>
    <t>347- (bTD - bTD - w__+TF_logBased_______+IDF_logBased_______+priority__+tL_afterRemSOTags+r2 - 3tP) - 20170420_142344</t>
  </si>
  <si>
    <t>348- (bTDmL - bTDmL - noW+TF_one____________+IDF_one____________+noPriority+tL_afterRemSOTags+noR - 3tP) - 20170420_142410</t>
  </si>
  <si>
    <t>349- (bTDmL - bTDmL - noW+TF_one____________+IDF_one____________+noPriority+tL_afterRemSOTags+r1 - 3tP) - 20170420_142437</t>
  </si>
  <si>
    <t>350- (bTDmL - bTDmL - noW+TF_one____________+IDF_one____________+noPriority+tL_afterRemSOTags+r2 - 3tP) - 20170420_142503</t>
  </si>
  <si>
    <t>351- (bTDmL - bTDmL - noW+TF_one____________+IDF_one____________+priority__+tL_afterRemSOTags+noR - 3tP) - 20170420_142528</t>
  </si>
  <si>
    <t>352- (bTDmL - bTDmL - noW+TF_one____________+IDF_one____________+priority__+tL_afterRemSOTags+r1 - 3tP) - 20170420_142554</t>
  </si>
  <si>
    <t>24Sec</t>
  </si>
  <si>
    <t>353- (bTDmL - bTDmL - noW+TF_one____________+IDF_one____________+priority__+tL_afterRemSOTags+r2 - 3tP) - 20170420_142622</t>
  </si>
  <si>
    <t>354- (bTDmL - bTDmL - noW+TF_one____________+IDF_freq___________+noPriority+tL_afterRemSOTags+noR - 3tP) - 20170420_142648</t>
  </si>
  <si>
    <t>355- (bTDmL - bTDmL - noW+TF_one____________+IDF_freq___________+noPriority+tL_afterRemSOTags+r1 - 3tP) - 20170420_142713</t>
  </si>
  <si>
    <t>356- (bTDmL - bTDmL - noW+TF_one____________+IDF_freq___________+noPriority+tL_afterRemSOTags+r2 - 3tP) - 20170420_142741</t>
  </si>
  <si>
    <t>23.6Sec</t>
  </si>
  <si>
    <t>357- (bTDmL - bTDmL - noW+TF_one____________+IDF_freq___________+priority__+tL_afterRemSOTags+noR - 3tP) - 20170420_142809</t>
  </si>
  <si>
    <t>23.3Sec</t>
  </si>
  <si>
    <t>358- (bTDmL - bTDmL - noW+TF_one____________+IDF_freq___________+priority__+tL_afterRemSOTags+r1 - 3tP) - 20170420_142836</t>
  </si>
  <si>
    <t>359- (bTDmL - bTDmL - noW+TF_one____________+IDF_freq___________+priority__+tL_afterRemSOTags+r2 - 3tP) - 20170420_142904</t>
  </si>
  <si>
    <t>360- (bTDmL - bTDmL - noW+TF_one____________+IDF_freq_numOfTerms+noPriority+tL_beforeRemSOTags+noR - 3tP) - 20170420_142932</t>
  </si>
  <si>
    <t>361- (bTDmL - bTDmL - noW+TF_one____________+IDF_freq_numOfTerms+noPriority+tL_beforeRemSOTags+r1 - 3tP) - 20170420_142958</t>
  </si>
  <si>
    <t>362- (bTDmL - bTDmL - noW+TF_one____________+IDF_freq_numOfTerms+noPriority+tL_beforeRemSOTags+r2 - 3tP) - 20170420_143025</t>
  </si>
  <si>
    <t>363- (bTDmL - bTDmL - noW+TF_one____________+IDF_freq_numOfTerms+noPriority+tL_afterRemSOTags+noR - 3tP) - 20170420_143051</t>
  </si>
  <si>
    <t>364- (bTDmL - bTDmL - noW+TF_one____________+IDF_freq_numOfTerms+noPriority+tL_afterRemSOTags+r1 - 3tP) - 20170420_143117</t>
  </si>
  <si>
    <t>23.4Sec</t>
  </si>
  <si>
    <t>365- (bTDmL - bTDmL - noW+TF_one____________+IDF_freq_numOfTerms+noPriority+tL_afterRemSOTags+r2 - 3tP) - 20170420_143144</t>
  </si>
  <si>
    <t>366- (bTDmL - bTDmL - noW+TF_one____________+IDF_freq_numOfTerms+priority__+tL_beforeRemSOTags+noR - 3tP) - 20170420_143210</t>
  </si>
  <si>
    <t>24.7Sec</t>
  </si>
  <si>
    <t>367- (bTDmL - bTDmL - noW+TF_one____________+IDF_freq_numOfTerms+priority__+tL_beforeRemSOTags+r1 - 3tP) - 20170420_143237</t>
  </si>
  <si>
    <t>24.8Sec</t>
  </si>
  <si>
    <t>368- (bTDmL - bTDmL - noW+TF_one____________+IDF_freq_numOfTerms+priority__+tL_beforeRemSOTags+r2 - 3tP) - 20170420_143305</t>
  </si>
  <si>
    <t>369- (bTDmL - bTDmL - noW+TF_one____________+IDF_freq_numOfTerms+priority__+tL_afterRemSOTags+noR - 3tP) - 20170420_143333</t>
  </si>
  <si>
    <t>370- (bTDmL - bTDmL - noW+TF_one____________+IDF_freq_numOfTerms+priority__+tL_afterRemSOTags+r1 - 3tP) - 20170420_143359</t>
  </si>
  <si>
    <t>23.7Sec</t>
  </si>
  <si>
    <t>371- (bTDmL - bTDmL - noW+TF_one____________+IDF_freq_numOfTerms+priority__+tL_afterRemSOTags+r2 - 3tP) - 20170420_143427</t>
  </si>
  <si>
    <t>24.4Sec</t>
  </si>
  <si>
    <t>372- (bTDmL - bTDmL - noW+TF_one____________+IDF_logBased_______+noPriority+tL_afterRemSOTags+noR - 3tP) - 20170420_143455</t>
  </si>
  <si>
    <t>24.9Sec</t>
  </si>
  <si>
    <t>373- (bTDmL - bTDmL - noW+TF_one____________+IDF_logBased_______+noPriority+tL_afterRemSOTags+r1 - 3tP) - 20170420_143524</t>
  </si>
  <si>
    <t>25.1Sec</t>
  </si>
  <si>
    <t>374- (bTDmL - bTDmL - noW+TF_one____________+IDF_logBased_______+noPriority+tL_afterRemSOTags+r2 - 3tP) - 20170420_143553</t>
  </si>
  <si>
    <t>375- (bTDmL - bTDmL - noW+TF_one____________+IDF_logBased_______+priority__+tL_afterRemSOTags+noR - 3tP) - 20170420_143621</t>
  </si>
  <si>
    <t>25.6Sec</t>
  </si>
  <si>
    <t>376- (bTDmL - bTDmL - noW+TF_one____________+IDF_logBased_______+priority__+tL_afterRemSOTags+r1 - 3tP) - 20170420_143651</t>
  </si>
  <si>
    <t>25.5Sec</t>
  </si>
  <si>
    <t>377- (bTDmL - bTDmL - noW+TF_one____________+IDF_logBased_______+priority__+tL_afterRemSOTags+r2 - 3tP) - 20170420_143720</t>
  </si>
  <si>
    <t>25.4Sec</t>
  </si>
  <si>
    <t>378- (bTDmL - bTDmL - noW+TF_freq___________+IDF_one____________+noPriority+tL_afterRemSOTags+noR - 3tP) - 20170420_143749</t>
  </si>
  <si>
    <t>379- (bTDmL - bTDmL - noW+TF_freq___________+IDF_one____________+noPriority+tL_afterRemSOTags+r1 - 3tP) - 20170420_143816</t>
  </si>
  <si>
    <t>380- (bTDmL - bTDmL - noW+TF_freq___________+IDF_one____________+noPriority+tL_afterRemSOTags+r2 - 3tP) - 20170420_143844</t>
  </si>
  <si>
    <t>381- (bTDmL - bTDmL - noW+TF_freq___________+IDF_one____________+priority__+tL_afterRemSOTags+noR - 3tP) - 20170420_143911</t>
  </si>
  <si>
    <t>382- (bTDmL - bTDmL - noW+TF_freq___________+IDF_one____________+priority__+tL_afterRemSOTags+r1 - 3tP) - 20170420_143937</t>
  </si>
  <si>
    <t>383- (bTDmL - bTDmL - noW+TF_freq___________+IDF_one____________+priority__+tL_afterRemSOTags+r2 - 3tP) - 20170420_144004</t>
  </si>
  <si>
    <t>384- (bTDmL - bTDmL - noW+TF_freq___________+IDF_freq___________+noPriority+tL_afterRemSOTags+noR - 3tP) - 20170420_144031</t>
  </si>
  <si>
    <t>385- (bTDmL - bTDmL - noW+TF_freq___________+IDF_freq___________+noPriority+tL_afterRemSOTags+r1 - 3tP) - 20170420_144057</t>
  </si>
  <si>
    <t>23Sec</t>
  </si>
  <si>
    <t>386- (bTDmL - bTDmL - noW+TF_freq___________+IDF_freq___________+noPriority+tL_afterRemSOTags+r2 - 3tP) - 20170420_144124</t>
  </si>
  <si>
    <t>387- (bTDmL - bTDmL - noW+TF_freq___________+IDF_freq___________+priority__+tL_afterRemSOTags+noR - 3tP) - 20170420_144150</t>
  </si>
  <si>
    <t>388- (bTDmL - bTDmL - noW+TF_freq___________+IDF_freq___________+priority__+tL_afterRemSOTags+r1 - 3tP) - 20170420_144217</t>
  </si>
  <si>
    <t>389- (bTDmL - bTDmL - noW+TF_freq___________+IDF_freq___________+priority__+tL_afterRemSOTags+r2 - 3tP) - 20170420_144245</t>
  </si>
  <si>
    <t>390- (bTDmL - bTDmL - noW+TF_freq___________+IDF_freq_numOfTerms+noPriority+tL_beforeRemSOTags+noR - 3tP) - 20170420_144311</t>
  </si>
  <si>
    <t>391- (bTDmL - bTDmL - noW+TF_freq___________+IDF_freq_numOfTerms+noPriority+tL_beforeRemSOTags+r1 - 3tP) - 20170420_144338</t>
  </si>
  <si>
    <t>392- (bTDmL - bTDmL - noW+TF_freq___________+IDF_freq_numOfTerms+noPriority+tL_beforeRemSOTags+r2 - 3tP) - 20170420_144405</t>
  </si>
  <si>
    <t>393- (bTDmL - bTDmL - noW+TF_freq___________+IDF_freq_numOfTerms+noPriority+tL_afterRemSOTags+noR - 3tP) - 20170420_144431</t>
  </si>
  <si>
    <t>394- (bTDmL - bTDmL - noW+TF_freq___________+IDF_freq_numOfTerms+noPriority+tL_afterRemSOTags+r1 - 3tP) - 20170420_144458</t>
  </si>
  <si>
    <t>395- (bTDmL - bTDmL - noW+TF_freq___________+IDF_freq_numOfTerms+noPriority+tL_afterRemSOTags+r2 - 3tP) - 20170420_144524</t>
  </si>
  <si>
    <t>396- (bTDmL - bTDmL - noW+TF_freq___________+IDF_freq_numOfTerms+priority__+tL_beforeRemSOTags+noR - 3tP) - 20170420_144551</t>
  </si>
  <si>
    <t>397- (bTDmL - bTDmL - noW+TF_freq___________+IDF_freq_numOfTerms+priority__+tL_beforeRemSOTags+r1 - 3tP) - 20170420_144618</t>
  </si>
  <si>
    <t>398- (bTDmL - bTDmL - noW+TF_freq___________+IDF_freq_numOfTerms+priority__+tL_beforeRemSOTags+r2 - 3tP) - 20170420_144645</t>
  </si>
  <si>
    <t>399- (bTDmL - bTDmL - noW+TF_freq___________+IDF_freq_numOfTerms+priority__+tL_afterRemSOTags+noR - 3tP) - 20170420_144712</t>
  </si>
  <si>
    <t>400- (bTDmL - bTDmL - noW+TF_freq___________+IDF_freq_numOfTerms+priority__+tL_afterRemSOTags+r1 - 3tP) - 20170420_144738</t>
  </si>
  <si>
    <t>401- (bTDmL - bTDmL - noW+TF_freq___________+IDF_freq_numOfTerms+priority__+tL_afterRemSOTags+r2 - 3tP) - 20170420_144806</t>
  </si>
  <si>
    <t>402- (bTDmL - bTDmL - noW+TF_freq___________+IDF_logBased_______+noPriority+tL_afterRemSOTags+noR - 3tP) - 20170420_144832</t>
  </si>
  <si>
    <t>24.1Sec</t>
  </si>
  <si>
    <t>403- (bTDmL - bTDmL - noW+TF_freq___________+IDF_logBased_______+noPriority+tL_afterRemSOTags+r1 - 3tP) - 20170420_144900</t>
  </si>
  <si>
    <t>404- (bTDmL - bTDmL - noW+TF_freq___________+IDF_logBased_______+noPriority+tL_afterRemSOTags+r2 - 3tP) - 20170420_144929</t>
  </si>
  <si>
    <t>405- (bTDmL - bTDmL - noW+TF_freq___________+IDF_logBased_______+priority__+tL_afterRemSOTags+noR - 3tP) - 20170420_144956</t>
  </si>
  <si>
    <t>406- (bTDmL - bTDmL - noW+TF_freq___________+IDF_logBased_______+priority__+tL_afterRemSOTags+r1 - 3tP) - 20170420_145024</t>
  </si>
  <si>
    <t>407- (bTDmL - bTDmL - noW+TF_freq___________+IDF_logBased_______+priority__+tL_afterRemSOTags+r2 - 3tP) - 20170420_145053</t>
  </si>
  <si>
    <t>408- (bTDmL - bTDmL - noW+TF_freq_numOfTerms+IDF_one____________+noPriority+tL_beforeRemSOTags+noR - 3tP) - 20170420_145121</t>
  </si>
  <si>
    <t>409- (bTDmL - bTDmL - noW+TF_freq_numOfTerms+IDF_one____________+noPriority+tL_beforeRemSOTags+r1 - 3tP) - 20170420_145147</t>
  </si>
  <si>
    <t>410- (bTDmL - bTDmL - noW+TF_freq_numOfTerms+IDF_one____________+noPriority+tL_beforeRemSOTags+r2 - 3tP) - 20170420_145214</t>
  </si>
  <si>
    <t>411- (bTDmL - bTDmL - noW+TF_freq_numOfTerms+IDF_one____________+noPriority+tL_afterRemSOTags+noR - 3tP) - 20170420_145240</t>
  </si>
  <si>
    <t>412- (bTDmL - bTDmL - noW+TF_freq_numOfTerms+IDF_one____________+noPriority+tL_afterRemSOTags+r1 - 3tP) - 20170420_145306</t>
  </si>
  <si>
    <t>413- (bTDmL - bTDmL - noW+TF_freq_numOfTerms+IDF_one____________+noPriority+tL_afterRemSOTags+r2 - 3tP) - 20170420_145333</t>
  </si>
  <si>
    <t>414- (bTDmL - bTDmL - noW+TF_freq_numOfTerms+IDF_one____________+priority__+tL_beforeRemSOTags+noR - 3tP) - 20170420_145359</t>
  </si>
  <si>
    <t>415- (bTDmL - bTDmL - noW+TF_freq_numOfTerms+IDF_one____________+priority__+tL_beforeRemSOTags+r1 - 3tP) - 20170420_145425</t>
  </si>
  <si>
    <t>416- (bTDmL - bTDmL - noW+TF_freq_numOfTerms+IDF_one____________+priority__+tL_beforeRemSOTags+r2 - 3tP) - 20170420_145451</t>
  </si>
  <si>
    <t>417- (bTDmL - bTDmL - noW+TF_freq_numOfTerms+IDF_one____________+priority__+tL_afterRemSOTags+noR - 3tP) - 20170420_145517</t>
  </si>
  <si>
    <t>418- (bTDmL - bTDmL - noW+TF_freq_numOfTerms+IDF_one____________+priority__+tL_afterRemSOTags+r1 - 3tP) - 20170420_145543</t>
  </si>
  <si>
    <t>419- (bTDmL - bTDmL - noW+TF_freq_numOfTerms+IDF_one____________+priority__+tL_afterRemSOTags+r2 - 3tP) - 20170420_145609</t>
  </si>
  <si>
    <t>420- (bTDmL - bTDmL - noW+TF_freq_numOfTerms+IDF_freq___________+noPriority+tL_beforeRemSOTags+noR - 3tP) - 20170420_145635</t>
  </si>
  <si>
    <t>421- (bTDmL - bTDmL - noW+TF_freq_numOfTerms+IDF_freq___________+noPriority+tL_beforeRemSOTags+r1 - 3tP) - 20170420_145700</t>
  </si>
  <si>
    <t>422- (bTDmL - bTDmL - noW+TF_freq_numOfTerms+IDF_freq___________+noPriority+tL_beforeRemSOTags+r2 - 3tP) - 20170420_145726</t>
  </si>
  <si>
    <t>423- (bTDmL - bTDmL - noW+TF_freq_numOfTerms+IDF_freq___________+noPriority+tL_afterRemSOTags+noR - 3tP) - 20170420_145752</t>
  </si>
  <si>
    <t>424- (bTDmL - bTDmL - noW+TF_freq_numOfTerms+IDF_freq___________+noPriority+tL_afterRemSOTags+r1 - 3tP) - 20170420_145817</t>
  </si>
  <si>
    <t>425- (bTDmL - bTDmL - noW+TF_freq_numOfTerms+IDF_freq___________+noPriority+tL_afterRemSOTags+r2 - 3tP) - 20170420_145844</t>
  </si>
  <si>
    <t>426- (bTDmL - bTDmL - noW+TF_freq_numOfTerms+IDF_freq___________+priority__+tL_beforeRemSOTags+noR - 3tP) - 20170420_145909</t>
  </si>
  <si>
    <t>427- (bTDmL - bTDmL - noW+TF_freq_numOfTerms+IDF_freq___________+priority__+tL_beforeRemSOTags+r1 - 3tP) - 20170420_145935</t>
  </si>
  <si>
    <t>428- (bTDmL - bTDmL - noW+TF_freq_numOfTerms+IDF_freq___________+priority__+tL_beforeRemSOTags+r2 - 3tP) - 20170420_150001</t>
  </si>
  <si>
    <t>429- (bTDmL - bTDmL - noW+TF_freq_numOfTerms+IDF_freq___________+priority__+tL_afterRemSOTags+noR - 3tP) - 20170420_150027</t>
  </si>
  <si>
    <t>430- (bTDmL - bTDmL - noW+TF_freq_numOfTerms+IDF_freq___________+priority__+tL_afterRemSOTags+r1 - 3tP) - 20170420_150053</t>
  </si>
  <si>
    <t>431- (bTDmL - bTDmL - noW+TF_freq_numOfTerms+IDF_freq___________+priority__+tL_afterRemSOTags+r2 - 3tP) - 20170420_150119</t>
  </si>
  <si>
    <t>432- (bTDmL - bTDmL - noW+TF_freq_numOfTerms+IDF_freq_numOfTerms+noPriority+tL_beforeRemSOTags+noR - 3tP) - 20170420_150145</t>
  </si>
  <si>
    <t>433- (bTDmL - bTDmL - noW+TF_freq_numOfTerms+IDF_freq_numOfTerms+noPriority+tL_beforeRemSOTags+r1 - 3tP) - 20170420_150211</t>
  </si>
  <si>
    <t>434- (bTDmL - bTDmL - noW+TF_freq_numOfTerms+IDF_freq_numOfTerms+noPriority+tL_beforeRemSOTags+r2 - 3tP) - 20170420_150237</t>
  </si>
  <si>
    <t>435- (bTDmL - bTDmL - noW+TF_freq_numOfTerms+IDF_freq_numOfTerms+noPriority+tL_afterRemSOTags+noR - 3tP) - 20170420_150303</t>
  </si>
  <si>
    <t>436- (bTDmL - bTDmL - noW+TF_freq_numOfTerms+IDF_freq_numOfTerms+noPriority+tL_afterRemSOTags+r1 - 3tP) - 20170420_150328</t>
  </si>
  <si>
    <t>437- (bTDmL - bTDmL - noW+TF_freq_numOfTerms+IDF_freq_numOfTerms+noPriority+tL_afterRemSOTags+r2 - 3tP) - 20170420_150354</t>
  </si>
  <si>
    <t>438- (bTDmL - bTDmL - noW+TF_freq_numOfTerms+IDF_freq_numOfTerms+priority__+tL_beforeRemSOTags+noR - 3tP) - 20170420_150420</t>
  </si>
  <si>
    <t>439- (bTDmL - bTDmL - noW+TF_freq_numOfTerms+IDF_freq_numOfTerms+priority__+tL_beforeRemSOTags+r1 - 3tP) - 20170420_150446</t>
  </si>
  <si>
    <t>440- (bTDmL - bTDmL - noW+TF_freq_numOfTerms+IDF_freq_numOfTerms+priority__+tL_beforeRemSOTags+r2 - 3tP) - 20170420_150512</t>
  </si>
  <si>
    <t>441- (bTDmL - bTDmL - noW+TF_freq_numOfTerms+IDF_freq_numOfTerms+priority__+tL_afterRemSOTags+noR - 3tP) - 20170420_150538</t>
  </si>
  <si>
    <t>442- (bTDmL - bTDmL - noW+TF_freq_numOfTerms+IDF_freq_numOfTerms+priority__+tL_afterRemSOTags+r1 - 3tP) - 20170420_150604</t>
  </si>
  <si>
    <t>443- (bTDmL - bTDmL - noW+TF_freq_numOfTerms+IDF_freq_numOfTerms+priority__+tL_afterRemSOTags+r2 - 3tP) - 20170420_150631</t>
  </si>
  <si>
    <t>444- (bTDmL - bTDmL - noW+TF_freq_numOfTerms+IDF_logBased_______+noPriority+tL_beforeRemSOTags+noR - 3tP) - 20170420_150657</t>
  </si>
  <si>
    <t>445- (bTDmL - bTDmL - noW+TF_freq_numOfTerms+IDF_logBased_______+noPriority+tL_beforeRemSOTags+r1 - 3tP) - 20170420_150724</t>
  </si>
  <si>
    <t>23.9Sec</t>
  </si>
  <si>
    <t>446- (bTDmL - bTDmL - noW+TF_freq_numOfTerms+IDF_logBased_______+noPriority+tL_beforeRemSOTags+r2 - 3tP) - 20170420_150751</t>
  </si>
  <si>
    <t>447- (bTDmL - bTDmL - noW+TF_freq_numOfTerms+IDF_logBased_______+noPriority+tL_afterRemSOTags+noR - 3tP) - 20170420_150818</t>
  </si>
  <si>
    <t>448- (bTDmL - bTDmL - noW+TF_freq_numOfTerms+IDF_logBased_______+noPriority+tL_afterRemSOTags+r1 - 3tP) - 20170420_150845</t>
  </si>
  <si>
    <t>449- (bTDmL - bTDmL - noW+TF_freq_numOfTerms+IDF_logBased_______+noPriority+tL_afterRemSOTags+r2 - 3tP) - 20170420_150913</t>
  </si>
  <si>
    <t>450- (bTDmL - bTDmL - noW+TF_freq_numOfTerms+IDF_logBased_______+priority__+tL_beforeRemSOTags+noR - 3tP) - 20170420_150940</t>
  </si>
  <si>
    <t>451- (bTDmL - bTDmL - noW+TF_freq_numOfTerms+IDF_logBased_______+priority__+tL_beforeRemSOTags+r1 - 3tP) - 20170420_151007</t>
  </si>
  <si>
    <t>452- (bTDmL - bTDmL - noW+TF_freq_numOfTerms+IDF_logBased_______+priority__+tL_beforeRemSOTags+r2 - 3tP) - 20170420_151035</t>
  </si>
  <si>
    <t>453- (bTDmL - bTDmL - noW+TF_freq_numOfTerms+IDF_logBased_______+priority__+tL_afterRemSOTags+noR - 3tP) - 20170420_151102</t>
  </si>
  <si>
    <t>454- (bTDmL - bTDmL - noW+TF_freq_numOfTerms+IDF_logBased_______+priority__+tL_afterRemSOTags+r1 - 3tP) - 20170420_151129</t>
  </si>
  <si>
    <t>24.2Sec</t>
  </si>
  <si>
    <t>455- (bTDmL - bTDmL - noW+TF_freq_numOfTerms+IDF_logBased_______+priority__+tL_afterRemSOTags+r2 - 3tP) - 20170420_151157</t>
  </si>
  <si>
    <t>456- (bTDmL - bTDmL - noW+TF_logBased_______+IDF_one____________+noPriority+tL_afterRemSOTags+noR - 3tP) - 20170420_151225</t>
  </si>
  <si>
    <t>457- (bTDmL - bTDmL - noW+TF_logBased_______+IDF_one____________+noPriority+tL_afterRemSOTags+r1 - 3tP) - 20170420_151250</t>
  </si>
  <si>
    <t>458- (bTDmL - bTDmL - noW+TF_logBased_______+IDF_one____________+noPriority+tL_afterRemSOTags+r2 - 3tP) - 20170420_151316</t>
  </si>
  <si>
    <t>459- (bTDmL - bTDmL - noW+TF_logBased_______+IDF_one____________+priority__+tL_afterRemSOTags+noR - 3tP) - 20170420_151341</t>
  </si>
  <si>
    <t>460- (bTDmL - bTDmL - noW+TF_logBased_______+IDF_one____________+priority__+tL_afterRemSOTags+r1 - 3tP) - 20170420_151407</t>
  </si>
  <si>
    <t>461- (bTDmL - bTDmL - noW+TF_logBased_______+IDF_one____________+priority__+tL_afterRemSOTags+r2 - 3tP) - 20170420_151433</t>
  </si>
  <si>
    <t>462- (bTDmL - bTDmL - noW+TF_logBased_______+IDF_freq___________+noPriority+tL_afterRemSOTags+noR - 3tP) - 20170420_151458</t>
  </si>
  <si>
    <t>463- (bTDmL - bTDmL - noW+TF_logBased_______+IDF_freq___________+noPriority+tL_afterRemSOTags+r1 - 3tP) - 20170420_151524</t>
  </si>
  <si>
    <t>464- (bTDmL - bTDmL - noW+TF_logBased_______+IDF_freq___________+noPriority+tL_afterRemSOTags+r2 - 3tP) - 20170420_151550</t>
  </si>
  <si>
    <t>465- (bTDmL - bTDmL - noW+TF_logBased_______+IDF_freq___________+priority__+tL_afterRemSOTags+noR - 3tP) - 20170420_151616</t>
  </si>
  <si>
    <t>466- (bTDmL - bTDmL - noW+TF_logBased_______+IDF_freq___________+priority__+tL_afterRemSOTags+r1 - 3tP) - 20170420_151641</t>
  </si>
  <si>
    <t>467- (bTDmL - bTDmL - noW+TF_logBased_______+IDF_freq___________+priority__+tL_afterRemSOTags+r2 - 3tP) - 20170420_151708</t>
  </si>
  <si>
    <t>468- (bTDmL - bTDmL - noW+TF_logBased_______+IDF_freq_numOfTerms+noPriority+tL_beforeRemSOTags+noR - 3tP) - 20170420_151734</t>
  </si>
  <si>
    <t>469- (bTDmL - bTDmL - noW+TF_logBased_______+IDF_freq_numOfTerms+noPriority+tL_beforeRemSOTags+r1 - 3tP) - 20170420_151759</t>
  </si>
  <si>
    <t>470- (bTDmL - bTDmL - noW+TF_logBased_______+IDF_freq_numOfTerms+noPriority+tL_beforeRemSOTags+r2 - 3tP) - 20170420_151825</t>
  </si>
  <si>
    <t>471- (bTDmL - bTDmL - noW+TF_logBased_______+IDF_freq_numOfTerms+noPriority+tL_afterRemSOTags+noR - 3tP) - 20170420_151851</t>
  </si>
  <si>
    <t>472- (bTDmL - bTDmL - noW+TF_logBased_______+IDF_freq_numOfTerms+noPriority+tL_afterRemSOTags+r1 - 3tP) - 20170420_151917</t>
  </si>
  <si>
    <t>473- (bTDmL - bTDmL - noW+TF_logBased_______+IDF_freq_numOfTerms+noPriority+tL_afterRemSOTags+r2 - 3tP) - 20170420_151942</t>
  </si>
  <si>
    <t>474- (bTDmL - bTDmL - noW+TF_logBased_______+IDF_freq_numOfTerms+priority__+tL_beforeRemSOTags+noR - 3tP) - 20170420_152008</t>
  </si>
  <si>
    <t>475- (bTDmL - bTDmL - noW+TF_logBased_______+IDF_freq_numOfTerms+priority__+tL_beforeRemSOTags+r1 - 3tP) - 20170420_152034</t>
  </si>
  <si>
    <t>476- (bTDmL - bTDmL - noW+TF_logBased_______+IDF_freq_numOfTerms+priority__+tL_beforeRemSOTags+r2 - 3tP) - 20170420_152101</t>
  </si>
  <si>
    <t>477- (bTDmL - bTDmL - noW+TF_logBased_______+IDF_freq_numOfTerms+priority__+tL_afterRemSOTags+noR - 3tP) - 20170420_152127</t>
  </si>
  <si>
    <t>478- (bTDmL - bTDmL - noW+TF_logBased_______+IDF_freq_numOfTerms+priority__+tL_afterRemSOTags+r1 - 3tP) - 20170420_152152</t>
  </si>
  <si>
    <t>479- (bTDmL - bTDmL - noW+TF_logBased_______+IDF_freq_numOfTerms+priority__+tL_afterRemSOTags+r2 - 3tP) - 20170420_152219</t>
  </si>
  <si>
    <t>480- (bTDmL - bTDmL - noW+TF_logBased_______+IDF_logBased_______+noPriority+tL_afterRemSOTags+noR - 3tP) - 20170420_152245</t>
  </si>
  <si>
    <t>481- (bTDmL - bTDmL - noW+TF_logBased_______+IDF_logBased_______+noPriority+tL_afterRemSOTags+r1 - 3tP) - 20170420_152312</t>
  </si>
  <si>
    <t>482- (bTDmL - bTDmL - noW+TF_logBased_______+IDF_logBased_______+noPriority+tL_afterRemSOTags+r2 - 3tP) - 20170420_152339</t>
  </si>
  <si>
    <t>483- (bTDmL - bTDmL - noW+TF_logBased_______+IDF_logBased_______+priority__+tL_afterRemSOTags+noR - 3tP) - 20170420_152406</t>
  </si>
  <si>
    <t>484- (bTDmL - bTDmL - noW+TF_logBased_______+IDF_logBased_______+priority__+tL_afterRemSOTags+r1 - 3tP) - 20170420_152434</t>
  </si>
  <si>
    <t>485- (bTDmL - bTDmL - noW+TF_logBased_______+IDF_logBased_______+priority__+tL_afterRemSOTags+r2 - 3tP) - 20170420_152502</t>
  </si>
  <si>
    <t>486- (bTDmL - bTDmL - w__+TF_one____________+IDF_one____________+noPriority+tL_afterRemSOTags+noR - 3tP) - 20170420_152529</t>
  </si>
  <si>
    <t>487- (bTDmL - bTDmL - w__+TF_one____________+IDF_one____________+noPriority+tL_afterRemSOTags+r1 - 3tP) - 20170420_152554</t>
  </si>
  <si>
    <t>488- (bTDmL - bTDmL - w__+TF_one____________+IDF_one____________+noPriority+tL_afterRemSOTags+r2 - 3tP) - 20170420_152620</t>
  </si>
  <si>
    <t>489- (bTDmL - bTDmL - w__+TF_one____________+IDF_one____________+priority__+tL_afterRemSOTags+noR - 3tP) - 20170420_152645</t>
  </si>
  <si>
    <t>490- (bTDmL - bTDmL - w__+TF_one____________+IDF_one____________+priority__+tL_afterRemSOTags+r1 - 3tP) - 20170420_152712</t>
  </si>
  <si>
    <t>491- (bTDmL - bTDmL - w__+TF_one____________+IDF_one____________+priority__+tL_afterRemSOTags+r2 - 3tP) - 20170420_152740</t>
  </si>
  <si>
    <t>492- (bTDmL - bTDmL - w__+TF_one____________+IDF_freq___________+noPriority+tL_afterRemSOTags+noR - 3tP) - 20170420_152806</t>
  </si>
  <si>
    <t>493- (bTDmL - bTDmL - w__+TF_one____________+IDF_freq___________+noPriority+tL_afterRemSOTags+r1 - 3tP) - 20170420_152834</t>
  </si>
  <si>
    <t>494- (bTDmL - bTDmL - w__+TF_one____________+IDF_freq___________+noPriority+tL_afterRemSOTags+r2 - 3tP) - 20170420_152901</t>
  </si>
  <si>
    <t>495- (bTDmL - bTDmL - w__+TF_one____________+IDF_freq___________+priority__+tL_afterRemSOTags+noR - 3tP) - 20170420_152927</t>
  </si>
  <si>
    <t>496- (bTDmL - bTDmL - w__+TF_one____________+IDF_freq___________+priority__+tL_afterRemSOTags+r1 - 3tP) - 20170420_152954</t>
  </si>
  <si>
    <t>497- (bTDmL - bTDmL - w__+TF_one____________+IDF_freq___________+priority__+tL_afterRemSOTags+r2 - 3tP) - 20170420_153022</t>
  </si>
  <si>
    <t>498- (bTDmL - bTDmL - w__+TF_one____________+IDF_freq_numOfTerms+noPriority+tL_beforeRemSOTags+noR - 3tP) - 20170420_153049</t>
  </si>
  <si>
    <t>499- (bTDmL - bTDmL - w__+TF_one____________+IDF_freq_numOfTerms+noPriority+tL_beforeRemSOTags+r1 - 3tP) - 20170420_153115</t>
  </si>
  <si>
    <t>500- (bTDmL - bTDmL - w__+TF_one____________+IDF_freq_numOfTerms+noPriority+tL_beforeRemSOTags+r2 - 3tP) - 20170420_153142</t>
  </si>
  <si>
    <t>501- (bTDmL - bTDmL - w__+TF_one____________+IDF_freq_numOfTerms+noPriority+tL_afterRemSOTags+noR - 3tP) - 20170420_153207</t>
  </si>
  <si>
    <t>502- (bTDmL - bTDmL - w__+TF_one____________+IDF_freq_numOfTerms+noPriority+tL_afterRemSOTags+r1 - 3tP) - 20170420_153233</t>
  </si>
  <si>
    <t>503- (bTDmL - bTDmL - w__+TF_one____________+IDF_freq_numOfTerms+noPriority+tL_afterRemSOTags+r2 - 3tP) - 20170420_153300</t>
  </si>
  <si>
    <t>504- (bTDmL - bTDmL - w__+TF_one____________+IDF_freq_numOfTerms+priority__+tL_beforeRemSOTags+noR - 3tP) - 20170420_153326</t>
  </si>
  <si>
    <t>505- (bTDmL - bTDmL - w__+TF_one____________+IDF_freq_numOfTerms+priority__+tL_beforeRemSOTags+r1 - 3tP) - 20170420_153352</t>
  </si>
  <si>
    <t>506- (bTDmL - bTDmL - w__+TF_one____________+IDF_freq_numOfTerms+priority__+tL_beforeRemSOTags+r2 - 3tP) - 20170420_153419</t>
  </si>
  <si>
    <t>507- (bTDmL - bTDmL - w__+TF_one____________+IDF_freq_numOfTerms+priority__+tL_afterRemSOTags+noR - 3tP) - 20170420_153445</t>
  </si>
  <si>
    <t>508- (bTDmL - bTDmL - w__+TF_one____________+IDF_freq_numOfTerms+priority__+tL_afterRemSOTags+r1 - 3tP) - 20170420_153511</t>
  </si>
  <si>
    <t>509- (bTDmL - bTDmL - w__+TF_one____________+IDF_freq_numOfTerms+priority__+tL_afterRemSOTags+r2 - 3tP) - 20170420_153538</t>
  </si>
  <si>
    <t>510- (bTDmL - bTDmL - w__+TF_one____________+IDF_logBased_______+noPriority+tL_afterRemSOTags+noR - 3tP) - 20170420_153605</t>
  </si>
  <si>
    <t>511- (bTDmL - bTDmL - w__+TF_one____________+IDF_logBased_______+noPriority+tL_afterRemSOTags+r1 - 3tP) - 20170420_153631</t>
  </si>
  <si>
    <t>512- (bTDmL - bTDmL - w__+TF_one____________+IDF_logBased_______+noPriority+tL_afterRemSOTags+r2 - 3tP) - 20170420_153658</t>
  </si>
  <si>
    <t>513- (bTDmL - bTDmL - w__+TF_one____________+IDF_logBased_______+priority__+tL_afterRemSOTags+noR - 3tP) - 20170420_153725</t>
  </si>
  <si>
    <t>514- (bTDmL - bTDmL - w__+TF_one____________+IDF_logBased_______+priority__+tL_afterRemSOTags+r1 - 3tP) - 20170420_153752</t>
  </si>
  <si>
    <t>515- (bTDmL - bTDmL - w__+TF_one____________+IDF_logBased_______+priority__+tL_afterRemSOTags+r2 - 3tP) - 20170420_153819</t>
  </si>
  <si>
    <t>516- (bTDmL - bTDmL - w__+TF_freq___________+IDF_one____________+noPriority+tL_afterRemSOTags+noR - 3tP) - 20170420_153845</t>
  </si>
  <si>
    <t>517- (bTDmL - bTDmL - w__+TF_freq___________+IDF_one____________+noPriority+tL_afterRemSOTags+r1 - 3tP) - 20170420_153912</t>
  </si>
  <si>
    <t>518- (bTDmL - bTDmL - w__+TF_freq___________+IDF_one____________+noPriority+tL_afterRemSOTags+r2 - 3tP) - 20170420_153939</t>
  </si>
  <si>
    <t>519- (bTDmL - bTDmL - w__+TF_freq___________+IDF_one____________+priority__+tL_afterRemSOTags+noR - 3tP) - 20170420_154006</t>
  </si>
  <si>
    <t>520- (bTDmL - bTDmL - w__+TF_freq___________+IDF_one____________+priority__+tL_afterRemSOTags+r1 - 3tP) - 20170420_154032</t>
  </si>
  <si>
    <t>521- (bTDmL - bTDmL - w__+TF_freq___________+IDF_one____________+priority__+tL_afterRemSOTags+r2 - 3tP) - 20170420_154101</t>
  </si>
  <si>
    <t>522- (bTDmL - bTDmL - w__+TF_freq___________+IDF_freq___________+noPriority+tL_afterRemSOTags+noR - 3tP) - 20170420_154128</t>
  </si>
  <si>
    <t>523- (bTDmL - bTDmL - w__+TF_freq___________+IDF_freq___________+noPriority+tL_afterRemSOTags+r1 - 3tP) - 20170420_154154</t>
  </si>
  <si>
    <t>524- (bTDmL - bTDmL - w__+TF_freq___________+IDF_freq___________+noPriority+tL_afterRemSOTags+r2 - 3tP) - 20170420_154219</t>
  </si>
  <si>
    <t>525- (bTDmL - bTDmL - w__+TF_freq___________+IDF_freq___________+priority__+tL_afterRemSOTags+noR - 3tP) - 20170420_154245</t>
  </si>
  <si>
    <t>526- (bTDmL - bTDmL - w__+TF_freq___________+IDF_freq___________+priority__+tL_afterRemSOTags+r1 - 3tP) - 20170420_154312</t>
  </si>
  <si>
    <t>527- (bTDmL - bTDmL - w__+TF_freq___________+IDF_freq___________+priority__+tL_afterRemSOTags+r2 - 3tP) - 20170420_154341</t>
  </si>
  <si>
    <t>528- (bTDmL - bTDmL - w__+TF_freq___________+IDF_freq_numOfTerms+noPriority+tL_beforeRemSOTags+noR - 3tP) - 20170420_154407</t>
  </si>
  <si>
    <t>529- (bTDmL - bTDmL - w__+TF_freq___________+IDF_freq_numOfTerms+noPriority+tL_beforeRemSOTags+r1 - 3tP) - 20170420_154433</t>
  </si>
  <si>
    <t>530- (bTDmL - bTDmL - w__+TF_freq___________+IDF_freq_numOfTerms+noPriority+tL_beforeRemSOTags+r2 - 3tP) - 20170420_154459</t>
  </si>
  <si>
    <t>531- (bTDmL - bTDmL - w__+TF_freq___________+IDF_freq_numOfTerms+noPriority+tL_afterRemSOTags+noR - 3tP) - 20170420_154526</t>
  </si>
  <si>
    <t>532- (bTDmL - bTDmL - w__+TF_freq___________+IDF_freq_numOfTerms+noPriority+tL_afterRemSOTags+r1 - 3tP) - 20170420_154554</t>
  </si>
  <si>
    <t>533- (bTDmL - bTDmL - w__+TF_freq___________+IDF_freq_numOfTerms+noPriority+tL_afterRemSOTags+r2 - 3tP) - 20170420_154622</t>
  </si>
  <si>
    <t>534- (bTDmL - bTDmL - w__+TF_freq___________+IDF_freq_numOfTerms+priority__+tL_beforeRemSOTags+noR - 3tP) - 20170420_154648</t>
  </si>
  <si>
    <t>535- (bTDmL - bTDmL - w__+TF_freq___________+IDF_freq_numOfTerms+priority__+tL_beforeRemSOTags+r1 - 3tP) - 20170420_154714</t>
  </si>
  <si>
    <t>536- (bTDmL - bTDmL - w__+TF_freq___________+IDF_freq_numOfTerms+priority__+tL_beforeRemSOTags+r2 - 3tP) - 20170420_154744</t>
  </si>
  <si>
    <t>537- (bTDmL - bTDmL - w__+TF_freq___________+IDF_freq_numOfTerms+priority__+tL_afterRemSOTags+noR - 3tP) - 20170420_154811</t>
  </si>
  <si>
    <t>538- (bTDmL - bTDmL - w__+TF_freq___________+IDF_freq_numOfTerms+priority__+tL_afterRemSOTags+r1 - 3tP) - 20170420_154838</t>
  </si>
  <si>
    <t>539- (bTDmL - bTDmL - w__+TF_freq___________+IDF_freq_numOfTerms+priority__+tL_afterRemSOTags+r2 - 3tP) - 20170420_154905</t>
  </si>
  <si>
    <t>540- (bTDmL - bTDmL - w__+TF_freq___________+IDF_logBased_______+noPriority+tL_afterRemSOTags+noR - 3tP) - 20170420_154932</t>
  </si>
  <si>
    <t>541- (bTDmL - bTDmL - w__+TF_freq___________+IDF_logBased_______+noPriority+tL_afterRemSOTags+r1 - 3tP) - 20170420_154959</t>
  </si>
  <si>
    <t>542- (bTDmL - bTDmL - w__+TF_freq___________+IDF_logBased_______+noPriority+tL_afterRemSOTags+r2 - 3tP) - 20170420_155026</t>
  </si>
  <si>
    <t>543- (bTDmL - bTDmL - w__+TF_freq___________+IDF_logBased_______+priority__+tL_afterRemSOTags+noR - 3tP) - 20170420_155053</t>
  </si>
  <si>
    <t>544- (bTDmL - bTDmL - w__+TF_freq___________+IDF_logBased_______+priority__+tL_afterRemSOTags+r1 - 3tP) - 20170420_155121</t>
  </si>
  <si>
    <t>545- (bTDmL - bTDmL - w__+TF_freq___________+IDF_logBased_______+priority__+tL_afterRemSOTags+r2 - 3tP) - 20170420_155149</t>
  </si>
  <si>
    <t>546- (bTDmL - bTDmL - w__+TF_freq_numOfTerms+IDF_one____________+noPriority+tL_beforeRemSOTags+noR - 3tP) - 20170420_155216</t>
  </si>
  <si>
    <t>547- (bTDmL - bTDmL - w__+TF_freq_numOfTerms+IDF_one____________+noPriority+tL_beforeRemSOTags+r1 - 3tP) - 20170420_155242</t>
  </si>
  <si>
    <t>548- (bTDmL - bTDmL - w__+TF_freq_numOfTerms+IDF_one____________+noPriority+tL_beforeRemSOTags+r2 - 3tP) - 20170420_155308</t>
  </si>
  <si>
    <t>549- (bTDmL - bTDmL - w__+TF_freq_numOfTerms+IDF_one____________+noPriority+tL_afterRemSOTags+noR - 3tP) - 20170420_155334</t>
  </si>
  <si>
    <t>550- (bTDmL - bTDmL - w__+TF_freq_numOfTerms+IDF_one____________+noPriority+tL_afterRemSOTags+r1 - 3tP) - 20170420_155401</t>
  </si>
  <si>
    <t>26.6Sec</t>
  </si>
  <si>
    <t>551- (bTDmL - bTDmL - w__+TF_freq_numOfTerms+IDF_one____________+noPriority+tL_afterRemSOTags+r2 - 3tP) - 20170420_155431</t>
  </si>
  <si>
    <t>552- (bTDmL - bTDmL - w__+TF_freq_numOfTerms+IDF_one____________+priority__+tL_beforeRemSOTags+noR - 3tP) - 20170420_155458</t>
  </si>
  <si>
    <t>553- (bTDmL - bTDmL - w__+TF_freq_numOfTerms+IDF_one____________+priority__+tL_beforeRemSOTags+r1 - 3tP) - 20170420_155526</t>
  </si>
  <si>
    <t>554- (bTDmL - bTDmL - w__+TF_freq_numOfTerms+IDF_one____________+priority__+tL_beforeRemSOTags+r2 - 3tP) - 20170420_155554</t>
  </si>
  <si>
    <t>555- (bTDmL - bTDmL - w__+TF_freq_numOfTerms+IDF_one____________+priority__+tL_afterRemSOTags+noR - 3tP) - 20170420_155621</t>
  </si>
  <si>
    <t>556- (bTDmL - bTDmL - w__+TF_freq_numOfTerms+IDF_one____________+priority__+tL_afterRemSOTags+r1 - 3tP) - 20170420_155647</t>
  </si>
  <si>
    <t>557- (bTDmL - bTDmL - w__+TF_freq_numOfTerms+IDF_one____________+priority__+tL_afterRemSOTags+r2 - 3tP) - 20170420_155714</t>
  </si>
  <si>
    <t>558- (bTDmL - bTDmL - w__+TF_freq_numOfTerms+IDF_freq___________+noPriority+tL_beforeRemSOTags+noR - 3tP) - 20170420_155740</t>
  </si>
  <si>
    <t>559- (bTDmL - bTDmL - w__+TF_freq_numOfTerms+IDF_freq___________+noPriority+tL_beforeRemSOTags+r1 - 3tP) - 20170420_155806</t>
  </si>
  <si>
    <t>560- (bTDmL - bTDmL - w__+TF_freq_numOfTerms+IDF_freq___________+noPriority+tL_beforeRemSOTags+r2 - 3tP) - 20170420_155833</t>
  </si>
  <si>
    <t>561- (bTDmL - bTDmL - w__+TF_freq_numOfTerms+IDF_freq___________+noPriority+tL_afterRemSOTags+noR - 3tP) - 20170420_155900</t>
  </si>
  <si>
    <t>562- (bTDmL - bTDmL - w__+TF_freq_numOfTerms+IDF_freq___________+noPriority+tL_afterRemSOTags+r1 - 3tP) - 20170420_155929</t>
  </si>
  <si>
    <t>563- (bTDmL - bTDmL - w__+TF_freq_numOfTerms+IDF_freq___________+noPriority+tL_afterRemSOTags+r2 - 3tP) - 20170420_155957</t>
  </si>
  <si>
    <t>564- (bTDmL - bTDmL - w__+TF_freq_numOfTerms+IDF_freq___________+priority__+tL_beforeRemSOTags+noR - 3tP) - 20170420_160024</t>
  </si>
  <si>
    <t>565- (bTDmL - bTDmL - w__+TF_freq_numOfTerms+IDF_freq___________+priority__+tL_beforeRemSOTags+r1 - 3tP) - 20170420_160051</t>
  </si>
  <si>
    <t>566- (bTDmL - bTDmL - w__+TF_freq_numOfTerms+IDF_freq___________+priority__+tL_beforeRemSOTags+r2 - 3tP) - 20170420_160119</t>
  </si>
  <si>
    <t>567- (bTDmL - bTDmL - w__+TF_freq_numOfTerms+IDF_freq___________+priority__+tL_afterRemSOTags+noR - 3tP) - 20170420_160145</t>
  </si>
  <si>
    <t>568- (bTDmL - bTDmL - w__+TF_freq_numOfTerms+IDF_freq___________+priority__+tL_afterRemSOTags+r1 - 3tP) - 20170420_160211</t>
  </si>
  <si>
    <t>569- (bTDmL - bTDmL - w__+TF_freq_numOfTerms+IDF_freq___________+priority__+tL_afterRemSOTags+r2 - 3tP) - 20170420_160238</t>
  </si>
  <si>
    <t>570- (bTDmL - bTDmL - w__+TF_freq_numOfTerms+IDF_freq_numOfTerms+noPriority+tL_beforeRemSOTags+noR - 3tP) - 20170420_160305</t>
  </si>
  <si>
    <t>571- (bTDmL - bTDmL - w__+TF_freq_numOfTerms+IDF_freq_numOfTerms+noPriority+tL_beforeRemSOTags+r1 - 3tP) - 20170420_160332</t>
  </si>
  <si>
    <t>572- (bTDmL - bTDmL - w__+TF_freq_numOfTerms+IDF_freq_numOfTerms+noPriority+tL_beforeRemSOTags+r2 - 3tP) - 20170420_160358</t>
  </si>
  <si>
    <t>573- (bTDmL - bTDmL - w__+TF_freq_numOfTerms+IDF_freq_numOfTerms+noPriority+tL_afterRemSOTags+noR - 3tP) - 20170420_160424</t>
  </si>
  <si>
    <t>574- (bTDmL - bTDmL - w__+TF_freq_numOfTerms+IDF_freq_numOfTerms+noPriority+tL_afterRemSOTags+r1 - 3tP) - 20170420_160450</t>
  </si>
  <si>
    <t>575- (bTDmL - bTDmL - w__+TF_freq_numOfTerms+IDF_freq_numOfTerms+noPriority+tL_afterRemSOTags+r2 - 3tP) - 20170420_160516</t>
  </si>
  <si>
    <t>576- (bTDmL - bTDmL - w__+TF_freq_numOfTerms+IDF_freq_numOfTerms+priority__+tL_beforeRemSOTags+noR - 3tP) - 20170420_160542</t>
  </si>
  <si>
    <t>577- (bTDmL - bTDmL - w__+TF_freq_numOfTerms+IDF_freq_numOfTerms+priority__+tL_beforeRemSOTags+r1 - 3tP) - 20170420_160610</t>
  </si>
  <si>
    <t>578- (bTDmL - bTDmL - w__+TF_freq_numOfTerms+IDF_freq_numOfTerms+priority__+tL_beforeRemSOTags+r2 - 3tP) - 20170420_160638</t>
  </si>
  <si>
    <t>579- (bTDmL - bTDmL - w__+TF_freq_numOfTerms+IDF_freq_numOfTerms+priority__+tL_afterRemSOTags+noR - 3tP) - 20170420_160706</t>
  </si>
  <si>
    <t>580- (bTDmL - bTDmL - w__+TF_freq_numOfTerms+IDF_freq_numOfTerms+priority__+tL_afterRemSOTags+r1 - 3tP) - 20170420_160734</t>
  </si>
  <si>
    <t>581- (bTDmL - bTDmL - w__+TF_freq_numOfTerms+IDF_freq_numOfTerms+priority__+tL_afterRemSOTags+r2 - 3tP) - 20170420_160801</t>
  </si>
  <si>
    <t>582- (bTDmL - bTDmL - w__+TF_freq_numOfTerms+IDF_logBased_______+noPriority+tL_beforeRemSOTags+noR - 3tP) - 20170420_160828</t>
  </si>
  <si>
    <t>583- (bTDmL - bTDmL - w__+TF_freq_numOfTerms+IDF_logBased_______+noPriority+tL_beforeRemSOTags+r1 - 3tP) - 20170420_160855</t>
  </si>
  <si>
    <t>24.3Sec</t>
  </si>
  <si>
    <t>584- (bTDmL - bTDmL - w__+TF_freq_numOfTerms+IDF_logBased_______+noPriority+tL_beforeRemSOTags+r2 - 3tP) - 20170420_160923</t>
  </si>
  <si>
    <t>585- (bTDmL - bTDmL - w__+TF_freq_numOfTerms+IDF_logBased_______+noPriority+tL_afterRemSOTags+noR - 3tP) - 20170420_160951</t>
  </si>
  <si>
    <t>586- (bTDmL - bTDmL - w__+TF_freq_numOfTerms+IDF_logBased_______+noPriority+tL_afterRemSOTags+r1 - 3tP) - 20170420_161018</t>
  </si>
  <si>
    <t>587- (bTDmL - bTDmL - w__+TF_freq_numOfTerms+IDF_logBased_______+noPriority+tL_afterRemSOTags+r2 - 3tP) - 20170420_161045</t>
  </si>
  <si>
    <t>588- (bTDmL - bTDmL - w__+TF_freq_numOfTerms+IDF_logBased_______+priority__+tL_beforeRemSOTags+noR - 3tP) - 20170420_161113</t>
  </si>
  <si>
    <t>589- (bTDmL - bTDmL - w__+TF_freq_numOfTerms+IDF_logBased_______+priority__+tL_beforeRemSOTags+r1 - 3tP) - 20170420_161141</t>
  </si>
  <si>
    <t>25.2Sec</t>
  </si>
  <si>
    <t>590- (bTDmL - bTDmL - w__+TF_freq_numOfTerms+IDF_logBased_______+priority__+tL_beforeRemSOTags+r2 - 3tP) - 20170420_161210</t>
  </si>
  <si>
    <t>591- (bTDmL - bTDmL - w__+TF_freq_numOfTerms+IDF_logBased_______+priority__+tL_afterRemSOTags+noR - 3tP) - 20170420_161237</t>
  </si>
  <si>
    <t>592- (bTDmL - bTDmL - w__+TF_freq_numOfTerms+IDF_logBased_______+priority__+tL_afterRemSOTags+r1 - 3tP) - 20170420_161304</t>
  </si>
  <si>
    <t>593- (bTDmL - bTDmL - w__+TF_freq_numOfTerms+IDF_logBased_______+priority__+tL_afterRemSOTags+r2 - 3tP) - 20170420_161331</t>
  </si>
  <si>
    <t>594- (bTDmL - bTDmL - w__+TF_logBased_______+IDF_one____________+noPriority+tL_afterRemSOTags+noR - 3tP) - 20170420_161358</t>
  </si>
  <si>
    <t>595- (bTDmL - bTDmL - w__+TF_logBased_______+IDF_one____________+noPriority+tL_afterRemSOTags+r1 - 3tP) - 20170420_161426</t>
  </si>
  <si>
    <t>596- (bTDmL - bTDmL - w__+TF_logBased_______+IDF_one____________+noPriority+tL_afterRemSOTags+r2 - 3tP) - 20170420_161452</t>
  </si>
  <si>
    <t>597- (bTDmL - bTDmL - w__+TF_logBased_______+IDF_one____________+priority__+tL_afterRemSOTags+noR - 3tP) - 20170420_161518</t>
  </si>
  <si>
    <t>598- (bTDmL - bTDmL - w__+TF_logBased_______+IDF_one____________+priority__+tL_afterRemSOTags+r1 - 3tP) - 20170420_161545</t>
  </si>
  <si>
    <t>599- (bTDmL - bTDmL - w__+TF_logBased_______+IDF_one____________+priority__+tL_afterRemSOTags+r2 - 3tP) - 20170420_161613</t>
  </si>
  <si>
    <t>600- (bTDmL - bTDmL - w__+TF_logBased_______+IDF_freq___________+noPriority+tL_afterRemSOTags+noR - 3tP) - 20170420_161639</t>
  </si>
  <si>
    <t>601- (bTDmL - bTDmL - w__+TF_logBased_______+IDF_freq___________+noPriority+tL_afterRemSOTags+r1 - 3tP) - 20170420_161705</t>
  </si>
  <si>
    <t>602- (bTDmL - bTDmL - w__+TF_logBased_______+IDF_freq___________+noPriority+tL_afterRemSOTags+r2 - 3tP) - 20170420_161734</t>
  </si>
  <si>
    <t>603- (bTDmL - bTDmL - w__+TF_logBased_______+IDF_freq___________+priority__+tL_afterRemSOTags+noR - 3tP) - 20170420_161801</t>
  </si>
  <si>
    <t>604- (bTDmL - bTDmL - w__+TF_logBased_______+IDF_freq___________+priority__+tL_afterRemSOTags+r1 - 3tP) - 20170420_161828</t>
  </si>
  <si>
    <t>605- (bTDmL - bTDmL - w__+TF_logBased_______+IDF_freq___________+priority__+tL_afterRemSOTags+r2 - 3tP) - 20170420_161855</t>
  </si>
  <si>
    <t>606- (bTDmL - bTDmL - w__+TF_logBased_______+IDF_freq_numOfTerms+noPriority+tL_beforeRemSOTags+noR - 3tP) - 20170420_161922</t>
  </si>
  <si>
    <t>607- (bTDmL - bTDmL - w__+TF_logBased_______+IDF_freq_numOfTerms+noPriority+tL_beforeRemSOTags+r1 - 3tP) - 20170420_161948</t>
  </si>
  <si>
    <t>608- (bTDmL - bTDmL - w__+TF_logBased_______+IDF_freq_numOfTerms+noPriority+tL_beforeRemSOTags+r2 - 3tP) - 20170420_162015</t>
  </si>
  <si>
    <t>609- (bTDmL - bTDmL - w__+TF_logBased_______+IDF_freq_numOfTerms+noPriority+tL_afterRemSOTags+noR - 3tP) - 20170420_162042</t>
  </si>
  <si>
    <t>610- (bTDmL - bTDmL - w__+TF_logBased_______+IDF_freq_numOfTerms+noPriority+tL_afterRemSOTags+r1 - 3tP) - 20170420_162108</t>
  </si>
  <si>
    <t>611- (bTDmL - bTDmL - w__+TF_logBased_______+IDF_freq_numOfTerms+noPriority+tL_afterRemSOTags+r2 - 3tP) - 20170420_162135</t>
  </si>
  <si>
    <t>612- (bTDmL - bTDmL - w__+TF_logBased_______+IDF_freq_numOfTerms+priority__+tL_beforeRemSOTags+noR - 3tP) - 20170420_162202</t>
  </si>
  <si>
    <t>613- (bTDmL - bTDmL - w__+TF_logBased_______+IDF_freq_numOfTerms+priority__+tL_beforeRemSOTags+r1 - 3tP) - 20170420_162229</t>
  </si>
  <si>
    <t>614- (bTDmL - bTDmL - w__+TF_logBased_______+IDF_freq_numOfTerms+priority__+tL_beforeRemSOTags+r2 - 3tP) - 20170420_162256</t>
  </si>
  <si>
    <t>615- (bTDmL - bTDmL - w__+TF_logBased_______+IDF_freq_numOfTerms+priority__+tL_afterRemSOTags+noR - 3tP) - 20170420_162323</t>
  </si>
  <si>
    <t>616- (bTDmL - bTDmL - w__+TF_logBased_______+IDF_freq_numOfTerms+priority__+tL_afterRemSOTags+r1 - 3tP) - 20170420_162350</t>
  </si>
  <si>
    <t>617- (bTDmL - bTDmL - w__+TF_logBased_______+IDF_freq_numOfTerms+priority__+tL_afterRemSOTags+r2 - 3tP) - 20170420_162418</t>
  </si>
  <si>
    <t>618- (bTDmL - bTDmL - w__+TF_logBased_______+IDF_logBased_______+noPriority+tL_afterRemSOTags+noR - 3tP) - 20170420_162446</t>
  </si>
  <si>
    <t>619- (bTDmL - bTDmL - w__+TF_logBased_______+IDF_logBased_______+noPriority+tL_afterRemSOTags+r1 - 3tP) - 20170420_162513</t>
  </si>
  <si>
    <t>620- (bTDmL - bTDmL - w__+TF_logBased_______+IDF_logBased_______+noPriority+tL_afterRemSOTags+r2 - 3tP) - 20170420_162540</t>
  </si>
  <si>
    <t>621- (bTDmL - bTDmL - w__+TF_logBased_______+IDF_logBased_______+priority__+tL_afterRemSOTags+noR - 3tP) - 20170420_162608</t>
  </si>
  <si>
    <t>622- (bTDmL - bTDmL - w__+TF_logBased_______+IDF_logBased_______+priority__+tL_afterRemSOTags+r1 - 3tP) - 20170420_162637</t>
  </si>
  <si>
    <t>26.4Sec</t>
  </si>
  <si>
    <t>623- (bTDmL - bTDmL - w__+TF_logBased_______+IDF_logBased_______+priority__+tL_afterRemSOTags+r2 - 3tP) - 20170420_162707</t>
  </si>
  <si>
    <t>The top 10% results are highlighted.</t>
  </si>
  <si>
    <t>748- (bTD - bTD - noW+TF_one____________+IDF_one____________+noPriority+tL_afterRemSOTags+noR - 3tP) - 20170421_123351</t>
  </si>
  <si>
    <t>0.8Sec</t>
  </si>
  <si>
    <t>T1_AUTHOR</t>
  </si>
  <si>
    <t>0.1Sec</t>
  </si>
  <si>
    <t>T2_COAUTHOR</t>
  </si>
  <si>
    <t>12.9Sec</t>
  </si>
  <si>
    <t>T3_ADMIN_CLOSER</t>
  </si>
  <si>
    <t>2.6Sec</t>
  </si>
  <si>
    <t>T4_DRAFTED_A</t>
  </si>
  <si>
    <t>749- (bTD - bTD - noW+TF_one____________+IDF_one____________+noPriority+tL_afterRemSOTags+r1 - 3tP) - 20170421_123435</t>
  </si>
  <si>
    <t>0.5Sec</t>
  </si>
  <si>
    <t>13.4Sec</t>
  </si>
  <si>
    <t>2.5Sec</t>
  </si>
  <si>
    <t>750- (bTD - bTD - noW+TF_one____________+IDF_one____________+noPriority+tL_afterRemSOTags+r2 - 3tP) - 20170421_123517</t>
  </si>
  <si>
    <t>0.9Sec</t>
  </si>
  <si>
    <t>14.3Sec</t>
  </si>
  <si>
    <t>2.3Sec</t>
  </si>
  <si>
    <t>751- (bTD - bTD - noW+TF_one____________+IDF_one____________+priority__+tL_afterRemSOTags+noR - 3tP) - 20170421_123601</t>
  </si>
  <si>
    <t>3Sec</t>
  </si>
  <si>
    <t>752- (bTD - bTD - noW+TF_one____________+IDF_one____________+priority__+tL_afterRemSOTags+r1 - 3tP) - 20170421_123642</t>
  </si>
  <si>
    <t>13.2Sec</t>
  </si>
  <si>
    <t>2.4Sec</t>
  </si>
  <si>
    <t>753- (bTD - bTD - noW+TF_one____________+IDF_one____________+priority__+tL_afterRemSOTags+r2 - 3tP) - 20170421_123725</t>
  </si>
  <si>
    <t>0.6Sec</t>
  </si>
  <si>
    <t>0.2Sec</t>
  </si>
  <si>
    <t>12.4Sec</t>
  </si>
  <si>
    <t>2.1Sec</t>
  </si>
  <si>
    <t>754- (bTD - bTD - w__+TF_one____________+IDF_one____________+noPriority+tL_afterRemSOTags+noR - 3tP) - 20170421_123807</t>
  </si>
  <si>
    <t>0.4Sec</t>
  </si>
  <si>
    <t>12.5Sec</t>
  </si>
  <si>
    <t>2.7Sec</t>
  </si>
  <si>
    <t>755- (bTD - bTD - w__+TF_one____________+IDF_one____________+noPriority+tL_afterRemSOTags+r1 - 3tP) - 20170421_123850</t>
  </si>
  <si>
    <t>11.7Sec</t>
  </si>
  <si>
    <t>3.1Sec</t>
  </si>
  <si>
    <t>756- (bTD - bTD - w__+TF_one____________+IDF_one____________+noPriority+tL_afterRemSOTags+r2 - 3tP) - 20170421_123931</t>
  </si>
  <si>
    <t>13.5Sec</t>
  </si>
  <si>
    <t>757- (bTD - bTD - w__+TF_one____________+IDF_one____________+priority__+tL_afterRemSOTags+noR - 3tP) - 20170421_124014</t>
  </si>
  <si>
    <t>758- (bTD - bTD - w__+TF_one____________+IDF_one____________+priority__+tL_afterRemSOTags+r1 - 3tP) - 20170421_124056</t>
  </si>
  <si>
    <t>759- (bTD - bTD - w__+TF_one____________+IDF_one____________+priority__+tL_afterRemSOTags+r2 - 3tP) - 20170421_124137</t>
  </si>
  <si>
    <t>760- (bTDmL - bTDmL - noW+TF_one____________+IDF_one____________+noPriority+tL_afterRemSOTags+noR - 3tP) - 20170421_124219</t>
  </si>
  <si>
    <t>13.7Sec</t>
  </si>
  <si>
    <t>761- (bTDmL - bTDmL - noW+TF_one____________+IDF_one____________+noPriority+tL_afterRemSOTags+r1 - 3tP) - 20170421_124305</t>
  </si>
  <si>
    <t>762- (bTDmL - bTDmL - noW+TF_one____________+IDF_one____________+noPriority+tL_afterRemSOTags+r2 - 3tP) - 20170421_124351</t>
  </si>
  <si>
    <t>15Sec</t>
  </si>
  <si>
    <t>763- (bTDmL - bTDmL - noW+TF_one____________+IDF_one____________+priority__+tL_afterRemSOTags+noR - 3tP) - 20170421_124440</t>
  </si>
  <si>
    <t>13Sec</t>
  </si>
  <si>
    <t>2.9Sec</t>
  </si>
  <si>
    <t>27.3Sec</t>
  </si>
  <si>
    <t>764- (bTDmL - bTDmL - noW+TF_one____________+IDF_one____________+priority__+tL_afterRemSOTags+r1 - 3tP) - 20170421_124531</t>
  </si>
  <si>
    <t>15.6Sec</t>
  </si>
  <si>
    <t>3.2Sec</t>
  </si>
  <si>
    <t>25.3Sec</t>
  </si>
  <si>
    <t>765- (bTDmL - bTDmL - noW+TF_one____________+IDF_one____________+priority__+tL_afterRemSOTags+r2 - 3tP) - 20170421_124620</t>
  </si>
  <si>
    <t>15.3Sec</t>
  </si>
  <si>
    <t>26.8Sec</t>
  </si>
  <si>
    <t>766- (bTDmL - bTDmL - w__+TF_one____________+IDF_one____________+noPriority+tL_afterRemSOTags+noR - 3tP) - 20170421_124712</t>
  </si>
  <si>
    <t>2.2Sec</t>
  </si>
  <si>
    <t>767- (bTDmL - bTDmL - w__+TF_one____________+IDF_one____________+noPriority+tL_afterRemSOTags+r1 - 3tP) - 20170421_124759</t>
  </si>
  <si>
    <t>15.1Sec</t>
  </si>
  <si>
    <t>768- (bTDmL - bTDmL - w__+TF_one____________+IDF_one____________+noPriority+tL_afterRemSOTags+r2 - 3tP) - 20170421_124847</t>
  </si>
  <si>
    <t>0.7Sec</t>
  </si>
  <si>
    <t>14.6Sec</t>
  </si>
  <si>
    <t>769- (bTDmL - bTDmL - w__+TF_one____________+IDF_one____________+priority__+tL_afterRemSOTags+noR - 3tP) - 20170421_124932</t>
  </si>
  <si>
    <t>14.8Sec</t>
  </si>
  <si>
    <t>770- (bTDmL - bTDmL - w__+TF_one____________+IDF_one____________+priority__+tL_afterRemSOTags+r1 - 3tP) - 20170421_125018</t>
  </si>
  <si>
    <t>15.5Sec</t>
  </si>
  <si>
    <t>27.1Sec</t>
  </si>
  <si>
    <t>771- (bTDmL - bTDmL - w__+TF_one____________+IDF_one____________+priority__+tL_afterRemSOTags+r2 - 3tP) - 20170421_125110</t>
  </si>
  <si>
    <t>giving priority to the previous assignees</t>
  </si>
  <si>
    <t>adding main language of the project to the text of the bugs</t>
  </si>
  <si>
    <t>recency</t>
  </si>
  <si>
    <t>term weight</t>
  </si>
  <si>
    <t>y</t>
  </si>
  <si>
    <t>r1</t>
  </si>
  <si>
    <t>r2</t>
  </si>
  <si>
    <t>yes</t>
  </si>
  <si>
    <t>llllllllllllllllllllllllllll     experiments for primary factors (round 2):</t>
  </si>
  <si>
    <t>772- (bTD - bTD - noW+TF_one____________+IDF_one____________+noPriority+tL_afterRemSOTags+noR - 3tP) - 20170421_151544</t>
  </si>
  <si>
    <t>12.2Sec</t>
  </si>
  <si>
    <t>1.8Sec</t>
  </si>
  <si>
    <t>773- (bTD - bTD - noW+TF_one____________+IDF_one____________+noPriority+tL_afterRemSOTags+r1 - 3tP) - 20170421_151623</t>
  </si>
  <si>
    <t>774- (bTD - bTD - noW+TF_one____________+IDF_one____________+noPriority+tL_afterRemSOTags+r2 - 3tP) - 20170421_151704</t>
  </si>
  <si>
    <t>11.3Sec</t>
  </si>
  <si>
    <t>1.9Sec</t>
  </si>
  <si>
    <t>18.6Sec</t>
  </si>
  <si>
    <t>775- (bTD - bTD - noW+TF_one____________+IDF_one____________+priority__+tL_afterRemSOTags+noR - 3tP) - 20170421_151741</t>
  </si>
  <si>
    <t>11.6Sec</t>
  </si>
  <si>
    <t>776- (bTD - bTD - noW+TF_one____________+IDF_one____________+priority__+tL_afterRemSOTags+r1 - 3tP) - 20170421_151820</t>
  </si>
  <si>
    <t>777- (bTD - bTD - noW+TF_one____________+IDF_one____________+priority__+tL_afterRemSOTags+r2 - 3tP) - 20170421_151858</t>
  </si>
  <si>
    <t>11.8Sec</t>
  </si>
  <si>
    <t>778- (bTD - bTD - w__+TF_one____________+IDF_one____________+noPriority+tL_afterRemSOTags+noR - 3tP) - 20170421_151937</t>
  </si>
  <si>
    <t>11.1Sec</t>
  </si>
  <si>
    <t>779- (bTD - bTD - w__+TF_one____________+IDF_one____________+noPriority+tL_afterRemSOTags+r1 - 3tP) - 20170421_152014</t>
  </si>
  <si>
    <t>2Sec</t>
  </si>
  <si>
    <t>780- (bTD - bTD - w__+TF_one____________+IDF_one____________+noPriority+tL_afterRemSOTags+r2 - 3tP) - 20170421_152051</t>
  </si>
  <si>
    <t>10.9Sec</t>
  </si>
  <si>
    <t>781- (bTD - bTD - w__+TF_one____________+IDF_one____________+priority__+tL_afterRemSOTags+noR - 3tP) - 20170421_152128</t>
  </si>
  <si>
    <t>10.8Sec</t>
  </si>
  <si>
    <t>18.4Sec</t>
  </si>
  <si>
    <t>782- (bTD - bTD - w__+TF_one____________+IDF_one____________+priority__+tL_afterRemSOTags+r1 - 3tP) - 20170421_152204</t>
  </si>
  <si>
    <t>783- (bTD - bTD - w__+TF_one____________+IDF_one____________+priority__+tL_afterRemSOTags+r2 - 3tP) - 20170421_152241</t>
  </si>
  <si>
    <t>18Sec</t>
  </si>
  <si>
    <t>784- (bTDmL - bTDmL - noW+TF_one____________+IDF_one____________+noPriority+tL_afterRemSOTags+noR - 3tP) - 20170421_152318</t>
  </si>
  <si>
    <t>12Sec</t>
  </si>
  <si>
    <t>785- (bTDmL - bTDmL - noW+TF_one____________+IDF_one____________+noPriority+tL_afterRemSOTags+r1 - 3tP) - 20170421_152359</t>
  </si>
  <si>
    <t>12.1Sec</t>
  </si>
  <si>
    <t>786- (bTDmL - bTDmL - noW+TF_one____________+IDF_one____________+noPriority+tL_afterRemSOTags+r2 - 3tP) - 20170421_152439</t>
  </si>
  <si>
    <t>787- (bTDmL - bTDmL - noW+TF_one____________+IDF_one____________+priority__+tL_afterRemSOTags+noR - 3tP) - 20170421_152519</t>
  </si>
  <si>
    <t>788- (bTDmL - bTDmL - noW+TF_one____________+IDF_one____________+priority__+tL_afterRemSOTags+r1 - 3tP) - 20170421_152559</t>
  </si>
  <si>
    <t>789- (bTDmL - bTDmL - noW+TF_one____________+IDF_one____________+priority__+tL_afterRemSOTags+r2 - 3tP) - 20170421_152640</t>
  </si>
  <si>
    <t>13.6Sec</t>
  </si>
  <si>
    <t>790- (bTDmL - bTDmL - w__+TF_one____________+IDF_one____________+noPriority+tL_afterRemSOTags+noR - 3tP) - 20170421_152722</t>
  </si>
  <si>
    <t>791- (bTDmL - bTDmL - w__+TF_one____________+IDF_one____________+noPriority+tL_afterRemSOTags+r1 - 3tP) - 20170421_152807</t>
  </si>
  <si>
    <t>12.6Sec</t>
  </si>
  <si>
    <t>792- (bTDmL - bTDmL - w__+TF_one____________+IDF_one____________+noPriority+tL_afterRemSOTags+r2 - 3tP) - 20170421_152848</t>
  </si>
  <si>
    <t>793- (bTDmL - bTDmL - w__+TF_one____________+IDF_one____________+priority__+tL_afterRemSOTags+noR - 3tP) - 20170421_152929</t>
  </si>
  <si>
    <t>794- (bTDmL - bTDmL - w__+TF_one____________+IDF_one____________+priority__+tL_afterRemSOTags+r1 - 3tP) - 20170421_153009</t>
  </si>
  <si>
    <t>795- (bTDmL - bTDmL - w__+TF_one____________+IDF_one____________+priority__+tL_afterRemSOTags+r2 - 3tP) - 20170421_153049</t>
  </si>
  <si>
    <t>llllllllllllllllllllllllllll     experiments for primary factors (round 3):</t>
  </si>
  <si>
    <t>796- (bTD - bTD - noW+TF_one____________+IDF_one____________+noPriority+tL_afterRemSOTags+noR - 3tP) - 20170421_153503</t>
  </si>
  <si>
    <t>797- (bTD - bTD - noW+TF_one____________+IDF_one____________+noPriority+tL_afterRemSOTags+r1 - 3tP) - 20170421_153543</t>
  </si>
  <si>
    <t>12.3Sec</t>
  </si>
  <si>
    <t>18.2Sec</t>
  </si>
  <si>
    <t>798- (bTD - bTD - noW+TF_one____________+IDF_one____________+noPriority+tL_afterRemSOTags+r2 - 3tP) - 20170421_153621</t>
  </si>
  <si>
    <t>11.2Sec</t>
  </si>
  <si>
    <t>18.5Sec</t>
  </si>
  <si>
    <t>799- (bTD - bTD - noW+TF_one____________+IDF_one____________+priority__+tL_afterRemSOTags+noR - 3tP) - 20170421_153658</t>
  </si>
  <si>
    <t>18.3Sec</t>
  </si>
  <si>
    <t>800- (bTD - bTD - noW+TF_one____________+IDF_one____________+priority__+tL_afterRemSOTags+r1 - 3tP) - 20170421_153736</t>
  </si>
  <si>
    <t>801- (bTD - bTD - noW+TF_one____________+IDF_one____________+priority__+tL_afterRemSOTags+r2 - 3tP) - 20170421_153814</t>
  </si>
  <si>
    <t>802- (bTD - bTD - w__+TF_one____________+IDF_one____________+noPriority+tL_afterRemSOTags+noR - 3tP) - 20170421_153851</t>
  </si>
  <si>
    <t>11Sec</t>
  </si>
  <si>
    <t>19.2Sec</t>
  </si>
  <si>
    <t>803- (bTD - bTD - w__+TF_one____________+IDF_one____________+noPriority+tL_afterRemSOTags+r1 - 3tP) - 20170421_153930</t>
  </si>
  <si>
    <t>2.8Sec</t>
  </si>
  <si>
    <t>804- (bTD - bTD - w__+TF_one____________+IDF_one____________+noPriority+tL_afterRemSOTags+r2 - 3tP) - 20170421_154013</t>
  </si>
  <si>
    <t>11.5Sec</t>
  </si>
  <si>
    <t>805- (bTD - bTD - w__+TF_one____________+IDF_one____________+priority__+tL_afterRemSOTags+noR - 3tP) - 20170421_154057</t>
  </si>
  <si>
    <t>11.4Sec</t>
  </si>
  <si>
    <t>806- (bTD - bTD - w__+TF_one____________+IDF_one____________+priority__+tL_afterRemSOTags+r1 - 3tP) - 20170421_154141</t>
  </si>
  <si>
    <t>11.9Sec</t>
  </si>
  <si>
    <t>807- (bTD - bTD - w__+TF_one____________+IDF_one____________+priority__+tL_afterRemSOTags+r2 - 3tP) - 20170421_154224</t>
  </si>
  <si>
    <t>808- (bTDmL - bTDmL - noW+TF_one____________+IDF_one____________+noPriority+tL_afterRemSOTags+noR - 3tP) - 20170421_154305</t>
  </si>
  <si>
    <t>13.1Sec</t>
  </si>
  <si>
    <t>809- (bTDmL - bTDmL - noW+TF_one____________+IDF_one____________+noPriority+tL_afterRemSOTags+r1 - 3tP) - 20170421_154346</t>
  </si>
  <si>
    <t>810- (bTDmL - bTDmL - noW+TF_one____________+IDF_one____________+noPriority+tL_afterRemSOTags+r2 - 3tP) - 20170421_154427</t>
  </si>
  <si>
    <t>811- (bTDmL - bTDmL - noW+TF_one____________+IDF_one____________+priority__+tL_afterRemSOTags+noR - 3tP) - 20170421_154507</t>
  </si>
  <si>
    <t>812- (bTDmL - bTDmL - noW+TF_one____________+IDF_one____________+priority__+tL_afterRemSOTags+r1 - 3tP) - 20170421_154551</t>
  </si>
  <si>
    <t>813- (bTDmL - bTDmL - noW+TF_one____________+IDF_one____________+priority__+tL_afterRemSOTags+r2 - 3tP) - 20170421_154633</t>
  </si>
  <si>
    <t>814- (bTDmL - bTDmL - w__+TF_one____________+IDF_one____________+noPriority+tL_afterRemSOTags+noR - 3tP) - 20170421_154715</t>
  </si>
  <si>
    <t>815- (bTDmL - bTDmL - w__+TF_one____________+IDF_one____________+noPriority+tL_afterRemSOTags+r1 - 3tP) - 20170421_154801</t>
  </si>
  <si>
    <t>816- (bTDmL - bTDmL - w__+TF_one____________+IDF_one____________+noPriority+tL_afterRemSOTags+r2 - 3tP) - 20170421_154842</t>
  </si>
  <si>
    <t>817- (bTDmL - bTDmL - w__+TF_one____________+IDF_one____________+priority__+tL_afterRemSOTags+noR - 3tP) - 20170421_154920</t>
  </si>
  <si>
    <t>818- (bTDmL - bTDmL - w__+TF_one____________+IDF_one____________+priority__+tL_afterRemSOTags+r1 - 3tP) - 20170421_155000</t>
  </si>
  <si>
    <t>819- (bTDmL - bTDmL - w__+TF_one____________+IDF_one____________+priority__+tL_afterRemSOTags+r2 - 3tP) - 20170421_155040</t>
  </si>
  <si>
    <t>llllllllllllllllllllllllllll     experiments for primary factors (round 1):</t>
  </si>
  <si>
    <t>llllllllllllllllllllllllllll     Now, first, run the experiment for secondary factors:</t>
  </si>
  <si>
    <t>827- (bTDmL - bTDmL - w__+TF_one____________+IDF_one____________+noPriority+tL_afterRemSOTags+r2 - 3tP) - 20170421_205904</t>
  </si>
  <si>
    <t>828- (bTDmL - bTDmL - w__+TF_one____________+IDF_one____________+noPriority+tL_afterRemSOTags+r2 - 3tP) - 20170421_205935</t>
  </si>
  <si>
    <t>829- (bTDmL - bTDmL - w__+TF_one____________+IDF_one____________+noPriority+tL_afterRemSOTags+r2 - 3tP) - 20170421_205957</t>
  </si>
  <si>
    <t>830- (bTDmL - bTDmL - w__+TF_one____________+IDF_one____________+priority__+tL_afterRemSOTags+r2 - 3tP) - 20170421_210020</t>
  </si>
  <si>
    <t>831- (bTDmL - bTDmL - w__+TF_one____________+IDF_one____________+priority__+tL_afterRemSOTags+r2 - 3tP) - 20170421_210042</t>
  </si>
  <si>
    <t>832- (bTDmL - bTDmL - w__+TF_one____________+IDF_one____________+priority__+tL_afterRemSOTags+r2 - 3tP) - 20170421_210105</t>
  </si>
  <si>
    <t>833- (bTDmL - bTDmL - w__+TF_one____________+IDF_freq___________+noPriority+tL_afterRemSOTags+r2 - 3tP) - 20170421_210129</t>
  </si>
  <si>
    <t>834- (bTDmL - bTDmL - w__+TF_one____________+IDF_freq___________+noPriority+tL_afterRemSOTags+r2 - 3tP) - 20170421_210150</t>
  </si>
  <si>
    <t>835- (bTDmL - bTDmL - w__+TF_one____________+IDF_freq___________+noPriority+tL_afterRemSOTags+r2 - 3tP) - 20170421_210212</t>
  </si>
  <si>
    <t>836- (bTDmL - bTDmL - w__+TF_one____________+IDF_freq___________+priority__+tL_afterRemSOTags+r2 - 3tP) - 20170421_210234</t>
  </si>
  <si>
    <t>837- (bTDmL - bTDmL - w__+TF_one____________+IDF_freq___________+priority__+tL_afterRemSOTags+r2 - 3tP) - 20170421_210256</t>
  </si>
  <si>
    <t>838- (bTDmL - bTDmL - w__+TF_one____________+IDF_freq___________+priority__+tL_afterRemSOTags+r2 - 3tP) - 20170421_210318</t>
  </si>
  <si>
    <t>839- (bTDmL - bTDmL - w__+TF_one____________+IDF_freq_numOfTerms+noPriority+tL_beforeRemSOTags+r2 - 3tP) - 20170421_210340</t>
  </si>
  <si>
    <t>840- (bTDmL - bTDmL - w__+TF_one____________+IDF_freq_numOfTerms+noPriority+tL_beforeRemSOTags+r2 - 3tP) - 20170421_210401</t>
  </si>
  <si>
    <t>841- (bTDmL - bTDmL - w__+TF_one____________+IDF_freq_numOfTerms+noPriority+tL_beforeRemSOTags+r2 - 3tP) - 20170421_210423</t>
  </si>
  <si>
    <t>842- (bTDmL - bTDmL - w__+TF_one____________+IDF_freq_numOfTerms+noPriority+tL_afterRemSOTags+r2 - 3tP) - 20170421_210445</t>
  </si>
  <si>
    <t>843- (bTDmL - bTDmL - w__+TF_one____________+IDF_freq_numOfTerms+noPriority+tL_afterRemSOTags+r2 - 3tP) - 20170421_210507</t>
  </si>
  <si>
    <t>844- (bTDmL - bTDmL - w__+TF_one____________+IDF_freq_numOfTerms+noPriority+tL_afterRemSOTags+r2 - 3tP) - 20170421_210529</t>
  </si>
  <si>
    <t>845- (bTDmL - bTDmL - w__+TF_one____________+IDF_freq_numOfTerms+priority__+tL_beforeRemSOTags+r2 - 3tP) - 20170421_210551</t>
  </si>
  <si>
    <t>846- (bTDmL - bTDmL - w__+TF_one____________+IDF_freq_numOfTerms+priority__+tL_beforeRemSOTags+r2 - 3tP) - 20170421_210613</t>
  </si>
  <si>
    <t>847- (bTDmL - bTDmL - w__+TF_one____________+IDF_freq_numOfTerms+priority__+tL_beforeRemSOTags+r2 - 3tP) - 20170421_210635</t>
  </si>
  <si>
    <t>848- (bTDmL - bTDmL - w__+TF_one____________+IDF_freq_numOfTerms+priority__+tL_afterRemSOTags+r2 - 3tP) - 20170421_210657</t>
  </si>
  <si>
    <t>849- (bTDmL - bTDmL - w__+TF_one____________+IDF_freq_numOfTerms+priority__+tL_afterRemSOTags+r2 - 3tP) - 20170421_210719</t>
  </si>
  <si>
    <t>850- (bTDmL - bTDmL - w__+TF_one____________+IDF_freq_numOfTerms+priority__+tL_afterRemSOTags+r2 - 3tP) - 20170421_210741</t>
  </si>
  <si>
    <t>851- (bTDmL - bTDmL - w__+TF_one____________+IDF_logBased_______+noPriority+tL_afterRemSOTags+r2 - 3tP) - 20170421_210803</t>
  </si>
  <si>
    <t>19.3Sec</t>
  </si>
  <si>
    <t>852- (bTDmL - bTDmL - w__+TF_one____________+IDF_logBased_______+noPriority+tL_afterRemSOTags+r2 - 3tP) - 20170421_210826</t>
  </si>
  <si>
    <t>853- (bTDmL - bTDmL - w__+TF_one____________+IDF_logBased_______+noPriority+tL_afterRemSOTags+r2 - 3tP) - 20170421_210848</t>
  </si>
  <si>
    <t>854- (bTDmL - bTDmL - w__+TF_one____________+IDF_logBased_______+priority__+tL_afterRemSOTags+r2 - 3tP) - 20170421_210911</t>
  </si>
  <si>
    <t>855- (bTDmL - bTDmL - w__+TF_one____________+IDF_logBased_______+priority__+tL_afterRemSOTags+r2 - 3tP) - 20170421_210934</t>
  </si>
  <si>
    <t>856- (bTDmL - bTDmL - w__+TF_one____________+IDF_logBased_______+priority__+tL_afterRemSOTags+r2 - 3tP) - 20170421_210956</t>
  </si>
  <si>
    <t>857- (bTDmL - bTDmL - w__+TF_freq___________+IDF_one____________+noPriority+tL_afterRemSOTags+r2 - 3tP) - 20170421_211019</t>
  </si>
  <si>
    <t>858- (bTDmL - bTDmL - w__+TF_freq___________+IDF_one____________+noPriority+tL_afterRemSOTags+r2 - 3tP) - 20170421_211041</t>
  </si>
  <si>
    <t>859- (bTDmL - bTDmL - w__+TF_freq___________+IDF_one____________+noPriority+tL_afterRemSOTags+r2 - 3tP) - 20170421_211103</t>
  </si>
  <si>
    <t>860- (bTDmL - bTDmL - w__+TF_freq___________+IDF_one____________+priority__+tL_afterRemSOTags+r2 - 3tP) - 20170421_211124</t>
  </si>
  <si>
    <t>861- (bTDmL - bTDmL - w__+TF_freq___________+IDF_one____________+priority__+tL_afterRemSOTags+r2 - 3tP) - 20170421_211146</t>
  </si>
  <si>
    <t>862- (bTDmL - bTDmL - w__+TF_freq___________+IDF_one____________+priority__+tL_afterRemSOTags+r2 - 3tP) - 20170421_211208</t>
  </si>
  <si>
    <t>863- (bTDmL - bTDmL - w__+TF_freq___________+IDF_freq___________+noPriority+tL_afterRemSOTags+r2 - 3tP) - 20170421_211230</t>
  </si>
  <si>
    <t>864- (bTDmL - bTDmL - w__+TF_freq___________+IDF_freq___________+noPriority+tL_afterRemSOTags+r2 - 3tP) - 20170421_211252</t>
  </si>
  <si>
    <t>865- (bTDmL - bTDmL - w__+TF_freq___________+IDF_freq___________+noPriority+tL_afterRemSOTags+r2 - 3tP) - 20170421_211314</t>
  </si>
  <si>
    <t>866- (bTDmL - bTDmL - w__+TF_freq___________+IDF_freq___________+priority__+tL_afterRemSOTags+r2 - 3tP) - 20170421_211336</t>
  </si>
  <si>
    <t>867- (bTDmL - bTDmL - w__+TF_freq___________+IDF_freq___________+priority__+tL_afterRemSOTags+r2 - 3tP) - 20170421_211358</t>
  </si>
  <si>
    <t>868- (bTDmL - bTDmL - w__+TF_freq___________+IDF_freq___________+priority__+tL_afterRemSOTags+r2 - 3tP) - 20170421_211420</t>
  </si>
  <si>
    <t>869- (bTDmL - bTDmL - w__+TF_freq___________+IDF_freq_numOfTerms+noPriority+tL_beforeRemSOTags+r2 - 3tP) - 20170421_211442</t>
  </si>
  <si>
    <t>870- (bTDmL - bTDmL - w__+TF_freq___________+IDF_freq_numOfTerms+noPriority+tL_beforeRemSOTags+r2 - 3tP) - 20170421_211504</t>
  </si>
  <si>
    <t>871- (bTDmL - bTDmL - w__+TF_freq___________+IDF_freq_numOfTerms+noPriority+tL_beforeRemSOTags+r2 - 3tP) - 20170421_211526</t>
  </si>
  <si>
    <t>872- (bTDmL - bTDmL - w__+TF_freq___________+IDF_freq_numOfTerms+noPriority+tL_afterRemSOTags+r2 - 3tP) - 20170421_211547</t>
  </si>
  <si>
    <t>873- (bTDmL - bTDmL - w__+TF_freq___________+IDF_freq_numOfTerms+noPriority+tL_afterRemSOTags+r2 - 3tP) - 20170421_211609</t>
  </si>
  <si>
    <t>874- (bTDmL - bTDmL - w__+TF_freq___________+IDF_freq_numOfTerms+noPriority+tL_afterRemSOTags+r2 - 3tP) - 20170421_211631</t>
  </si>
  <si>
    <t>875- (bTDmL - bTDmL - w__+TF_freq___________+IDF_freq_numOfTerms+priority__+tL_beforeRemSOTags+r2 - 3tP) - 20170421_211653</t>
  </si>
  <si>
    <t>876- (bTDmL - bTDmL - w__+TF_freq___________+IDF_freq_numOfTerms+priority__+tL_beforeRemSOTags+r2 - 3tP) - 20170421_211715</t>
  </si>
  <si>
    <t>877- (bTDmL - bTDmL - w__+TF_freq___________+IDF_freq_numOfTerms+priority__+tL_beforeRemSOTags+r2 - 3tP) - 20170421_211737</t>
  </si>
  <si>
    <t>878- (bTDmL - bTDmL - w__+TF_freq___________+IDF_freq_numOfTerms+priority__+tL_afterRemSOTags+r2 - 3tP) - 20170421_211759</t>
  </si>
  <si>
    <t>879- (bTDmL - bTDmL - w__+TF_freq___________+IDF_freq_numOfTerms+priority__+tL_afterRemSOTags+r2 - 3tP) - 20170421_211821</t>
  </si>
  <si>
    <t>880- (bTDmL - bTDmL - w__+TF_freq___________+IDF_freq_numOfTerms+priority__+tL_afterRemSOTags+r2 - 3tP) - 20170421_211843</t>
  </si>
  <si>
    <t>881- (bTDmL - bTDmL - w__+TF_freq___________+IDF_logBased_______+noPriority+tL_afterRemSOTags+r2 - 3tP) - 20170421_211905</t>
  </si>
  <si>
    <t>882- (bTDmL - bTDmL - w__+TF_freq___________+IDF_logBased_______+noPriority+tL_afterRemSOTags+r2 - 3tP) - 20170421_211928</t>
  </si>
  <si>
    <t>883- (bTDmL - bTDmL - w__+TF_freq___________+IDF_logBased_______+noPriority+tL_afterRemSOTags+r2 - 3tP) - 20170421_211951</t>
  </si>
  <si>
    <t>884- (bTDmL - bTDmL - w__+TF_freq___________+IDF_logBased_______+priority__+tL_afterRemSOTags+r2 - 3tP) - 20170421_212013</t>
  </si>
  <si>
    <t>885- (bTDmL - bTDmL - w__+TF_freq___________+IDF_logBased_______+priority__+tL_afterRemSOTags+r2 - 3tP) - 20170421_212036</t>
  </si>
  <si>
    <t>886- (bTDmL - bTDmL - w__+TF_freq___________+IDF_logBased_______+priority__+tL_afterRemSOTags+r2 - 3tP) - 20170421_212059</t>
  </si>
  <si>
    <t>887- (bTDmL - bTDmL - w__+TF_freq_numOfTerms+IDF_one____________+noPriority+tL_beforeRemSOTags+r2 - 3tP) - 20170421_212121</t>
  </si>
  <si>
    <t>888- (bTDmL - bTDmL - w__+TF_freq_numOfTerms+IDF_one____________+noPriority+tL_beforeRemSOTags+r2 - 3tP) - 20170421_212143</t>
  </si>
  <si>
    <t>889- (bTDmL - bTDmL - w__+TF_freq_numOfTerms+IDF_one____________+noPriority+tL_beforeRemSOTags+r2 - 3tP) - 20170421_212205</t>
  </si>
  <si>
    <t>890- (bTDmL - bTDmL - w__+TF_freq_numOfTerms+IDF_one____________+noPriority+tL_afterRemSOTags+r2 - 3tP) - 20170421_212227</t>
  </si>
  <si>
    <t>891- (bTDmL - bTDmL - w__+TF_freq_numOfTerms+IDF_one____________+noPriority+tL_afterRemSOTags+r2 - 3tP) - 20170421_212248</t>
  </si>
  <si>
    <t>892- (bTDmL - bTDmL - w__+TF_freq_numOfTerms+IDF_one____________+noPriority+tL_afterRemSOTags+r2 - 3tP) - 20170421_212310</t>
  </si>
  <si>
    <t>893- (bTDmL - bTDmL - w__+TF_freq_numOfTerms+IDF_one____________+priority__+tL_beforeRemSOTags+r2 - 3tP) - 20170421_212332</t>
  </si>
  <si>
    <t>894- (bTDmL - bTDmL - w__+TF_freq_numOfTerms+IDF_one____________+priority__+tL_beforeRemSOTags+r2 - 3tP) - 20170421_212354</t>
  </si>
  <si>
    <t>895- (bTDmL - bTDmL - w__+TF_freq_numOfTerms+IDF_one____________+priority__+tL_beforeRemSOTags+r2 - 3tP) - 20170421_212416</t>
  </si>
  <si>
    <t>896- (bTDmL - bTDmL - w__+TF_freq_numOfTerms+IDF_one____________+priority__+tL_afterRemSOTags+r2 - 3tP) - 20170421_212438</t>
  </si>
  <si>
    <t>897- (bTDmL - bTDmL - w__+TF_freq_numOfTerms+IDF_one____________+priority__+tL_afterRemSOTags+r2 - 3tP) - 20170421_212459</t>
  </si>
  <si>
    <t>898- (bTDmL - bTDmL - w__+TF_freq_numOfTerms+IDF_one____________+priority__+tL_afterRemSOTags+r2 - 3tP) - 20170421_212521</t>
  </si>
  <si>
    <t>899- (bTDmL - bTDmL - w__+TF_freq_numOfTerms+IDF_freq___________+noPriority+tL_beforeRemSOTags+r2 - 3tP) - 20170421_212543</t>
  </si>
  <si>
    <t>900- (bTDmL - bTDmL - w__+TF_freq_numOfTerms+IDF_freq___________+noPriority+tL_beforeRemSOTags+r2 - 3tP) - 20170421_212605</t>
  </si>
  <si>
    <t>901- (bTDmL - bTDmL - w__+TF_freq_numOfTerms+IDF_freq___________+noPriority+tL_beforeRemSOTags+r2 - 3tP) - 20170421_212627</t>
  </si>
  <si>
    <t>902- (bTDmL - bTDmL - w__+TF_freq_numOfTerms+IDF_freq___________+noPriority+tL_afterRemSOTags+r2 - 3tP) - 20170421_212649</t>
  </si>
  <si>
    <t>903- (bTDmL - bTDmL - w__+TF_freq_numOfTerms+IDF_freq___________+noPriority+tL_afterRemSOTags+r2 - 3tP) - 20170421_212710</t>
  </si>
  <si>
    <t>904- (bTDmL - bTDmL - w__+TF_freq_numOfTerms+IDF_freq___________+noPriority+tL_afterRemSOTags+r2 - 3tP) - 20170421_212732</t>
  </si>
  <si>
    <t>905- (bTDmL - bTDmL - w__+TF_freq_numOfTerms+IDF_freq___________+priority__+tL_beforeRemSOTags+r2 - 3tP) - 20170421_212754</t>
  </si>
  <si>
    <t>906- (bTDmL - bTDmL - w__+TF_freq_numOfTerms+IDF_freq___________+priority__+tL_beforeRemSOTags+r2 - 3tP) - 20170421_212816</t>
  </si>
  <si>
    <t>907- (bTDmL - bTDmL - w__+TF_freq_numOfTerms+IDF_freq___________+priority__+tL_beforeRemSOTags+r2 - 3tP) - 20170421_212838</t>
  </si>
  <si>
    <t>908- (bTDmL - bTDmL - w__+TF_freq_numOfTerms+IDF_freq___________+priority__+tL_afterRemSOTags+r2 - 3tP) - 20170421_212900</t>
  </si>
  <si>
    <t>909- (bTDmL - bTDmL - w__+TF_freq_numOfTerms+IDF_freq___________+priority__+tL_afterRemSOTags+r2 - 3tP) - 20170421_212922</t>
  </si>
  <si>
    <t>910- (bTDmL - bTDmL - w__+TF_freq_numOfTerms+IDF_freq___________+priority__+tL_afterRemSOTags+r2 - 3tP) - 20170421_212943</t>
  </si>
  <si>
    <t>911- (bTDmL - bTDmL - w__+TF_freq_numOfTerms+IDF_freq_numOfTerms+noPriority+tL_beforeRemSOTags+r2 - 3tP) - 20170421_213005</t>
  </si>
  <si>
    <t>912- (bTDmL - bTDmL - w__+TF_freq_numOfTerms+IDF_freq_numOfTerms+noPriority+tL_beforeRemSOTags+r2 - 3tP) - 20170421_213026</t>
  </si>
  <si>
    <t>18.1Sec</t>
  </si>
  <si>
    <t>913- (bTDmL - bTDmL - w__+TF_freq_numOfTerms+IDF_freq_numOfTerms+noPriority+tL_beforeRemSOTags+r2 - 3tP) - 20170421_213048</t>
  </si>
  <si>
    <t>914- (bTDmL - bTDmL - w__+TF_freq_numOfTerms+IDF_freq_numOfTerms+noPriority+tL_afterRemSOTags+r2 - 3tP) - 20170421_213109</t>
  </si>
  <si>
    <t>915- (bTDmL - bTDmL - w__+TF_freq_numOfTerms+IDF_freq_numOfTerms+noPriority+tL_afterRemSOTags+r2 - 3tP) - 20170421_213130</t>
  </si>
  <si>
    <t>916- (bTDmL - bTDmL - w__+TF_freq_numOfTerms+IDF_freq_numOfTerms+noPriority+tL_afterRemSOTags+r2 - 3tP) - 20170421_213152</t>
  </si>
  <si>
    <t>917- (bTDmL - bTDmL - w__+TF_freq_numOfTerms+IDF_freq_numOfTerms+priority__+tL_beforeRemSOTags+r2 - 3tP) - 20170421_213213</t>
  </si>
  <si>
    <t>918- (bTDmL - bTDmL - w__+TF_freq_numOfTerms+IDF_freq_numOfTerms+priority__+tL_beforeRemSOTags+r2 - 3tP) - 20170421_213235</t>
  </si>
  <si>
    <t>919- (bTDmL - bTDmL - w__+TF_freq_numOfTerms+IDF_freq_numOfTerms+priority__+tL_beforeRemSOTags+r2 - 3tP) - 20170421_213256</t>
  </si>
  <si>
    <t>920- (bTDmL - bTDmL - w__+TF_freq_numOfTerms+IDF_freq_numOfTerms+priority__+tL_afterRemSOTags+r2 - 3tP) - 20170421_213318</t>
  </si>
  <si>
    <t>921- (bTDmL - bTDmL - w__+TF_freq_numOfTerms+IDF_freq_numOfTerms+priority__+tL_afterRemSOTags+r2 - 3tP) - 20170421_213340</t>
  </si>
  <si>
    <t>922- (bTDmL - bTDmL - w__+TF_freq_numOfTerms+IDF_freq_numOfTerms+priority__+tL_afterRemSOTags+r2 - 3tP) - 20170421_213401</t>
  </si>
  <si>
    <t>923- (bTDmL - bTDmL - w__+TF_freq_numOfTerms+IDF_logBased_______+noPriority+tL_beforeRemSOTags+r2 - 3tP) - 20170421_213423</t>
  </si>
  <si>
    <t>924- (bTDmL - bTDmL - w__+TF_freq_numOfTerms+IDF_logBased_______+noPriority+tL_beforeRemSOTags+r2 - 3tP) - 20170421_213445</t>
  </si>
  <si>
    <t>925- (bTDmL - bTDmL - w__+TF_freq_numOfTerms+IDF_logBased_______+noPriority+tL_beforeRemSOTags+r2 - 3tP) - 20170421_213508</t>
  </si>
  <si>
    <t>926- (bTDmL - bTDmL - w__+TF_freq_numOfTerms+IDF_logBased_______+noPriority+tL_afterRemSOTags+r2 - 3tP) - 20170421_213530</t>
  </si>
  <si>
    <t>927- (bTDmL - bTDmL - w__+TF_freq_numOfTerms+IDF_logBased_______+noPriority+tL_afterRemSOTags+r2 - 3tP) - 20170421_213552</t>
  </si>
  <si>
    <t>928- (bTDmL - bTDmL - w__+TF_freq_numOfTerms+IDF_logBased_______+noPriority+tL_afterRemSOTags+r2 - 3tP) - 20170421_213614</t>
  </si>
  <si>
    <t>929- (bTDmL - bTDmL - w__+TF_freq_numOfTerms+IDF_logBased_______+priority__+tL_beforeRemSOTags+r2 - 3tP) - 20170421_213636</t>
  </si>
  <si>
    <t>930- (bTDmL - bTDmL - w__+TF_freq_numOfTerms+IDF_logBased_______+priority__+tL_beforeRemSOTags+r2 - 3tP) - 20170421_213658</t>
  </si>
  <si>
    <t>931- (bTDmL - bTDmL - w__+TF_freq_numOfTerms+IDF_logBased_______+priority__+tL_beforeRemSOTags+r2 - 3tP) - 20170421_213721</t>
  </si>
  <si>
    <t>932- (bTDmL - bTDmL - w__+TF_freq_numOfTerms+IDF_logBased_______+priority__+tL_afterRemSOTags+r2 - 3tP) - 20170421_213743</t>
  </si>
  <si>
    <t>933- (bTDmL - bTDmL - w__+TF_freq_numOfTerms+IDF_logBased_______+priority__+tL_afterRemSOTags+r2 - 3tP) - 20170421_213805</t>
  </si>
  <si>
    <t>934- (bTDmL - bTDmL - w__+TF_freq_numOfTerms+IDF_logBased_______+priority__+tL_afterRemSOTags+r2 - 3tP) - 20170421_213828</t>
  </si>
  <si>
    <t>935- (bTDmL - bTDmL - w__+TF_logBased_______+IDF_one____________+noPriority+tL_afterRemSOTags+r2 - 3tP) - 20170421_213850</t>
  </si>
  <si>
    <t>936- (bTDmL - bTDmL - w__+TF_logBased_______+IDF_one____________+noPriority+tL_afterRemSOTags+r2 - 3tP) - 20170421_213912</t>
  </si>
  <si>
    <t>17.9Sec</t>
  </si>
  <si>
    <t>937- (bTDmL - bTDmL - w__+TF_logBased_______+IDF_one____________+noPriority+tL_afterRemSOTags+r2 - 3tP) - 20170421_213933</t>
  </si>
  <si>
    <t>938- (bTDmL - bTDmL - w__+TF_logBased_______+IDF_one____________+priority__+tL_afterRemSOTags+r2 - 3tP) - 20170421_213954</t>
  </si>
  <si>
    <t>939- (bTDmL - bTDmL - w__+TF_logBased_______+IDF_one____________+priority__+tL_afterRemSOTags+r2 - 3tP) - 20170421_214016</t>
  </si>
  <si>
    <t>940- (bTDmL - bTDmL - w__+TF_logBased_______+IDF_one____________+priority__+tL_afterRemSOTags+r2 - 3tP) - 20170421_214037</t>
  </si>
  <si>
    <t>941- (bTDmL - bTDmL - w__+TF_logBased_______+IDF_freq___________+noPriority+tL_afterRemSOTags+r2 - 3tP) - 20170421_214059</t>
  </si>
  <si>
    <t>942- (bTDmL - bTDmL - w__+TF_logBased_______+IDF_freq___________+noPriority+tL_afterRemSOTags+r2 - 3tP) - 20170421_214121</t>
  </si>
  <si>
    <t>943- (bTDmL - bTDmL - w__+TF_logBased_______+IDF_freq___________+noPriority+tL_afterRemSOTags+r2 - 3tP) - 20170421_214142</t>
  </si>
  <si>
    <t>944- (bTDmL - bTDmL - w__+TF_logBased_______+IDF_freq___________+priority__+tL_afterRemSOTags+r2 - 3tP) - 20170421_214203</t>
  </si>
  <si>
    <t>945- (bTDmL - bTDmL - w__+TF_logBased_______+IDF_freq___________+priority__+tL_afterRemSOTags+r2 - 3tP) - 20170421_214225</t>
  </si>
  <si>
    <t>946- (bTDmL - bTDmL - w__+TF_logBased_______+IDF_freq___________+priority__+tL_afterRemSOTags+r2 - 3tP) - 20170421_214246</t>
  </si>
  <si>
    <t>947- (bTDmL - bTDmL - w__+TF_logBased_______+IDF_freq_numOfTerms+noPriority+tL_beforeRemSOTags+r2 - 3tP) - 20170421_214308</t>
  </si>
  <si>
    <t>948- (bTDmL - bTDmL - w__+TF_logBased_______+IDF_freq_numOfTerms+noPriority+tL_beforeRemSOTags+r2 - 3tP) - 20170421_214329</t>
  </si>
  <si>
    <t>949- (bTDmL - bTDmL - w__+TF_logBased_______+IDF_freq_numOfTerms+noPriority+tL_beforeRemSOTags+r2 - 3tP) - 20170421_214351</t>
  </si>
  <si>
    <t>950- (bTDmL - bTDmL - w__+TF_logBased_______+IDF_freq_numOfTerms+noPriority+tL_afterRemSOTags+r2 - 3tP) - 20170421_214412</t>
  </si>
  <si>
    <t>951- (bTDmL - bTDmL - w__+TF_logBased_______+IDF_freq_numOfTerms+noPriority+tL_afterRemSOTags+r2 - 3tP) - 20170421_214434</t>
  </si>
  <si>
    <t>952- (bTDmL - bTDmL - w__+TF_logBased_______+IDF_freq_numOfTerms+noPriority+tL_afterRemSOTags+r2 - 3tP) - 20170421_214455</t>
  </si>
  <si>
    <t>953- (bTDmL - bTDmL - w__+TF_logBased_______+IDF_freq_numOfTerms+priority__+tL_beforeRemSOTags+r2 - 3tP) - 20170421_214517</t>
  </si>
  <si>
    <t>954- (bTDmL - bTDmL - w__+TF_logBased_______+IDF_freq_numOfTerms+priority__+tL_beforeRemSOTags+r2 - 3tP) - 20170421_214538</t>
  </si>
  <si>
    <t>955- (bTDmL - bTDmL - w__+TF_logBased_______+IDF_freq_numOfTerms+priority__+tL_beforeRemSOTags+r2 - 3tP) - 20170421_214600</t>
  </si>
  <si>
    <t>956- (bTDmL - bTDmL - w__+TF_logBased_______+IDF_freq_numOfTerms+priority__+tL_afterRemSOTags+r2 - 3tP) - 20170421_214622</t>
  </si>
  <si>
    <t>957- (bTDmL - bTDmL - w__+TF_logBased_______+IDF_freq_numOfTerms+priority__+tL_afterRemSOTags+r2 - 3tP) - 20170421_214643</t>
  </si>
  <si>
    <t>958- (bTDmL - bTDmL - w__+TF_logBased_______+IDF_freq_numOfTerms+priority__+tL_afterRemSOTags+r2 - 3tP) - 20170421_214705</t>
  </si>
  <si>
    <t>959- (bTDmL - bTDmL - w__+TF_logBased_______+IDF_logBased_______+noPriority+tL_afterRemSOTags+r2 - 3tP) - 20170421_214726</t>
  </si>
  <si>
    <t>960- (bTDmL - bTDmL - w__+TF_logBased_______+IDF_logBased_______+noPriority+tL_afterRemSOTags+r2 - 3tP) - 20170421_214748</t>
  </si>
  <si>
    <t>961- (bTDmL - bTDmL - w__+TF_logBased_______+IDF_logBased_______+noPriority+tL_afterRemSOTags+r2 - 3tP) - 20170421_214810</t>
  </si>
  <si>
    <t>962- (bTDmL - bTDmL - w__+TF_logBased_______+IDF_logBased_______+priority__+tL_afterRemSOTags+r2 - 3tP) - 20170421_214832</t>
  </si>
  <si>
    <t>963- (bTDmL - bTDmL - w__+TF_logBased_______+IDF_logBased_______+priority__+tL_afterRemSOTags+r2 - 3tP) - 20170421_214855</t>
  </si>
  <si>
    <t>964- (bTDmL - bTDmL - w__+TF_logBased_______+IDF_logBased_______+priority__+tL_afterRemSOTags+r2 - 3tP) - 20170421_214917</t>
  </si>
  <si>
    <t>Row#</t>
  </si>
  <si>
    <t>IDF</t>
  </si>
  <si>
    <t>TF</t>
  </si>
  <si>
    <t>tL (bef/aft)</t>
  </si>
  <si>
    <t>priority</t>
  </si>
  <si>
    <t>freq</t>
  </si>
  <si>
    <t>freq/#ofTerms</t>
  </si>
  <si>
    <t>before</t>
  </si>
  <si>
    <t>after</t>
  </si>
  <si>
    <t>log</t>
  </si>
  <si>
    <t>llllllllllllllllllllllllllll     experiments for primary factors:</t>
  </si>
  <si>
    <t>llllllllllllllllllllllllllll     experiments for secondary factors (each line is repeated 3 times):</t>
  </si>
  <si>
    <t>Just values:</t>
  </si>
  <si>
    <t>1000- (bTDmL - bTDmL - w__+TF_freq_numOfTerms+IDF_freq___________+priority__+tL_beforeRemSOTags+r2 - 3tP) - 20170422_004206</t>
  </si>
  <si>
    <t>998- (bTDmL - bTDmL - w__+TF_freq_numOfTerms+IDF_freq___________+priority__+tL_beforeRemSOTags+r2 - 3tP) - 20170422_004120</t>
  </si>
  <si>
    <t>999- (bTDmL - bTDmL - w__+TF_freq_numOfTerms+IDF_freq___________+priority__+tL_beforeRemSOTags+r2 - 3tP) - 20170422_004143</t>
  </si>
  <si>
    <t>982- (bTD - bTD - w__+TF_freq_numOfTerms+IDF_freq___________+priority__+tL_beforeRemSOTags+r2 - 3tP) - 20170422_003505</t>
  </si>
  <si>
    <t>17.7Sec</t>
  </si>
  <si>
    <t>981- (bTD - bTD - w__+TF_freq_numOfTerms+IDF_freq___________+priority__+tL_beforeRemSOTags+r2 - 3tP) - 20170422_003444</t>
  </si>
  <si>
    <t>17.6Sec</t>
  </si>
  <si>
    <t>980- (bTD - bTD - w__+TF_freq_numOfTerms+IDF_freq___________+priority__+tL_beforeRemSOTags+r2 - 3tP) - 20170422_003423</t>
  </si>
  <si>
    <t>989- (bTDmL - bTDmL - noW+TF_freq_numOfTerms+IDF_freq___________+priority__+tL_beforeRemSOTags+r2 - 3tP) - 20170422_003749</t>
  </si>
  <si>
    <t>990- (bTDmL - bTDmL - noW+TF_freq_numOfTerms+IDF_freq___________+priority__+tL_beforeRemSOTags+r2 - 3tP) - 20170422_003813</t>
  </si>
  <si>
    <t>991- (bTDmL - bTDmL - noW+TF_freq_numOfTerms+IDF_freq___________+priority__+tL_beforeRemSOTags+r2 - 3tP) - 20170422_003836</t>
  </si>
  <si>
    <t>973- (bTD - bTD - noW+TF_freq_numOfTerms+IDF_freq___________+priority__+tL_beforeRemSOTags+r2 - 3tP) - 20170422_003156</t>
  </si>
  <si>
    <t>971- (bTD - bTD - noW+TF_freq_numOfTerms+IDF_freq___________+priority__+tL_beforeRemSOTags+r2 - 3tP) - 20170422_003115</t>
  </si>
  <si>
    <t>17.5Sec</t>
  </si>
  <si>
    <t>972- (bTD - bTD - noW+TF_freq_numOfTerms+IDF_freq___________+priority__+tL_beforeRemSOTags+r2 - 3tP) - 20170422_003135</t>
  </si>
  <si>
    <t>977- (bTD - bTD - w__+TF_freq_numOfTerms+IDF_freq___________+priority__+tL_beforeRemSOTags+r1 - 3tP) - 20170422_003320</t>
  </si>
  <si>
    <t>978- (bTD - bTD - w__+TF_freq_numOfTerms+IDF_freq___________+priority__+tL_beforeRemSOTags+r1 - 3tP) - 20170422_003340</t>
  </si>
  <si>
    <t>979- (bTD - bTD - w__+TF_freq_numOfTerms+IDF_freq___________+priority__+tL_beforeRemSOTags+r1 - 3tP) - 20170422_003402</t>
  </si>
  <si>
    <t>969- (bTD - bTD - noW+TF_freq_numOfTerms+IDF_freq___________+priority__+tL_beforeRemSOTags+r1 - 3tP) - 20170422_003030</t>
  </si>
  <si>
    <t>968- (bTD - bTD - noW+TF_freq_numOfTerms+IDF_freq___________+priority__+tL_beforeRemSOTags+r1 - 3tP) - 20170422_003007</t>
  </si>
  <si>
    <t>970- (bTD - bTD - noW+TF_freq_numOfTerms+IDF_freq___________+priority__+tL_beforeRemSOTags+r1 - 3tP) - 20170422_003053</t>
  </si>
  <si>
    <t>995- (bTDmL - bTDmL - w__+TF_freq_numOfTerms+IDF_freq___________+priority__+tL_beforeRemSOTags+r1 - 3tP) - 20170422_004009</t>
  </si>
  <si>
    <t>997- (bTDmL - bTDmL - w__+TF_freq_numOfTerms+IDF_freq___________+priority__+tL_beforeRemSOTags+r1 - 3tP) - 20170422_004057</t>
  </si>
  <si>
    <t>996- (bTDmL - bTDmL - w__+TF_freq_numOfTerms+IDF_freq___________+priority__+tL_beforeRemSOTags+r1 - 3tP) - 20170422_004033</t>
  </si>
  <si>
    <t>988- (bTDmL - bTDmL - noW+TF_freq_numOfTerms+IDF_freq___________+priority__+tL_beforeRemSOTags+r1 - 3tP) - 20170422_003725</t>
  </si>
  <si>
    <t>987- (bTDmL - bTDmL - noW+TF_freq_numOfTerms+IDF_freq___________+priority__+tL_beforeRemSOTags+r1 - 3tP) - 20170422_003701</t>
  </si>
  <si>
    <t>986- (bTDmL - bTDmL - noW+TF_freq_numOfTerms+IDF_freq___________+priority__+tL_beforeRemSOTags+r1 - 3tP) - 20170422_003637</t>
  </si>
  <si>
    <t>976- (bTD - bTD - w__+TF_freq_numOfTerms+IDF_freq___________+priority__+tL_beforeRemSOTags+noR - 3tP) - 20170422_003259</t>
  </si>
  <si>
    <t>975- (bTD - bTD - w__+TF_freq_numOfTerms+IDF_freq___________+priority__+tL_beforeRemSOTags+noR - 3tP) - 20170422_003238</t>
  </si>
  <si>
    <t>17.2Sec</t>
  </si>
  <si>
    <t>974- (bTD - bTD - w__+TF_freq_numOfTerms+IDF_freq___________+priority__+tL_beforeRemSOTags+noR - 3tP) - 20170422_003217</t>
  </si>
  <si>
    <t>966- (bTD - bTD - noW+TF_freq_numOfTerms+IDF_freq___________+priority__+tL_beforeRemSOTags+noR - 3tP) - 20170422_002923</t>
  </si>
  <si>
    <t>965- (bTD - bTD - noW+TF_freq_numOfTerms+IDF_freq___________+priority__+tL_beforeRemSOTags+noR - 3tP) - 20170422_002855</t>
  </si>
  <si>
    <t>967- (bTD - bTD - noW+TF_freq_numOfTerms+IDF_freq___________+priority__+tL_beforeRemSOTags+noR - 3tP) - 20170422_002946</t>
  </si>
  <si>
    <t>993- (bTDmL - bTDmL - w__+TF_freq_numOfTerms+IDF_freq___________+priority__+tL_beforeRemSOTags+noR - 3tP) - 20170422_003923</t>
  </si>
  <si>
    <t>994- (bTDmL - bTDmL - w__+TF_freq_numOfTerms+IDF_freq___________+priority__+tL_beforeRemSOTags+noR - 3tP) - 20170422_003946</t>
  </si>
  <si>
    <t>992- (bTDmL - bTDmL - w__+TF_freq_numOfTerms+IDF_freq___________+priority__+tL_beforeRemSOTags+noR - 3tP) - 20170422_003900</t>
  </si>
  <si>
    <t>984- (bTDmL - bTDmL - noW+TF_freq_numOfTerms+IDF_freq___________+priority__+tL_beforeRemSOTags+noR - 3tP) - 20170422_003550</t>
  </si>
  <si>
    <t>983- (bTDmL - bTDmL - noW+TF_freq_numOfTerms+IDF_freq___________+priority__+tL_beforeRemSOTags+noR - 3tP) - 20170422_003527</t>
  </si>
  <si>
    <t>985- (bTDmL - bTDmL - noW+TF_freq_numOfTerms+IDF_freq___________+priority__+tL_beforeRemSOTags+noR - 3tP) - 20170422_003614</t>
  </si>
  <si>
    <t>Add mL</t>
  </si>
  <si>
    <t>weighting</t>
  </si>
  <si>
    <t>recency improvements</t>
  </si>
  <si>
    <t>llllllllllllllllllllllllllll     main run (all 5 different golden truth's):</t>
  </si>
  <si>
    <t>1004- (bTDmL - bTDmL - w__+TF_freq_numOfTerms+IDF_freq___________+priority__+tL_beforeRemSOTags+r2 - 13mP) - 20170423_100707</t>
  </si>
  <si>
    <t>6.5Sec</t>
  </si>
  <si>
    <t>1Sec</t>
  </si>
  <si>
    <t>140.3Sec</t>
  </si>
  <si>
    <t>237.5Sec</t>
  </si>
  <si>
    <t>1005- (bTDmL - bTDmL - w__+TF_freq_numOfTerms+IDF_freq___________+priority__+tL_beforeRemSOTags+r2 - 13mP) - 20170423_101350</t>
  </si>
  <si>
    <t>6.2Sec</t>
  </si>
  <si>
    <t>152.8Sec</t>
  </si>
  <si>
    <t>242.1Sec</t>
  </si>
  <si>
    <t>1006- (bTDmL - bTDmL - w__+TF_freq_numOfTerms+IDF_freq___________+priority__+tL_beforeRemSOTags+r2 - 13mP) - 20170423_102048</t>
  </si>
  <si>
    <t>5.6Sec</t>
  </si>
  <si>
    <t>154.7Sec</t>
  </si>
  <si>
    <t>237.6Sec</t>
  </si>
  <si>
    <t>Total</t>
  </si>
  <si>
    <t>Khan/khan-exercises</t>
  </si>
  <si>
    <t>TryGhost/Ghost</t>
  </si>
  <si>
    <t>JuliaLang/julia</t>
  </si>
  <si>
    <t>#of developers</t>
  </si>
  <si>
    <t>Project</t>
  </si>
  <si>
    <t># of bugs</t>
  </si>
  <si>
    <t>projectId</t>
  </si>
  <si>
    <t># of T1 assignments</t>
  </si>
  <si>
    <t># of T2 assignments</t>
  </si>
  <si>
    <t># of T3 assignments</t>
  </si>
  <si>
    <t># of T4 assignments</t>
  </si>
  <si>
    <t># of T5 assignments</t>
  </si>
  <si>
    <t>framework</t>
  </si>
  <si>
    <t>yui3</t>
  </si>
  <si>
    <t>khan-exercises</t>
  </si>
  <si>
    <t>Ghost</t>
  </si>
  <si>
    <t>fog</t>
  </si>
  <si>
    <t>julia</t>
  </si>
  <si>
    <t>brackets</t>
  </si>
  <si>
    <t>travis-ci</t>
  </si>
  <si>
    <t>elasticsearch</t>
  </si>
  <si>
    <t>salt</t>
  </si>
  <si>
    <t>angular.js</t>
  </si>
  <si>
    <t>rails</t>
  </si>
  <si>
    <t>html5rocks</t>
  </si>
  <si>
    <t>ghost</t>
  </si>
  <si>
    <t>angular</t>
  </si>
  <si>
    <t>SSA: number of bugs</t>
  </si>
  <si>
    <t>Top1</t>
  </si>
  <si>
    <t>SSA-Top1</t>
  </si>
  <si>
    <t>Top5</t>
  </si>
  <si>
    <t>SSA-Top5</t>
  </si>
  <si>
    <t>Top10</t>
  </si>
  <si>
    <t>SSA-Top10</t>
  </si>
  <si>
    <t>TW</t>
  </si>
  <si>
    <t>SSA</t>
  </si>
  <si>
    <t># of developers in each project</t>
  </si>
  <si>
    <t># of bugs in each project</t>
  </si>
  <si>
    <t>MRR-SSZ</t>
  </si>
  <si>
    <t>MRR-TW</t>
  </si>
  <si>
    <t># of assignments of different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</si>
</sst>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10" xfId="0" applyBorder="1"/>
    <xf numFmtId="0" fontId="16" fillId="0" borderId="0" xfId="0" applyFont="1"/>
    <xf numFmtId="0" fontId="16" fillId="0" borderId="0" xfId="0" applyFont="1" applyFill="1"/>
    <xf numFmtId="0" fontId="0" fillId="0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94725563483534E-2"/>
          <c:y val="4.5492648886706226E-2"/>
          <c:w val="0.9359396032330255"/>
          <c:h val="0.80558925392668435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run'!$C$33</c:f>
              <c:strCache>
                <c:ptCount val="1"/>
                <c:pt idx="0">
                  <c:v>T1_AUTHOR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dashDot"/>
              <a:miter lim="800000"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run'!$D$33:$Q$33</c:f>
              <c:numCache>
                <c:formatCode>General</c:formatCode>
                <c:ptCount val="14"/>
                <c:pt idx="0">
                  <c:v>61.88</c:v>
                </c:pt>
                <c:pt idx="1">
                  <c:v>71.569999999999993</c:v>
                </c:pt>
                <c:pt idx="2">
                  <c:v>46.95</c:v>
                </c:pt>
                <c:pt idx="3">
                  <c:v>25.44</c:v>
                </c:pt>
                <c:pt idx="4">
                  <c:v>42.38</c:v>
                </c:pt>
                <c:pt idx="5">
                  <c:v>50.53</c:v>
                </c:pt>
                <c:pt idx="6">
                  <c:v>46.96</c:v>
                </c:pt>
                <c:pt idx="7">
                  <c:v>44.17</c:v>
                </c:pt>
                <c:pt idx="8">
                  <c:v>25.78</c:v>
                </c:pt>
                <c:pt idx="9">
                  <c:v>48.98</c:v>
                </c:pt>
                <c:pt idx="10">
                  <c:v>48.71</c:v>
                </c:pt>
                <c:pt idx="11">
                  <c:v>43.75</c:v>
                </c:pt>
                <c:pt idx="12">
                  <c:v>31.03</c:v>
                </c:pt>
                <c:pt idx="13">
                  <c:v>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2-45DF-A7A0-96C8C3258242}"/>
            </c:ext>
          </c:extLst>
        </c:ser>
        <c:ser>
          <c:idx val="1"/>
          <c:order val="1"/>
          <c:tx>
            <c:strRef>
              <c:f>'3-main run'!$C$34</c:f>
              <c:strCache>
                <c:ptCount val="1"/>
                <c:pt idx="0">
                  <c:v>T2_COAUTHOR</c:v>
                </c:pt>
              </c:strCache>
            </c:strRef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run'!$D$34:$Q$34</c:f>
              <c:numCache>
                <c:formatCode>General</c:formatCode>
                <c:ptCount val="14"/>
                <c:pt idx="0">
                  <c:v>83.24</c:v>
                </c:pt>
                <c:pt idx="1">
                  <c:v>3.1</c:v>
                </c:pt>
                <c:pt idx="2">
                  <c:v>26.61</c:v>
                </c:pt>
                <c:pt idx="3">
                  <c:v>1.99</c:v>
                </c:pt>
                <c:pt idx="4">
                  <c:v>78.319999999999993</c:v>
                </c:pt>
                <c:pt idx="5">
                  <c:v>57.84</c:v>
                </c:pt>
                <c:pt idx="6">
                  <c:v>39.94</c:v>
                </c:pt>
                <c:pt idx="7">
                  <c:v>42.18</c:v>
                </c:pt>
                <c:pt idx="8">
                  <c:v>50.7</c:v>
                </c:pt>
                <c:pt idx="9">
                  <c:v>55.33</c:v>
                </c:pt>
                <c:pt idx="10">
                  <c:v>77.42</c:v>
                </c:pt>
                <c:pt idx="11">
                  <c:v>54.54</c:v>
                </c:pt>
                <c:pt idx="12">
                  <c:v>20.23</c:v>
                </c:pt>
                <c:pt idx="13">
                  <c:v>58.36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2-45DF-A7A0-96C8C3258242}"/>
            </c:ext>
          </c:extLst>
        </c:ser>
        <c:ser>
          <c:idx val="2"/>
          <c:order val="2"/>
          <c:tx>
            <c:strRef>
              <c:f>'3-main run'!$C$35</c:f>
              <c:strCache>
                <c:ptCount val="1"/>
                <c:pt idx="0">
                  <c:v>T3_ADMIN_CLOSER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sysDash"/>
              <a:bevel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run'!$D$35:$Q$35</c:f>
              <c:numCache>
                <c:formatCode>General</c:formatCode>
                <c:ptCount val="14"/>
                <c:pt idx="0">
                  <c:v>59.68</c:v>
                </c:pt>
                <c:pt idx="1">
                  <c:v>81.3</c:v>
                </c:pt>
                <c:pt idx="2">
                  <c:v>51.2</c:v>
                </c:pt>
                <c:pt idx="3">
                  <c:v>63.73</c:v>
                </c:pt>
                <c:pt idx="4">
                  <c:v>79.510000000000005</c:v>
                </c:pt>
                <c:pt idx="5">
                  <c:v>69.86</c:v>
                </c:pt>
                <c:pt idx="6">
                  <c:v>49.28</c:v>
                </c:pt>
                <c:pt idx="7">
                  <c:v>49.79</c:v>
                </c:pt>
                <c:pt idx="8">
                  <c:v>61.89</c:v>
                </c:pt>
                <c:pt idx="9">
                  <c:v>53.94</c:v>
                </c:pt>
                <c:pt idx="10">
                  <c:v>49.4</c:v>
                </c:pt>
                <c:pt idx="11">
                  <c:v>56.9</c:v>
                </c:pt>
                <c:pt idx="12">
                  <c:v>49.9</c:v>
                </c:pt>
                <c:pt idx="13">
                  <c:v>54.64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2-45DF-A7A0-96C8C3258242}"/>
            </c:ext>
          </c:extLst>
        </c:ser>
        <c:ser>
          <c:idx val="3"/>
          <c:order val="3"/>
          <c:tx>
            <c:strRef>
              <c:f>'3-main run'!$C$36</c:f>
              <c:strCache>
                <c:ptCount val="1"/>
                <c:pt idx="0">
                  <c:v>T4_DRAFTED_A</c:v>
                </c:pt>
              </c:strCache>
            </c:strRef>
          </c:tx>
          <c:spPr>
            <a:ln w="508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run'!$D$36:$Q$36</c:f>
              <c:numCache>
                <c:formatCode>General</c:formatCode>
                <c:ptCount val="14"/>
                <c:pt idx="0">
                  <c:v>53.32</c:v>
                </c:pt>
                <c:pt idx="1">
                  <c:v>46.46</c:v>
                </c:pt>
                <c:pt idx="2">
                  <c:v>48.67</c:v>
                </c:pt>
                <c:pt idx="3">
                  <c:v>63.47</c:v>
                </c:pt>
                <c:pt idx="4">
                  <c:v>49.5</c:v>
                </c:pt>
                <c:pt idx="5">
                  <c:v>46.43</c:v>
                </c:pt>
                <c:pt idx="6">
                  <c:v>66.22</c:v>
                </c:pt>
                <c:pt idx="7">
                  <c:v>49.16</c:v>
                </c:pt>
                <c:pt idx="8">
                  <c:v>68.81</c:v>
                </c:pt>
                <c:pt idx="9">
                  <c:v>39.159999999999997</c:v>
                </c:pt>
                <c:pt idx="10">
                  <c:v>54.49</c:v>
                </c:pt>
                <c:pt idx="11">
                  <c:v>53.84</c:v>
                </c:pt>
                <c:pt idx="12">
                  <c:v>51.44</c:v>
                </c:pt>
                <c:pt idx="13">
                  <c:v>50.89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2-45DF-A7A0-96C8C3258242}"/>
            </c:ext>
          </c:extLst>
        </c:ser>
        <c:ser>
          <c:idx val="4"/>
          <c:order val="4"/>
          <c:tx>
            <c:strRef>
              <c:f>'3-main run'!$C$37</c:f>
              <c:strCache>
                <c:ptCount val="1"/>
                <c:pt idx="0">
                  <c:v>T5_ALL_TYPES</c:v>
                </c:pt>
              </c:strCache>
            </c:strRef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run'!$D$37:$Q$37</c:f>
              <c:numCache>
                <c:formatCode>General</c:formatCode>
                <c:ptCount val="14"/>
                <c:pt idx="0">
                  <c:v>60.04</c:v>
                </c:pt>
                <c:pt idx="1">
                  <c:v>71.45</c:v>
                </c:pt>
                <c:pt idx="2">
                  <c:v>58.95</c:v>
                </c:pt>
                <c:pt idx="3">
                  <c:v>66.989999999999995</c:v>
                </c:pt>
                <c:pt idx="4">
                  <c:v>66.92</c:v>
                </c:pt>
                <c:pt idx="5">
                  <c:v>68.03</c:v>
                </c:pt>
                <c:pt idx="6">
                  <c:v>55.43</c:v>
                </c:pt>
                <c:pt idx="7">
                  <c:v>52.45</c:v>
                </c:pt>
                <c:pt idx="8">
                  <c:v>63.75</c:v>
                </c:pt>
                <c:pt idx="9">
                  <c:v>56.92</c:v>
                </c:pt>
                <c:pt idx="10">
                  <c:v>53.01</c:v>
                </c:pt>
                <c:pt idx="11">
                  <c:v>58.13</c:v>
                </c:pt>
                <c:pt idx="12">
                  <c:v>50.82</c:v>
                </c:pt>
                <c:pt idx="13">
                  <c:v>56.52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B2-45DF-A7A0-96C8C325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80632"/>
        <c:axId val="417784568"/>
      </c:lineChart>
      <c:catAx>
        <c:axId val="41778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4568"/>
        <c:crosses val="autoZero"/>
        <c:auto val="1"/>
        <c:lblAlgn val="ctr"/>
        <c:lblOffset val="100"/>
        <c:noMultiLvlLbl val="0"/>
      </c:catAx>
      <c:valAx>
        <c:axId val="4177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MAP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'3-main run'!$E$194</c:f>
              <c:strCache>
                <c:ptCount val="1"/>
                <c:pt idx="0">
                  <c:v>framework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run'!$E$195:$E$199</c:f>
              <c:numCache>
                <c:formatCode>General</c:formatCode>
                <c:ptCount val="5"/>
                <c:pt idx="0">
                  <c:v>83.24</c:v>
                </c:pt>
                <c:pt idx="1">
                  <c:v>61.88</c:v>
                </c:pt>
                <c:pt idx="2">
                  <c:v>53.32</c:v>
                </c:pt>
                <c:pt idx="3">
                  <c:v>59.68</c:v>
                </c:pt>
                <c:pt idx="4">
                  <c:v>60.04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0-4E1B-A489-C2B7460E257F}"/>
            </c:ext>
          </c:extLst>
        </c:ser>
        <c:ser>
          <c:idx val="1"/>
          <c:order val="1"/>
          <c:tx>
            <c:strRef>
              <c:f>'3-main run'!$F$194</c:f>
              <c:strCache>
                <c:ptCount val="1"/>
                <c:pt idx="0">
                  <c:v>html5rocks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run'!$F$195:$F$199</c:f>
              <c:numCache>
                <c:formatCode>General</c:formatCode>
                <c:ptCount val="5"/>
                <c:pt idx="0">
                  <c:v>3.1</c:v>
                </c:pt>
                <c:pt idx="1">
                  <c:v>71.569999999999993</c:v>
                </c:pt>
                <c:pt idx="2">
                  <c:v>46.46</c:v>
                </c:pt>
                <c:pt idx="3">
                  <c:v>81.3</c:v>
                </c:pt>
                <c:pt idx="4">
                  <c:v>71.45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0-4E1B-A489-C2B7460E257F}"/>
            </c:ext>
          </c:extLst>
        </c:ser>
        <c:ser>
          <c:idx val="2"/>
          <c:order val="2"/>
          <c:tx>
            <c:strRef>
              <c:f>'3-main run'!$G$194</c:f>
              <c:strCache>
                <c:ptCount val="1"/>
                <c:pt idx="0">
                  <c:v>yui3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run'!$G$195:$G$199</c:f>
              <c:numCache>
                <c:formatCode>General</c:formatCode>
                <c:ptCount val="5"/>
                <c:pt idx="0">
                  <c:v>26.61</c:v>
                </c:pt>
                <c:pt idx="1">
                  <c:v>46.95</c:v>
                </c:pt>
                <c:pt idx="2">
                  <c:v>48.67</c:v>
                </c:pt>
                <c:pt idx="3">
                  <c:v>51.2</c:v>
                </c:pt>
                <c:pt idx="4">
                  <c:v>58.95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0-4E1B-A489-C2B7460E257F}"/>
            </c:ext>
          </c:extLst>
        </c:ser>
        <c:ser>
          <c:idx val="3"/>
          <c:order val="3"/>
          <c:tx>
            <c:strRef>
              <c:f>'3-main run'!$H$194</c:f>
              <c:strCache>
                <c:ptCount val="1"/>
                <c:pt idx="0">
                  <c:v>khan-exercises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run'!$H$195:$H$199</c:f>
              <c:numCache>
                <c:formatCode>General</c:formatCode>
                <c:ptCount val="5"/>
                <c:pt idx="0">
                  <c:v>1.99</c:v>
                </c:pt>
                <c:pt idx="1">
                  <c:v>25.44</c:v>
                </c:pt>
                <c:pt idx="2">
                  <c:v>63.47</c:v>
                </c:pt>
                <c:pt idx="3">
                  <c:v>63.73</c:v>
                </c:pt>
                <c:pt idx="4">
                  <c:v>66.989999999999995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50-4E1B-A489-C2B7460E257F}"/>
            </c:ext>
          </c:extLst>
        </c:ser>
        <c:ser>
          <c:idx val="4"/>
          <c:order val="4"/>
          <c:tx>
            <c:strRef>
              <c:f>'3-main run'!$I$194</c:f>
              <c:strCache>
                <c:ptCount val="1"/>
                <c:pt idx="0">
                  <c:v>ghost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run'!$I$195:$I$199</c:f>
              <c:numCache>
                <c:formatCode>General</c:formatCode>
                <c:ptCount val="5"/>
                <c:pt idx="0">
                  <c:v>78.319999999999993</c:v>
                </c:pt>
                <c:pt idx="1">
                  <c:v>42.38</c:v>
                </c:pt>
                <c:pt idx="2">
                  <c:v>49.5</c:v>
                </c:pt>
                <c:pt idx="3">
                  <c:v>79.510000000000005</c:v>
                </c:pt>
                <c:pt idx="4">
                  <c:v>66.92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50-4E1B-A489-C2B7460E257F}"/>
            </c:ext>
          </c:extLst>
        </c:ser>
        <c:ser>
          <c:idx val="5"/>
          <c:order val="5"/>
          <c:tx>
            <c:strRef>
              <c:f>'3-main run'!$J$194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run'!$J$195:$J$199</c:f>
              <c:numCache>
                <c:formatCode>General</c:formatCode>
                <c:ptCount val="5"/>
                <c:pt idx="0">
                  <c:v>57.84</c:v>
                </c:pt>
                <c:pt idx="1">
                  <c:v>50.53</c:v>
                </c:pt>
                <c:pt idx="2">
                  <c:v>46.43</c:v>
                </c:pt>
                <c:pt idx="3">
                  <c:v>69.86</c:v>
                </c:pt>
                <c:pt idx="4">
                  <c:v>68.03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50-4E1B-A489-C2B7460E257F}"/>
            </c:ext>
          </c:extLst>
        </c:ser>
        <c:ser>
          <c:idx val="6"/>
          <c:order val="6"/>
          <c:tx>
            <c:strRef>
              <c:f>'3-main run'!$K$194</c:f>
              <c:strCache>
                <c:ptCount val="1"/>
                <c:pt idx="0">
                  <c:v>julia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run'!$K$195:$K$199</c:f>
              <c:numCache>
                <c:formatCode>General</c:formatCode>
                <c:ptCount val="5"/>
                <c:pt idx="0">
                  <c:v>39.94</c:v>
                </c:pt>
                <c:pt idx="1">
                  <c:v>46.96</c:v>
                </c:pt>
                <c:pt idx="2">
                  <c:v>66.22</c:v>
                </c:pt>
                <c:pt idx="3">
                  <c:v>49.28</c:v>
                </c:pt>
                <c:pt idx="4">
                  <c:v>55.43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50-4E1B-A489-C2B7460E257F}"/>
            </c:ext>
          </c:extLst>
        </c:ser>
        <c:ser>
          <c:idx val="7"/>
          <c:order val="7"/>
          <c:tx>
            <c:strRef>
              <c:f>'3-main run'!$L$194</c:f>
              <c:strCache>
                <c:ptCount val="1"/>
                <c:pt idx="0">
                  <c:v>brackets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run'!$L$195:$L$199</c:f>
              <c:numCache>
                <c:formatCode>General</c:formatCode>
                <c:ptCount val="5"/>
                <c:pt idx="0">
                  <c:v>42.18</c:v>
                </c:pt>
                <c:pt idx="1">
                  <c:v>44.17</c:v>
                </c:pt>
                <c:pt idx="2">
                  <c:v>49.16</c:v>
                </c:pt>
                <c:pt idx="3">
                  <c:v>49.79</c:v>
                </c:pt>
                <c:pt idx="4">
                  <c:v>52.45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50-4E1B-A489-C2B7460E257F}"/>
            </c:ext>
          </c:extLst>
        </c:ser>
        <c:ser>
          <c:idx val="8"/>
          <c:order val="8"/>
          <c:tx>
            <c:strRef>
              <c:f>'3-main run'!$M$194</c:f>
              <c:strCache>
                <c:ptCount val="1"/>
                <c:pt idx="0">
                  <c:v>travis-ci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run'!$M$195:$M$199</c:f>
              <c:numCache>
                <c:formatCode>General</c:formatCode>
                <c:ptCount val="5"/>
                <c:pt idx="0">
                  <c:v>50.7</c:v>
                </c:pt>
                <c:pt idx="1">
                  <c:v>25.78</c:v>
                </c:pt>
                <c:pt idx="2">
                  <c:v>68.81</c:v>
                </c:pt>
                <c:pt idx="3">
                  <c:v>61.89</c:v>
                </c:pt>
                <c:pt idx="4">
                  <c:v>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50-4E1B-A489-C2B7460E257F}"/>
            </c:ext>
          </c:extLst>
        </c:ser>
        <c:ser>
          <c:idx val="9"/>
          <c:order val="9"/>
          <c:tx>
            <c:strRef>
              <c:f>'3-main run'!$N$194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run'!$N$195:$N$199</c:f>
              <c:numCache>
                <c:formatCode>General</c:formatCode>
                <c:ptCount val="5"/>
                <c:pt idx="0">
                  <c:v>55.33</c:v>
                </c:pt>
                <c:pt idx="1">
                  <c:v>48.98</c:v>
                </c:pt>
                <c:pt idx="2">
                  <c:v>39.159999999999997</c:v>
                </c:pt>
                <c:pt idx="3">
                  <c:v>53.94</c:v>
                </c:pt>
                <c:pt idx="4">
                  <c:v>56.92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50-4E1B-A489-C2B7460E257F}"/>
            </c:ext>
          </c:extLst>
        </c:ser>
        <c:ser>
          <c:idx val="10"/>
          <c:order val="10"/>
          <c:tx>
            <c:strRef>
              <c:f>'3-main run'!$O$194</c:f>
              <c:strCache>
                <c:ptCount val="1"/>
                <c:pt idx="0">
                  <c:v>salt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run'!$O$195:$O$199</c:f>
              <c:numCache>
                <c:formatCode>General</c:formatCode>
                <c:ptCount val="5"/>
                <c:pt idx="0">
                  <c:v>77.42</c:v>
                </c:pt>
                <c:pt idx="1">
                  <c:v>48.71</c:v>
                </c:pt>
                <c:pt idx="2">
                  <c:v>54.49</c:v>
                </c:pt>
                <c:pt idx="3">
                  <c:v>49.4</c:v>
                </c:pt>
                <c:pt idx="4">
                  <c:v>53.01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50-4E1B-A489-C2B7460E257F}"/>
            </c:ext>
          </c:extLst>
        </c:ser>
        <c:ser>
          <c:idx val="11"/>
          <c:order val="11"/>
          <c:tx>
            <c:strRef>
              <c:f>'3-main run'!$P$194</c:f>
              <c:strCache>
                <c:ptCount val="1"/>
                <c:pt idx="0">
                  <c:v>angular.js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run'!$P$195:$P$199</c:f>
              <c:numCache>
                <c:formatCode>General</c:formatCode>
                <c:ptCount val="5"/>
                <c:pt idx="0">
                  <c:v>54.54</c:v>
                </c:pt>
                <c:pt idx="1">
                  <c:v>43.75</c:v>
                </c:pt>
                <c:pt idx="2">
                  <c:v>53.84</c:v>
                </c:pt>
                <c:pt idx="3">
                  <c:v>56.9</c:v>
                </c:pt>
                <c:pt idx="4">
                  <c:v>58.13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50-4E1B-A489-C2B7460E257F}"/>
            </c:ext>
          </c:extLst>
        </c:ser>
        <c:ser>
          <c:idx val="12"/>
          <c:order val="12"/>
          <c:tx>
            <c:strRef>
              <c:f>'3-main run'!$Q$194</c:f>
              <c:strCache>
                <c:ptCount val="1"/>
                <c:pt idx="0">
                  <c:v>rails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run'!$Q$195:$Q$199</c:f>
              <c:numCache>
                <c:formatCode>General</c:formatCode>
                <c:ptCount val="5"/>
                <c:pt idx="0">
                  <c:v>20.23</c:v>
                </c:pt>
                <c:pt idx="1">
                  <c:v>31.03</c:v>
                </c:pt>
                <c:pt idx="2">
                  <c:v>51.44</c:v>
                </c:pt>
                <c:pt idx="3">
                  <c:v>49.9</c:v>
                </c:pt>
                <c:pt idx="4">
                  <c:v>50.82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50-4E1B-A489-C2B7460E257F}"/>
            </c:ext>
          </c:extLst>
        </c:ser>
        <c:ser>
          <c:idx val="13"/>
          <c:order val="13"/>
          <c:tx>
            <c:strRef>
              <c:f>'3-main run'!$R$194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run'!$R$195:$R$199</c:f>
              <c:numCache>
                <c:formatCode>General</c:formatCode>
                <c:ptCount val="5"/>
                <c:pt idx="0">
                  <c:v>58.36</c:v>
                </c:pt>
                <c:pt idx="1">
                  <c:v>45.96</c:v>
                </c:pt>
                <c:pt idx="2">
                  <c:v>50.89</c:v>
                </c:pt>
                <c:pt idx="3">
                  <c:v>54.64</c:v>
                </c:pt>
                <c:pt idx="4">
                  <c:v>56.52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50-4E1B-A489-C2B7460E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145304"/>
        <c:axId val="647141696"/>
      </c:barChart>
      <c:catAx>
        <c:axId val="64714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41696"/>
        <c:crosses val="autoZero"/>
        <c:auto val="1"/>
        <c:lblAlgn val="ctr"/>
        <c:lblOffset val="100"/>
        <c:noMultiLvlLbl val="0"/>
      </c:catAx>
      <c:valAx>
        <c:axId val="6471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#of developers in each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'C&amp;B'!$B$2</c:f>
              <c:strCache>
                <c:ptCount val="1"/>
                <c:pt idx="0">
                  <c:v>SSA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'C&amp;B'!$A$3:$A$15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'C&amp;B'!$B$3:$B$15</c:f>
              <c:numCache>
                <c:formatCode>General</c:formatCode>
                <c:ptCount val="13"/>
                <c:pt idx="0">
                  <c:v>96</c:v>
                </c:pt>
                <c:pt idx="1">
                  <c:v>37</c:v>
                </c:pt>
                <c:pt idx="2">
                  <c:v>54</c:v>
                </c:pt>
                <c:pt idx="3">
                  <c:v>61</c:v>
                </c:pt>
                <c:pt idx="4">
                  <c:v>28</c:v>
                </c:pt>
                <c:pt idx="5">
                  <c:v>117</c:v>
                </c:pt>
                <c:pt idx="6">
                  <c:v>73</c:v>
                </c:pt>
                <c:pt idx="7">
                  <c:v>123</c:v>
                </c:pt>
                <c:pt idx="8">
                  <c:v>102</c:v>
                </c:pt>
                <c:pt idx="9">
                  <c:v>79</c:v>
                </c:pt>
                <c:pt idx="10">
                  <c:v>167</c:v>
                </c:pt>
                <c:pt idx="11">
                  <c:v>182</c:v>
                </c:pt>
                <c:pt idx="12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67E-BD5D-FEAB7407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847056"/>
        <c:axId val="310843120"/>
      </c:barChart>
      <c:catAx>
        <c:axId val="3108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3120"/>
        <c:crosses val="autoZero"/>
        <c:auto val="1"/>
        <c:lblAlgn val="ctr"/>
        <c:lblOffset val="100"/>
        <c:noMultiLvlLbl val="0"/>
      </c:catAx>
      <c:valAx>
        <c:axId val="3108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b="1"/>
              <a:t># of bugs in each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'C&amp;B'!$G$2</c:f>
              <c:strCache>
                <c:ptCount val="1"/>
                <c:pt idx="0">
                  <c:v>SSA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'C&amp;B'!$F$3:$F$15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'C&amp;B'!$G$3:$G$15</c:f>
              <c:numCache>
                <c:formatCode>General</c:formatCode>
                <c:ptCount val="13"/>
                <c:pt idx="0">
                  <c:v>742</c:v>
                </c:pt>
                <c:pt idx="1">
                  <c:v>142</c:v>
                </c:pt>
                <c:pt idx="2">
                  <c:v>318</c:v>
                </c:pt>
                <c:pt idx="3">
                  <c:v>286</c:v>
                </c:pt>
                <c:pt idx="4">
                  <c:v>124</c:v>
                </c:pt>
                <c:pt idx="5">
                  <c:v>51</c:v>
                </c:pt>
                <c:pt idx="6">
                  <c:v>255</c:v>
                </c:pt>
                <c:pt idx="7">
                  <c:v>1274</c:v>
                </c:pt>
                <c:pt idx="8">
                  <c:v>91</c:v>
                </c:pt>
                <c:pt idx="9">
                  <c:v>548</c:v>
                </c:pt>
                <c:pt idx="10">
                  <c:v>736</c:v>
                </c:pt>
                <c:pt idx="11">
                  <c:v>207</c:v>
                </c:pt>
                <c:pt idx="12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F-45B2-83C2-4420DD11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88104"/>
        <c:axId val="559672408"/>
      </c:barChart>
      <c:catAx>
        <c:axId val="6760881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2408"/>
        <c:crosses val="autoZero"/>
        <c:auto val="1"/>
        <c:lblAlgn val="ctr"/>
        <c:lblOffset val="100"/>
        <c:noMultiLvlLbl val="0"/>
      </c:catAx>
      <c:valAx>
        <c:axId val="5596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8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/>
              <a:t>Number of bug assignments per type</a:t>
            </a:r>
            <a:r>
              <a:rPr lang="en-CA" sz="2000" b="1" baseline="0"/>
              <a:t> in each project</a:t>
            </a:r>
            <a:endParaRPr lang="en-CA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13109015313916E-2"/>
          <c:y val="5.0916974592993838E-2"/>
          <c:w val="0.93505707514504555"/>
          <c:h val="0.7566702857134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'C&amp;B'!$W$20</c:f>
              <c:strCache>
                <c:ptCount val="1"/>
                <c:pt idx="0">
                  <c:v># of T1 assignments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'C&amp;B'!$V$21:$V$33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'C&amp;B'!$W$21:$W$33</c:f>
              <c:numCache>
                <c:formatCode>General</c:formatCode>
                <c:ptCount val="13"/>
                <c:pt idx="0">
                  <c:v>129</c:v>
                </c:pt>
                <c:pt idx="1">
                  <c:v>90</c:v>
                </c:pt>
                <c:pt idx="2">
                  <c:v>120</c:v>
                </c:pt>
                <c:pt idx="3">
                  <c:v>19</c:v>
                </c:pt>
                <c:pt idx="4">
                  <c:v>1370</c:v>
                </c:pt>
                <c:pt idx="5">
                  <c:v>91</c:v>
                </c:pt>
                <c:pt idx="6">
                  <c:v>1753</c:v>
                </c:pt>
                <c:pt idx="7">
                  <c:v>171</c:v>
                </c:pt>
                <c:pt idx="8">
                  <c:v>13</c:v>
                </c:pt>
                <c:pt idx="9">
                  <c:v>2188</c:v>
                </c:pt>
                <c:pt idx="10">
                  <c:v>2341</c:v>
                </c:pt>
                <c:pt idx="11">
                  <c:v>503</c:v>
                </c:pt>
                <c:pt idx="12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0-46A8-8DD7-161055197556}"/>
            </c:ext>
          </c:extLst>
        </c:ser>
        <c:ser>
          <c:idx val="1"/>
          <c:order val="1"/>
          <c:tx>
            <c:strRef>
              <c:f>'C&amp;B'!$X$20</c:f>
              <c:strCache>
                <c:ptCount val="1"/>
                <c:pt idx="0">
                  <c:v># of T2 assignments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'C&amp;B'!$V$21:$V$33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'C&amp;B'!$X$21:$X$33</c:f>
              <c:numCache>
                <c:formatCode>General</c:formatCode>
                <c:ptCount val="13"/>
                <c:pt idx="0">
                  <c:v>97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113</c:v>
                </c:pt>
                <c:pt idx="5">
                  <c:v>27</c:v>
                </c:pt>
                <c:pt idx="6">
                  <c:v>54</c:v>
                </c:pt>
                <c:pt idx="7">
                  <c:v>6</c:v>
                </c:pt>
                <c:pt idx="8">
                  <c:v>2</c:v>
                </c:pt>
                <c:pt idx="9">
                  <c:v>498</c:v>
                </c:pt>
                <c:pt idx="10">
                  <c:v>233</c:v>
                </c:pt>
                <c:pt idx="11">
                  <c:v>196</c:v>
                </c:pt>
                <c:pt idx="1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0-46A8-8DD7-161055197556}"/>
            </c:ext>
          </c:extLst>
        </c:ser>
        <c:ser>
          <c:idx val="2"/>
          <c:order val="2"/>
          <c:tx>
            <c:strRef>
              <c:f>'C&amp;B'!$Y$20</c:f>
              <c:strCache>
                <c:ptCount val="1"/>
                <c:pt idx="0">
                  <c:v># of T3 assignments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'C&amp;B'!$V$21:$V$33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'C&amp;B'!$Y$21:$Y$33</c:f>
              <c:numCache>
                <c:formatCode>General</c:formatCode>
                <c:ptCount val="13"/>
                <c:pt idx="0">
                  <c:v>225</c:v>
                </c:pt>
                <c:pt idx="1">
                  <c:v>638</c:v>
                </c:pt>
                <c:pt idx="2">
                  <c:v>541</c:v>
                </c:pt>
                <c:pt idx="3">
                  <c:v>654</c:v>
                </c:pt>
                <c:pt idx="4">
                  <c:v>3713</c:v>
                </c:pt>
                <c:pt idx="5">
                  <c:v>1146</c:v>
                </c:pt>
                <c:pt idx="6">
                  <c:v>9589</c:v>
                </c:pt>
                <c:pt idx="7">
                  <c:v>6554</c:v>
                </c:pt>
                <c:pt idx="8">
                  <c:v>5716</c:v>
                </c:pt>
                <c:pt idx="9">
                  <c:v>10362</c:v>
                </c:pt>
                <c:pt idx="10">
                  <c:v>10681</c:v>
                </c:pt>
                <c:pt idx="11">
                  <c:v>7671</c:v>
                </c:pt>
                <c:pt idx="12">
                  <c:v>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0-46A8-8DD7-161055197556}"/>
            </c:ext>
          </c:extLst>
        </c:ser>
        <c:ser>
          <c:idx val="3"/>
          <c:order val="3"/>
          <c:tx>
            <c:strRef>
              <c:f>'C&amp;B'!$Z$20</c:f>
              <c:strCache>
                <c:ptCount val="1"/>
                <c:pt idx="0">
                  <c:v># of T4 assignments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'C&amp;B'!$V$21:$V$33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'C&amp;B'!$Z$21:$Z$33</c:f>
              <c:numCache>
                <c:formatCode>General</c:formatCode>
                <c:ptCount val="13"/>
                <c:pt idx="0">
                  <c:v>115</c:v>
                </c:pt>
                <c:pt idx="1">
                  <c:v>269</c:v>
                </c:pt>
                <c:pt idx="2">
                  <c:v>235</c:v>
                </c:pt>
                <c:pt idx="3">
                  <c:v>179</c:v>
                </c:pt>
                <c:pt idx="4">
                  <c:v>945</c:v>
                </c:pt>
                <c:pt idx="5">
                  <c:v>63</c:v>
                </c:pt>
                <c:pt idx="6">
                  <c:v>1345</c:v>
                </c:pt>
                <c:pt idx="7">
                  <c:v>3731</c:v>
                </c:pt>
                <c:pt idx="8">
                  <c:v>603</c:v>
                </c:pt>
                <c:pt idx="9">
                  <c:v>3132</c:v>
                </c:pt>
                <c:pt idx="10">
                  <c:v>2274</c:v>
                </c:pt>
                <c:pt idx="11">
                  <c:v>1288</c:v>
                </c:pt>
                <c:pt idx="12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0-46A8-8DD7-161055197556}"/>
            </c:ext>
          </c:extLst>
        </c:ser>
        <c:ser>
          <c:idx val="4"/>
          <c:order val="4"/>
          <c:tx>
            <c:strRef>
              <c:f>'C&amp;B'!$AA$20</c:f>
              <c:strCache>
                <c:ptCount val="1"/>
                <c:pt idx="0">
                  <c:v># of T5 assignments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'C&amp;B'!$V$21:$V$33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'C&amp;B'!$AA$21:$AA$33</c:f>
              <c:numCache>
                <c:formatCode>General</c:formatCode>
                <c:ptCount val="13"/>
                <c:pt idx="0">
                  <c:v>566</c:v>
                </c:pt>
                <c:pt idx="1">
                  <c:v>998</c:v>
                </c:pt>
                <c:pt idx="2">
                  <c:v>902</c:v>
                </c:pt>
                <c:pt idx="3">
                  <c:v>857</c:v>
                </c:pt>
                <c:pt idx="4">
                  <c:v>6142</c:v>
                </c:pt>
                <c:pt idx="5">
                  <c:v>1327</c:v>
                </c:pt>
                <c:pt idx="6">
                  <c:v>12748</c:v>
                </c:pt>
                <c:pt idx="7">
                  <c:v>10462</c:v>
                </c:pt>
                <c:pt idx="8">
                  <c:v>6334</c:v>
                </c:pt>
                <c:pt idx="9">
                  <c:v>16184</c:v>
                </c:pt>
                <c:pt idx="10">
                  <c:v>15533</c:v>
                </c:pt>
                <c:pt idx="11">
                  <c:v>9658</c:v>
                </c:pt>
                <c:pt idx="12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0-46A8-8DD7-16105519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229096"/>
        <c:axId val="683226144"/>
      </c:barChart>
      <c:catAx>
        <c:axId val="68322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6144"/>
        <c:crosses val="autoZero"/>
        <c:auto val="1"/>
        <c:lblAlgn val="ctr"/>
        <c:lblOffset val="100"/>
        <c:noMultiLvlLbl val="0"/>
      </c:catAx>
      <c:valAx>
        <c:axId val="68322614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690989912069733E-2"/>
          <c:y val="2.311039495545545E-2"/>
          <c:w val="0.93131316403584063"/>
          <c:h val="0.87547036711641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'C&amp;B'!$V$21</c:f>
              <c:strCache>
                <c:ptCount val="1"/>
                <c:pt idx="0">
                  <c:v>lift/framework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'C&amp;B'!$W$21:$AA$21</c:f>
              <c:numCache>
                <c:formatCode>General</c:formatCode>
                <c:ptCount val="5"/>
                <c:pt idx="0">
                  <c:v>129</c:v>
                </c:pt>
                <c:pt idx="1">
                  <c:v>97</c:v>
                </c:pt>
                <c:pt idx="2">
                  <c:v>225</c:v>
                </c:pt>
                <c:pt idx="3">
                  <c:v>115</c:v>
                </c:pt>
                <c:pt idx="4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9-4856-9996-FB0B2E74BB2F}"/>
            </c:ext>
          </c:extLst>
        </c:ser>
        <c:ser>
          <c:idx val="1"/>
          <c:order val="1"/>
          <c:tx>
            <c:strRef>
              <c:f>'C&amp;B'!$V$22</c:f>
              <c:strCache>
                <c:ptCount val="1"/>
                <c:pt idx="0">
                  <c:v>html5rocks/www.html5rocks.com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'C&amp;B'!$W$22:$AA$22</c:f>
              <c:numCache>
                <c:formatCode>General</c:formatCode>
                <c:ptCount val="5"/>
                <c:pt idx="0">
                  <c:v>90</c:v>
                </c:pt>
                <c:pt idx="1">
                  <c:v>1</c:v>
                </c:pt>
                <c:pt idx="2">
                  <c:v>638</c:v>
                </c:pt>
                <c:pt idx="3">
                  <c:v>269</c:v>
                </c:pt>
                <c:pt idx="4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9-4856-9996-FB0B2E74BB2F}"/>
            </c:ext>
          </c:extLst>
        </c:ser>
        <c:ser>
          <c:idx val="2"/>
          <c:order val="2"/>
          <c:tx>
            <c:strRef>
              <c:f>'C&amp;B'!$V$23</c:f>
              <c:strCache>
                <c:ptCount val="1"/>
                <c:pt idx="0">
                  <c:v>yui/yui3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'C&amp;B'!$W$23:$AA$23</c:f>
              <c:numCache>
                <c:formatCode>General</c:formatCode>
                <c:ptCount val="5"/>
                <c:pt idx="0">
                  <c:v>120</c:v>
                </c:pt>
                <c:pt idx="1">
                  <c:v>4</c:v>
                </c:pt>
                <c:pt idx="2">
                  <c:v>541</c:v>
                </c:pt>
                <c:pt idx="3">
                  <c:v>235</c:v>
                </c:pt>
                <c:pt idx="4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9-4856-9996-FB0B2E74BB2F}"/>
            </c:ext>
          </c:extLst>
        </c:ser>
        <c:ser>
          <c:idx val="3"/>
          <c:order val="3"/>
          <c:tx>
            <c:strRef>
              <c:f>'C&amp;B'!$V$24</c:f>
              <c:strCache>
                <c:ptCount val="1"/>
                <c:pt idx="0">
                  <c:v>Khan/khan-exercises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'C&amp;B'!$W$24:$AA$24</c:f>
              <c:numCache>
                <c:formatCode>General</c:formatCode>
                <c:ptCount val="5"/>
                <c:pt idx="0">
                  <c:v>19</c:v>
                </c:pt>
                <c:pt idx="1">
                  <c:v>5</c:v>
                </c:pt>
                <c:pt idx="2">
                  <c:v>654</c:v>
                </c:pt>
                <c:pt idx="3">
                  <c:v>179</c:v>
                </c:pt>
                <c:pt idx="4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9-4856-9996-FB0B2E74BB2F}"/>
            </c:ext>
          </c:extLst>
        </c:ser>
        <c:ser>
          <c:idx val="4"/>
          <c:order val="4"/>
          <c:tx>
            <c:strRef>
              <c:f>'C&amp;B'!$V$25</c:f>
              <c:strCache>
                <c:ptCount val="1"/>
                <c:pt idx="0">
                  <c:v>TryGhost/Ghost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'C&amp;B'!$W$25:$AA$25</c:f>
              <c:numCache>
                <c:formatCode>General</c:formatCode>
                <c:ptCount val="5"/>
                <c:pt idx="0">
                  <c:v>1370</c:v>
                </c:pt>
                <c:pt idx="1">
                  <c:v>113</c:v>
                </c:pt>
                <c:pt idx="2">
                  <c:v>3713</c:v>
                </c:pt>
                <c:pt idx="3">
                  <c:v>945</c:v>
                </c:pt>
                <c:pt idx="4">
                  <c:v>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F9-4856-9996-FB0B2E74BB2F}"/>
            </c:ext>
          </c:extLst>
        </c:ser>
        <c:ser>
          <c:idx val="5"/>
          <c:order val="5"/>
          <c:tx>
            <c:strRef>
              <c:f>'C&amp;B'!$V$26</c:f>
              <c:strCache>
                <c:ptCount val="1"/>
                <c:pt idx="0">
                  <c:v>fog/fog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'C&amp;B'!$W$26:$AA$26</c:f>
              <c:numCache>
                <c:formatCode>General</c:formatCode>
                <c:ptCount val="5"/>
                <c:pt idx="0">
                  <c:v>91</c:v>
                </c:pt>
                <c:pt idx="1">
                  <c:v>27</c:v>
                </c:pt>
                <c:pt idx="2">
                  <c:v>1146</c:v>
                </c:pt>
                <c:pt idx="3">
                  <c:v>63</c:v>
                </c:pt>
                <c:pt idx="4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F9-4856-9996-FB0B2E74BB2F}"/>
            </c:ext>
          </c:extLst>
        </c:ser>
        <c:ser>
          <c:idx val="6"/>
          <c:order val="6"/>
          <c:tx>
            <c:strRef>
              <c:f>'C&amp;B'!$V$27</c:f>
              <c:strCache>
                <c:ptCount val="1"/>
                <c:pt idx="0">
                  <c:v>JuliaLang/julia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'C&amp;B'!$W$27:$AA$27</c:f>
              <c:numCache>
                <c:formatCode>General</c:formatCode>
                <c:ptCount val="5"/>
                <c:pt idx="0">
                  <c:v>1753</c:v>
                </c:pt>
                <c:pt idx="1">
                  <c:v>54</c:v>
                </c:pt>
                <c:pt idx="2">
                  <c:v>9589</c:v>
                </c:pt>
                <c:pt idx="3">
                  <c:v>1345</c:v>
                </c:pt>
                <c:pt idx="4">
                  <c:v>12748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F9-4856-9996-FB0B2E74BB2F}"/>
            </c:ext>
          </c:extLst>
        </c:ser>
        <c:ser>
          <c:idx val="7"/>
          <c:order val="7"/>
          <c:tx>
            <c:strRef>
              <c:f>'C&amp;B'!$V$28</c:f>
              <c:strCache>
                <c:ptCount val="1"/>
                <c:pt idx="0">
                  <c:v>adobe/brackets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'C&amp;B'!$W$28:$AA$28</c:f>
              <c:numCache>
                <c:formatCode>General</c:formatCode>
                <c:ptCount val="5"/>
                <c:pt idx="0">
                  <c:v>171</c:v>
                </c:pt>
                <c:pt idx="1">
                  <c:v>6</c:v>
                </c:pt>
                <c:pt idx="2">
                  <c:v>6554</c:v>
                </c:pt>
                <c:pt idx="3">
                  <c:v>3731</c:v>
                </c:pt>
                <c:pt idx="4">
                  <c:v>10462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F9-4856-9996-FB0B2E74BB2F}"/>
            </c:ext>
          </c:extLst>
        </c:ser>
        <c:ser>
          <c:idx val="8"/>
          <c:order val="8"/>
          <c:tx>
            <c:strRef>
              <c:f>'C&amp;B'!$V$29</c:f>
              <c:strCache>
                <c:ptCount val="1"/>
                <c:pt idx="0">
                  <c:v>travis-ci/travis-ci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'C&amp;B'!$W$29:$AA$29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5716</c:v>
                </c:pt>
                <c:pt idx="3">
                  <c:v>603</c:v>
                </c:pt>
                <c:pt idx="4">
                  <c:v>6334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F9-4856-9996-FB0B2E74BB2F}"/>
            </c:ext>
          </c:extLst>
        </c:ser>
        <c:ser>
          <c:idx val="9"/>
          <c:order val="9"/>
          <c:tx>
            <c:strRef>
              <c:f>'C&amp;B'!$V$30</c:f>
              <c:strCache>
                <c:ptCount val="1"/>
                <c:pt idx="0">
                  <c:v>elastic/elasticsearch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'C&amp;B'!$W$30:$AA$30</c:f>
              <c:numCache>
                <c:formatCode>General</c:formatCode>
                <c:ptCount val="5"/>
                <c:pt idx="0">
                  <c:v>2188</c:v>
                </c:pt>
                <c:pt idx="1">
                  <c:v>498</c:v>
                </c:pt>
                <c:pt idx="2">
                  <c:v>10362</c:v>
                </c:pt>
                <c:pt idx="3">
                  <c:v>3132</c:v>
                </c:pt>
                <c:pt idx="4">
                  <c:v>16184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F9-4856-9996-FB0B2E74BB2F}"/>
            </c:ext>
          </c:extLst>
        </c:ser>
        <c:ser>
          <c:idx val="10"/>
          <c:order val="10"/>
          <c:tx>
            <c:strRef>
              <c:f>'C&amp;B'!$V$31</c:f>
              <c:strCache>
                <c:ptCount val="1"/>
                <c:pt idx="0">
                  <c:v>saltstack/salt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'C&amp;B'!$W$31:$AA$31</c:f>
              <c:numCache>
                <c:formatCode>General</c:formatCode>
                <c:ptCount val="5"/>
                <c:pt idx="0">
                  <c:v>2341</c:v>
                </c:pt>
                <c:pt idx="1">
                  <c:v>233</c:v>
                </c:pt>
                <c:pt idx="2">
                  <c:v>10681</c:v>
                </c:pt>
                <c:pt idx="3">
                  <c:v>2274</c:v>
                </c:pt>
                <c:pt idx="4">
                  <c:v>15533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F9-4856-9996-FB0B2E74BB2F}"/>
            </c:ext>
          </c:extLst>
        </c:ser>
        <c:ser>
          <c:idx val="11"/>
          <c:order val="11"/>
          <c:tx>
            <c:strRef>
              <c:f>'C&amp;B'!$V$32</c:f>
              <c:strCache>
                <c:ptCount val="1"/>
                <c:pt idx="0">
                  <c:v>angular/angular.js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'C&amp;B'!$W$32:$AA$32</c:f>
              <c:numCache>
                <c:formatCode>General</c:formatCode>
                <c:ptCount val="5"/>
                <c:pt idx="0">
                  <c:v>503</c:v>
                </c:pt>
                <c:pt idx="1">
                  <c:v>196</c:v>
                </c:pt>
                <c:pt idx="2">
                  <c:v>7671</c:v>
                </c:pt>
                <c:pt idx="3">
                  <c:v>1288</c:v>
                </c:pt>
                <c:pt idx="4">
                  <c:v>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F9-4856-9996-FB0B2E74BB2F}"/>
            </c:ext>
          </c:extLst>
        </c:ser>
        <c:ser>
          <c:idx val="12"/>
          <c:order val="12"/>
          <c:tx>
            <c:strRef>
              <c:f>'C&amp;B'!$V$33</c:f>
              <c:strCache>
                <c:ptCount val="1"/>
                <c:pt idx="0">
                  <c:v>rails/rails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'C&amp;B'!$W$20:$AA$20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'C&amp;B'!$W$33:$AA$33</c:f>
              <c:numCache>
                <c:formatCode>General</c:formatCode>
                <c:ptCount val="5"/>
                <c:pt idx="0">
                  <c:v>854</c:v>
                </c:pt>
                <c:pt idx="1">
                  <c:v>138</c:v>
                </c:pt>
                <c:pt idx="2">
                  <c:v>9366</c:v>
                </c:pt>
                <c:pt idx="3">
                  <c:v>944</c:v>
                </c:pt>
                <c:pt idx="4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F9-4856-9996-FB0B2E74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99912"/>
        <c:axId val="676120576"/>
      </c:barChart>
      <c:catAx>
        <c:axId val="67609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Assignment type (golden truth)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0576"/>
        <c:crosses val="autoZero"/>
        <c:auto val="1"/>
        <c:lblAlgn val="ctr"/>
        <c:lblOffset val="100"/>
        <c:noMultiLvlLbl val="0"/>
      </c:catAx>
      <c:valAx>
        <c:axId val="676120576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Number</a:t>
                </a:r>
                <a:r>
                  <a:rPr lang="en-CA" sz="1600" b="1" baseline="0"/>
                  <a:t> of bug assignments</a:t>
                </a:r>
                <a:endParaRPr lang="en-CA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139603694504418E-2"/>
          <c:y val="4.7081278337845388E-2"/>
          <c:w val="0.77102707186279518"/>
          <c:h val="0.12711852452230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0253544937808"/>
          <c:y val="3.2573964383973794E-2"/>
          <c:w val="0.87180656578943716"/>
          <c:h val="0.75460319208035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'C&amp;B'!$B$2</c:f>
              <c:strCache>
                <c:ptCount val="1"/>
                <c:pt idx="0">
                  <c:v>SSA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'C&amp;B'!$A$3:$A$15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'C&amp;B'!$B$3:$B$15</c:f>
              <c:numCache>
                <c:formatCode>General</c:formatCode>
                <c:ptCount val="13"/>
                <c:pt idx="0">
                  <c:v>96</c:v>
                </c:pt>
                <c:pt idx="1">
                  <c:v>37</c:v>
                </c:pt>
                <c:pt idx="2">
                  <c:v>54</c:v>
                </c:pt>
                <c:pt idx="3">
                  <c:v>61</c:v>
                </c:pt>
                <c:pt idx="4">
                  <c:v>28</c:v>
                </c:pt>
                <c:pt idx="5">
                  <c:v>117</c:v>
                </c:pt>
                <c:pt idx="6">
                  <c:v>73</c:v>
                </c:pt>
                <c:pt idx="7">
                  <c:v>123</c:v>
                </c:pt>
                <c:pt idx="8">
                  <c:v>102</c:v>
                </c:pt>
                <c:pt idx="9">
                  <c:v>79</c:v>
                </c:pt>
                <c:pt idx="10">
                  <c:v>167</c:v>
                </c:pt>
                <c:pt idx="11">
                  <c:v>182</c:v>
                </c:pt>
                <c:pt idx="12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6-4F0F-97A7-09045656369F}"/>
            </c:ext>
          </c:extLst>
        </c:ser>
        <c:ser>
          <c:idx val="1"/>
          <c:order val="1"/>
          <c:tx>
            <c:strRef>
              <c:f>'C&amp;B'!$C$2</c:f>
              <c:strCache>
                <c:ptCount val="1"/>
                <c:pt idx="0">
                  <c:v>TW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'C&amp;B'!$A$3:$A$15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'C&amp;B'!$C$3:$C$15</c:f>
              <c:numCache>
                <c:formatCode>General</c:formatCode>
                <c:ptCount val="13"/>
                <c:pt idx="0">
                  <c:v>75</c:v>
                </c:pt>
                <c:pt idx="1">
                  <c:v>159</c:v>
                </c:pt>
                <c:pt idx="2">
                  <c:v>175</c:v>
                </c:pt>
                <c:pt idx="3">
                  <c:v>206</c:v>
                </c:pt>
                <c:pt idx="4">
                  <c:v>473</c:v>
                </c:pt>
                <c:pt idx="5">
                  <c:v>770</c:v>
                </c:pt>
                <c:pt idx="6">
                  <c:v>831</c:v>
                </c:pt>
                <c:pt idx="7">
                  <c:v>864</c:v>
                </c:pt>
                <c:pt idx="8">
                  <c:v>1159</c:v>
                </c:pt>
                <c:pt idx="9">
                  <c:v>1262</c:v>
                </c:pt>
                <c:pt idx="10">
                  <c:v>2283</c:v>
                </c:pt>
                <c:pt idx="11">
                  <c:v>2386</c:v>
                </c:pt>
                <c:pt idx="12">
                  <c:v>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6-4F0F-97A7-09045656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726041664"/>
        <c:axId val="726042320"/>
      </c:barChart>
      <c:catAx>
        <c:axId val="7260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Project</a:t>
                </a:r>
              </a:p>
            </c:rich>
          </c:tx>
          <c:layout>
            <c:manualLayout>
              <c:xMode val="edge"/>
              <c:yMode val="edge"/>
              <c:x val="0.52130282275523954"/>
              <c:y val="0.93527702508783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2320"/>
        <c:crosses val="autoZero"/>
        <c:auto val="1"/>
        <c:lblAlgn val="ctr"/>
        <c:lblOffset val="100"/>
        <c:noMultiLvlLbl val="0"/>
      </c:catAx>
      <c:valAx>
        <c:axId val="726042320"/>
        <c:scaling>
          <c:orientation val="minMax"/>
          <c:max val="4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Number of developers</a:t>
                </a:r>
              </a:p>
            </c:rich>
          </c:tx>
          <c:layout>
            <c:manualLayout>
              <c:xMode val="edge"/>
              <c:yMode val="edge"/>
              <c:x val="7.4993297214932949E-4"/>
              <c:y val="0.24879399792097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69819727119374"/>
          <c:y val="6.8762413462643168E-2"/>
          <c:w val="0.15638743313356948"/>
          <c:h val="5.5338158717578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606650909414"/>
          <c:y val="3.2377571423144791E-2"/>
          <c:w val="0.83953601273071077"/>
          <c:h val="0.74218687948283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'C&amp;B'!$G$2</c:f>
              <c:strCache>
                <c:ptCount val="1"/>
                <c:pt idx="0">
                  <c:v>SSA</c:v>
                </c:pt>
              </c:strCache>
            </c:strRef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'C&amp;B'!$F$3:$F$15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'C&amp;B'!$G$3:$G$15</c:f>
              <c:numCache>
                <c:formatCode>General</c:formatCode>
                <c:ptCount val="13"/>
                <c:pt idx="0">
                  <c:v>742</c:v>
                </c:pt>
                <c:pt idx="1">
                  <c:v>142</c:v>
                </c:pt>
                <c:pt idx="2">
                  <c:v>318</c:v>
                </c:pt>
                <c:pt idx="3">
                  <c:v>286</c:v>
                </c:pt>
                <c:pt idx="4">
                  <c:v>124</c:v>
                </c:pt>
                <c:pt idx="5">
                  <c:v>51</c:v>
                </c:pt>
                <c:pt idx="6">
                  <c:v>255</c:v>
                </c:pt>
                <c:pt idx="7">
                  <c:v>1274</c:v>
                </c:pt>
                <c:pt idx="8">
                  <c:v>91</c:v>
                </c:pt>
                <c:pt idx="9">
                  <c:v>548</c:v>
                </c:pt>
                <c:pt idx="10">
                  <c:v>736</c:v>
                </c:pt>
                <c:pt idx="11">
                  <c:v>207</c:v>
                </c:pt>
                <c:pt idx="12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F-4F96-A287-F2CC350C99BA}"/>
            </c:ext>
          </c:extLst>
        </c:ser>
        <c:ser>
          <c:idx val="1"/>
          <c:order val="1"/>
          <c:tx>
            <c:strRef>
              <c:f>'C&amp;B'!$H$2</c:f>
              <c:strCache>
                <c:ptCount val="1"/>
                <c:pt idx="0">
                  <c:v>TW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'C&amp;B'!$F$3:$F$15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'C&amp;B'!$H$3:$H$15</c:f>
              <c:numCache>
                <c:formatCode>General</c:formatCode>
                <c:ptCount val="13"/>
                <c:pt idx="0">
                  <c:v>1402</c:v>
                </c:pt>
                <c:pt idx="1">
                  <c:v>663</c:v>
                </c:pt>
                <c:pt idx="2">
                  <c:v>845</c:v>
                </c:pt>
                <c:pt idx="3">
                  <c:v>993</c:v>
                </c:pt>
                <c:pt idx="4">
                  <c:v>3766</c:v>
                </c:pt>
                <c:pt idx="5">
                  <c:v>1245</c:v>
                </c:pt>
                <c:pt idx="6">
                  <c:v>10790</c:v>
                </c:pt>
                <c:pt idx="7">
                  <c:v>7894</c:v>
                </c:pt>
                <c:pt idx="8">
                  <c:v>6541</c:v>
                </c:pt>
                <c:pt idx="9">
                  <c:v>11668</c:v>
                </c:pt>
                <c:pt idx="10">
                  <c:v>13995</c:v>
                </c:pt>
                <c:pt idx="11">
                  <c:v>8085</c:v>
                </c:pt>
                <c:pt idx="12">
                  <c:v>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F-4F96-A287-F2CC350C9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764445616"/>
        <c:axId val="764443648"/>
      </c:barChart>
      <c:catAx>
        <c:axId val="7644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Project</a:t>
                </a:r>
              </a:p>
            </c:rich>
          </c:tx>
          <c:layout>
            <c:manualLayout>
              <c:xMode val="edge"/>
              <c:yMode val="edge"/>
              <c:x val="0.51932821432322074"/>
              <c:y val="0.93743788353356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43648"/>
        <c:crosses val="autoZero"/>
        <c:auto val="1"/>
        <c:lblAlgn val="ctr"/>
        <c:lblOffset val="100"/>
        <c:noMultiLvlLbl val="0"/>
      </c:catAx>
      <c:valAx>
        <c:axId val="764443648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Number of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82542636582132"/>
          <c:y val="4.638248203413943E-2"/>
          <c:w val="0.15643828162333984"/>
          <c:h val="5.5365421244387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/>
              <a:t>Number of bug assignments per type</a:t>
            </a:r>
            <a:r>
              <a:rPr lang="en-CA" sz="2000" b="1" baseline="0"/>
              <a:t> in each project</a:t>
            </a:r>
            <a:endParaRPr lang="en-CA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13109015313916E-2"/>
          <c:y val="5.0916974592993838E-2"/>
          <c:w val="0.93505707514504555"/>
          <c:h val="0.7566702857134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 (2)'!$V$19</c:f>
              <c:strCache>
                <c:ptCount val="1"/>
                <c:pt idx="0">
                  <c:v>T1_AUTHOR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(2)'!$V$20:$V$32</c:f>
              <c:numCache>
                <c:formatCode>General</c:formatCode>
                <c:ptCount val="13"/>
                <c:pt idx="0">
                  <c:v>129</c:v>
                </c:pt>
                <c:pt idx="1">
                  <c:v>90</c:v>
                </c:pt>
                <c:pt idx="2">
                  <c:v>120</c:v>
                </c:pt>
                <c:pt idx="3">
                  <c:v>19</c:v>
                </c:pt>
                <c:pt idx="4">
                  <c:v>1370</c:v>
                </c:pt>
                <c:pt idx="5">
                  <c:v>91</c:v>
                </c:pt>
                <c:pt idx="6">
                  <c:v>1753</c:v>
                </c:pt>
                <c:pt idx="7">
                  <c:v>171</c:v>
                </c:pt>
                <c:pt idx="8">
                  <c:v>13</c:v>
                </c:pt>
                <c:pt idx="9">
                  <c:v>2188</c:v>
                </c:pt>
                <c:pt idx="10">
                  <c:v>2341</c:v>
                </c:pt>
                <c:pt idx="11">
                  <c:v>503</c:v>
                </c:pt>
                <c:pt idx="12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5-4186-AC95-062BB00C747B}"/>
            </c:ext>
          </c:extLst>
        </c:ser>
        <c:ser>
          <c:idx val="1"/>
          <c:order val="1"/>
          <c:tx>
            <c:strRef>
              <c:f>'C&amp;B (2)'!$W$19</c:f>
              <c:strCache>
                <c:ptCount val="1"/>
                <c:pt idx="0">
                  <c:v>T2_COAUTHOR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(2)'!$W$20:$W$32</c:f>
              <c:numCache>
                <c:formatCode>General</c:formatCode>
                <c:ptCount val="13"/>
                <c:pt idx="0">
                  <c:v>97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113</c:v>
                </c:pt>
                <c:pt idx="5">
                  <c:v>27</c:v>
                </c:pt>
                <c:pt idx="6">
                  <c:v>54</c:v>
                </c:pt>
                <c:pt idx="7">
                  <c:v>6</c:v>
                </c:pt>
                <c:pt idx="8">
                  <c:v>2</c:v>
                </c:pt>
                <c:pt idx="9">
                  <c:v>498</c:v>
                </c:pt>
                <c:pt idx="10">
                  <c:v>233</c:v>
                </c:pt>
                <c:pt idx="11">
                  <c:v>196</c:v>
                </c:pt>
                <c:pt idx="1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5-4186-AC95-062BB00C747B}"/>
            </c:ext>
          </c:extLst>
        </c:ser>
        <c:ser>
          <c:idx val="2"/>
          <c:order val="2"/>
          <c:tx>
            <c:strRef>
              <c:f>'C&amp;B (2)'!$X$19</c:f>
              <c:strCache>
                <c:ptCount val="1"/>
                <c:pt idx="0">
                  <c:v>T3_ADMIN_CLOSER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(2)'!$X$20:$X$32</c:f>
              <c:numCache>
                <c:formatCode>General</c:formatCode>
                <c:ptCount val="13"/>
                <c:pt idx="0">
                  <c:v>225</c:v>
                </c:pt>
                <c:pt idx="1">
                  <c:v>638</c:v>
                </c:pt>
                <c:pt idx="2">
                  <c:v>541</c:v>
                </c:pt>
                <c:pt idx="3">
                  <c:v>654</c:v>
                </c:pt>
                <c:pt idx="4">
                  <c:v>3713</c:v>
                </c:pt>
                <c:pt idx="5">
                  <c:v>1146</c:v>
                </c:pt>
                <c:pt idx="6">
                  <c:v>9589</c:v>
                </c:pt>
                <c:pt idx="7">
                  <c:v>6554</c:v>
                </c:pt>
                <c:pt idx="8">
                  <c:v>5716</c:v>
                </c:pt>
                <c:pt idx="9">
                  <c:v>10362</c:v>
                </c:pt>
                <c:pt idx="10">
                  <c:v>10681</c:v>
                </c:pt>
                <c:pt idx="11">
                  <c:v>7671</c:v>
                </c:pt>
                <c:pt idx="12">
                  <c:v>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5-4186-AC95-062BB00C747B}"/>
            </c:ext>
          </c:extLst>
        </c:ser>
        <c:ser>
          <c:idx val="3"/>
          <c:order val="3"/>
          <c:tx>
            <c:strRef>
              <c:f>'C&amp;B (2)'!$Y$19</c:f>
              <c:strCache>
                <c:ptCount val="1"/>
                <c:pt idx="0">
                  <c:v>T4_DRAFTED_A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(2)'!$Y$20:$Y$32</c:f>
              <c:numCache>
                <c:formatCode>General</c:formatCode>
                <c:ptCount val="13"/>
                <c:pt idx="0">
                  <c:v>115</c:v>
                </c:pt>
                <c:pt idx="1">
                  <c:v>269</c:v>
                </c:pt>
                <c:pt idx="2">
                  <c:v>235</c:v>
                </c:pt>
                <c:pt idx="3">
                  <c:v>179</c:v>
                </c:pt>
                <c:pt idx="4">
                  <c:v>945</c:v>
                </c:pt>
                <c:pt idx="5">
                  <c:v>63</c:v>
                </c:pt>
                <c:pt idx="6">
                  <c:v>1345</c:v>
                </c:pt>
                <c:pt idx="7">
                  <c:v>3731</c:v>
                </c:pt>
                <c:pt idx="8">
                  <c:v>603</c:v>
                </c:pt>
                <c:pt idx="9">
                  <c:v>3132</c:v>
                </c:pt>
                <c:pt idx="10">
                  <c:v>2274</c:v>
                </c:pt>
                <c:pt idx="11">
                  <c:v>1288</c:v>
                </c:pt>
                <c:pt idx="12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5-4186-AC95-062BB00C747B}"/>
            </c:ext>
          </c:extLst>
        </c:ser>
        <c:ser>
          <c:idx val="4"/>
          <c:order val="4"/>
          <c:tx>
            <c:strRef>
              <c:f>'C&amp;B (2)'!$Z$19</c:f>
              <c:strCache>
                <c:ptCount val="1"/>
                <c:pt idx="0">
                  <c:v>T5_ALL_TYPES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(2)'!$Z$20:$Z$32</c:f>
              <c:numCache>
                <c:formatCode>General</c:formatCode>
                <c:ptCount val="13"/>
                <c:pt idx="0">
                  <c:v>566</c:v>
                </c:pt>
                <c:pt idx="1">
                  <c:v>998</c:v>
                </c:pt>
                <c:pt idx="2">
                  <c:v>902</c:v>
                </c:pt>
                <c:pt idx="3">
                  <c:v>857</c:v>
                </c:pt>
                <c:pt idx="4">
                  <c:v>6142</c:v>
                </c:pt>
                <c:pt idx="5">
                  <c:v>1327</c:v>
                </c:pt>
                <c:pt idx="6">
                  <c:v>12748</c:v>
                </c:pt>
                <c:pt idx="7">
                  <c:v>10462</c:v>
                </c:pt>
                <c:pt idx="8">
                  <c:v>6334</c:v>
                </c:pt>
                <c:pt idx="9">
                  <c:v>16184</c:v>
                </c:pt>
                <c:pt idx="10">
                  <c:v>15533</c:v>
                </c:pt>
                <c:pt idx="11">
                  <c:v>9658</c:v>
                </c:pt>
                <c:pt idx="12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5-4186-AC95-062BB00C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229096"/>
        <c:axId val="683226144"/>
      </c:barChart>
      <c:catAx>
        <c:axId val="68322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6144"/>
        <c:crosses val="autoZero"/>
        <c:auto val="1"/>
        <c:lblAlgn val="ctr"/>
        <c:lblOffset val="100"/>
        <c:noMultiLvlLbl val="0"/>
      </c:catAx>
      <c:valAx>
        <c:axId val="68322614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 (2)'!$U$20</c:f>
              <c:strCache>
                <c:ptCount val="1"/>
                <c:pt idx="0">
                  <c:v>framework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(2)'!$V$20:$Z$20</c:f>
              <c:numCache>
                <c:formatCode>General</c:formatCode>
                <c:ptCount val="5"/>
                <c:pt idx="0">
                  <c:v>129</c:v>
                </c:pt>
                <c:pt idx="1">
                  <c:v>97</c:v>
                </c:pt>
                <c:pt idx="2">
                  <c:v>225</c:v>
                </c:pt>
                <c:pt idx="3">
                  <c:v>115</c:v>
                </c:pt>
                <c:pt idx="4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C-4DCA-A2D6-12F8071C8B60}"/>
            </c:ext>
          </c:extLst>
        </c:ser>
        <c:ser>
          <c:idx val="1"/>
          <c:order val="1"/>
          <c:tx>
            <c:strRef>
              <c:f>'C&amp;B (2)'!$U$21</c:f>
              <c:strCache>
                <c:ptCount val="1"/>
                <c:pt idx="0">
                  <c:v>html5rocks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(2)'!$V$21:$Z$21</c:f>
              <c:numCache>
                <c:formatCode>General</c:formatCode>
                <c:ptCount val="5"/>
                <c:pt idx="0">
                  <c:v>90</c:v>
                </c:pt>
                <c:pt idx="1">
                  <c:v>1</c:v>
                </c:pt>
                <c:pt idx="2">
                  <c:v>638</c:v>
                </c:pt>
                <c:pt idx="3">
                  <c:v>269</c:v>
                </c:pt>
                <c:pt idx="4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C-4DCA-A2D6-12F8071C8B60}"/>
            </c:ext>
          </c:extLst>
        </c:ser>
        <c:ser>
          <c:idx val="2"/>
          <c:order val="2"/>
          <c:tx>
            <c:strRef>
              <c:f>'C&amp;B (2)'!$U$22</c:f>
              <c:strCache>
                <c:ptCount val="1"/>
                <c:pt idx="0">
                  <c:v>yui3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(2)'!$V$22:$Z$22</c:f>
              <c:numCache>
                <c:formatCode>General</c:formatCode>
                <c:ptCount val="5"/>
                <c:pt idx="0">
                  <c:v>120</c:v>
                </c:pt>
                <c:pt idx="1">
                  <c:v>4</c:v>
                </c:pt>
                <c:pt idx="2">
                  <c:v>541</c:v>
                </c:pt>
                <c:pt idx="3">
                  <c:v>235</c:v>
                </c:pt>
                <c:pt idx="4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C-4DCA-A2D6-12F8071C8B60}"/>
            </c:ext>
          </c:extLst>
        </c:ser>
        <c:ser>
          <c:idx val="3"/>
          <c:order val="3"/>
          <c:tx>
            <c:strRef>
              <c:f>'C&amp;B (2)'!$U$23</c:f>
              <c:strCache>
                <c:ptCount val="1"/>
                <c:pt idx="0">
                  <c:v>khan-exercises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(2)'!$V$23:$Z$23</c:f>
              <c:numCache>
                <c:formatCode>General</c:formatCode>
                <c:ptCount val="5"/>
                <c:pt idx="0">
                  <c:v>19</c:v>
                </c:pt>
                <c:pt idx="1">
                  <c:v>5</c:v>
                </c:pt>
                <c:pt idx="2">
                  <c:v>654</c:v>
                </c:pt>
                <c:pt idx="3">
                  <c:v>179</c:v>
                </c:pt>
                <c:pt idx="4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2C-4DCA-A2D6-12F8071C8B60}"/>
            </c:ext>
          </c:extLst>
        </c:ser>
        <c:ser>
          <c:idx val="4"/>
          <c:order val="4"/>
          <c:tx>
            <c:strRef>
              <c:f>'C&amp;B (2)'!$U$24</c:f>
              <c:strCache>
                <c:ptCount val="1"/>
                <c:pt idx="0">
                  <c:v>Ghost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(2)'!$V$24:$Z$24</c:f>
              <c:numCache>
                <c:formatCode>General</c:formatCode>
                <c:ptCount val="5"/>
                <c:pt idx="0">
                  <c:v>1370</c:v>
                </c:pt>
                <c:pt idx="1">
                  <c:v>113</c:v>
                </c:pt>
                <c:pt idx="2">
                  <c:v>3713</c:v>
                </c:pt>
                <c:pt idx="3">
                  <c:v>945</c:v>
                </c:pt>
                <c:pt idx="4">
                  <c:v>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2C-4DCA-A2D6-12F8071C8B60}"/>
            </c:ext>
          </c:extLst>
        </c:ser>
        <c:ser>
          <c:idx val="5"/>
          <c:order val="5"/>
          <c:tx>
            <c:strRef>
              <c:f>'C&amp;B (2)'!$U$25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(2)'!$V$25:$Z$25</c:f>
              <c:numCache>
                <c:formatCode>General</c:formatCode>
                <c:ptCount val="5"/>
                <c:pt idx="0">
                  <c:v>91</c:v>
                </c:pt>
                <c:pt idx="1">
                  <c:v>27</c:v>
                </c:pt>
                <c:pt idx="2">
                  <c:v>1146</c:v>
                </c:pt>
                <c:pt idx="3">
                  <c:v>63</c:v>
                </c:pt>
                <c:pt idx="4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2C-4DCA-A2D6-12F8071C8B60}"/>
            </c:ext>
          </c:extLst>
        </c:ser>
        <c:ser>
          <c:idx val="6"/>
          <c:order val="6"/>
          <c:tx>
            <c:strRef>
              <c:f>'C&amp;B (2)'!$U$26</c:f>
              <c:strCache>
                <c:ptCount val="1"/>
                <c:pt idx="0">
                  <c:v>julia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(2)'!$V$26:$Z$26</c:f>
              <c:numCache>
                <c:formatCode>General</c:formatCode>
                <c:ptCount val="5"/>
                <c:pt idx="0">
                  <c:v>1753</c:v>
                </c:pt>
                <c:pt idx="1">
                  <c:v>54</c:v>
                </c:pt>
                <c:pt idx="2">
                  <c:v>9589</c:v>
                </c:pt>
                <c:pt idx="3">
                  <c:v>1345</c:v>
                </c:pt>
                <c:pt idx="4">
                  <c:v>12748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2C-4DCA-A2D6-12F8071C8B60}"/>
            </c:ext>
          </c:extLst>
        </c:ser>
        <c:ser>
          <c:idx val="7"/>
          <c:order val="7"/>
          <c:tx>
            <c:strRef>
              <c:f>'C&amp;B (2)'!$U$27</c:f>
              <c:strCache>
                <c:ptCount val="1"/>
                <c:pt idx="0">
                  <c:v>brackets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(2)'!$V$27:$Z$27</c:f>
              <c:numCache>
                <c:formatCode>General</c:formatCode>
                <c:ptCount val="5"/>
                <c:pt idx="0">
                  <c:v>171</c:v>
                </c:pt>
                <c:pt idx="1">
                  <c:v>6</c:v>
                </c:pt>
                <c:pt idx="2">
                  <c:v>6554</c:v>
                </c:pt>
                <c:pt idx="3">
                  <c:v>3731</c:v>
                </c:pt>
                <c:pt idx="4">
                  <c:v>10462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2C-4DCA-A2D6-12F8071C8B60}"/>
            </c:ext>
          </c:extLst>
        </c:ser>
        <c:ser>
          <c:idx val="8"/>
          <c:order val="8"/>
          <c:tx>
            <c:strRef>
              <c:f>'C&amp;B (2)'!$U$28</c:f>
              <c:strCache>
                <c:ptCount val="1"/>
                <c:pt idx="0">
                  <c:v>travis-ci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(2)'!$V$28:$Z$28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5716</c:v>
                </c:pt>
                <c:pt idx="3">
                  <c:v>603</c:v>
                </c:pt>
                <c:pt idx="4">
                  <c:v>6334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2C-4DCA-A2D6-12F8071C8B60}"/>
            </c:ext>
          </c:extLst>
        </c:ser>
        <c:ser>
          <c:idx val="9"/>
          <c:order val="9"/>
          <c:tx>
            <c:strRef>
              <c:f>'C&amp;B (2)'!$U$29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(2)'!$V$29:$Z$29</c:f>
              <c:numCache>
                <c:formatCode>General</c:formatCode>
                <c:ptCount val="5"/>
                <c:pt idx="0">
                  <c:v>2188</c:v>
                </c:pt>
                <c:pt idx="1">
                  <c:v>498</c:v>
                </c:pt>
                <c:pt idx="2">
                  <c:v>10362</c:v>
                </c:pt>
                <c:pt idx="3">
                  <c:v>3132</c:v>
                </c:pt>
                <c:pt idx="4">
                  <c:v>16184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2C-4DCA-A2D6-12F8071C8B60}"/>
            </c:ext>
          </c:extLst>
        </c:ser>
        <c:ser>
          <c:idx val="10"/>
          <c:order val="10"/>
          <c:tx>
            <c:strRef>
              <c:f>'C&amp;B (2)'!$U$30</c:f>
              <c:strCache>
                <c:ptCount val="1"/>
                <c:pt idx="0">
                  <c:v>salt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(2)'!$V$30:$Z$30</c:f>
              <c:numCache>
                <c:formatCode>General</c:formatCode>
                <c:ptCount val="5"/>
                <c:pt idx="0">
                  <c:v>2341</c:v>
                </c:pt>
                <c:pt idx="1">
                  <c:v>233</c:v>
                </c:pt>
                <c:pt idx="2">
                  <c:v>10681</c:v>
                </c:pt>
                <c:pt idx="3">
                  <c:v>2274</c:v>
                </c:pt>
                <c:pt idx="4">
                  <c:v>15533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2C-4DCA-A2D6-12F8071C8B60}"/>
            </c:ext>
          </c:extLst>
        </c:ser>
        <c:ser>
          <c:idx val="11"/>
          <c:order val="11"/>
          <c:tx>
            <c:strRef>
              <c:f>'C&amp;B (2)'!$U$31</c:f>
              <c:strCache>
                <c:ptCount val="1"/>
                <c:pt idx="0">
                  <c:v>angular.js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(2)'!$V$31:$Z$31</c:f>
              <c:numCache>
                <c:formatCode>General</c:formatCode>
                <c:ptCount val="5"/>
                <c:pt idx="0">
                  <c:v>503</c:v>
                </c:pt>
                <c:pt idx="1">
                  <c:v>196</c:v>
                </c:pt>
                <c:pt idx="2">
                  <c:v>7671</c:v>
                </c:pt>
                <c:pt idx="3">
                  <c:v>1288</c:v>
                </c:pt>
                <c:pt idx="4">
                  <c:v>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2C-4DCA-A2D6-12F8071C8B60}"/>
            </c:ext>
          </c:extLst>
        </c:ser>
        <c:ser>
          <c:idx val="12"/>
          <c:order val="12"/>
          <c:tx>
            <c:strRef>
              <c:f>'C&amp;B (2)'!$U$32</c:f>
              <c:strCache>
                <c:ptCount val="1"/>
                <c:pt idx="0">
                  <c:v>rails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(2)'!$V$32:$Z$32</c:f>
              <c:numCache>
                <c:formatCode>General</c:formatCode>
                <c:ptCount val="5"/>
                <c:pt idx="0">
                  <c:v>854</c:v>
                </c:pt>
                <c:pt idx="1">
                  <c:v>138</c:v>
                </c:pt>
                <c:pt idx="2">
                  <c:v>9366</c:v>
                </c:pt>
                <c:pt idx="3">
                  <c:v>944</c:v>
                </c:pt>
                <c:pt idx="4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2C-4DCA-A2D6-12F8071C8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99912"/>
        <c:axId val="676120576"/>
      </c:barChart>
      <c:catAx>
        <c:axId val="6760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Assignment</a:t>
                </a:r>
                <a:r>
                  <a:rPr lang="en-CA" sz="1800" b="1" baseline="0"/>
                  <a:t> type / Project</a:t>
                </a:r>
                <a:endParaRPr lang="en-CA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0576"/>
        <c:crosses val="autoZero"/>
        <c:auto val="1"/>
        <c:lblAlgn val="ctr"/>
        <c:lblOffset val="100"/>
        <c:noMultiLvlLbl val="0"/>
      </c:catAx>
      <c:valAx>
        <c:axId val="676120576"/>
        <c:scaling>
          <c:orientation val="minMax"/>
          <c:max val="16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# of bug assignments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 (2)'!$B$1</c:f>
              <c:strCache>
                <c:ptCount val="1"/>
                <c:pt idx="0">
                  <c:v>#of developers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(2)'!$A$2:$A$14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(2)'!$B$2:$B$14</c:f>
              <c:numCache>
                <c:formatCode>General</c:formatCode>
                <c:ptCount val="13"/>
                <c:pt idx="0">
                  <c:v>75</c:v>
                </c:pt>
                <c:pt idx="1">
                  <c:v>159</c:v>
                </c:pt>
                <c:pt idx="2">
                  <c:v>175</c:v>
                </c:pt>
                <c:pt idx="3">
                  <c:v>206</c:v>
                </c:pt>
                <c:pt idx="4">
                  <c:v>473</c:v>
                </c:pt>
                <c:pt idx="5">
                  <c:v>770</c:v>
                </c:pt>
                <c:pt idx="6">
                  <c:v>831</c:v>
                </c:pt>
                <c:pt idx="7">
                  <c:v>864</c:v>
                </c:pt>
                <c:pt idx="8">
                  <c:v>1159</c:v>
                </c:pt>
                <c:pt idx="9">
                  <c:v>1262</c:v>
                </c:pt>
                <c:pt idx="10">
                  <c:v>2283</c:v>
                </c:pt>
                <c:pt idx="11">
                  <c:v>2386</c:v>
                </c:pt>
                <c:pt idx="12">
                  <c:v>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C-4ACE-A68B-91F1CB5A0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778976"/>
        <c:axId val="556778648"/>
      </c:barChart>
      <c:catAx>
        <c:axId val="55677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8648"/>
        <c:crosses val="autoZero"/>
        <c:auto val="1"/>
        <c:lblAlgn val="ctr"/>
        <c:lblOffset val="100"/>
        <c:noMultiLvlLbl val="0"/>
      </c:catAx>
      <c:valAx>
        <c:axId val="5567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# of developers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run'!$D$99</c:f>
              <c:strCache>
                <c:ptCount val="1"/>
                <c:pt idx="0">
                  <c:v>MRR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run'!$D$100:$D$113</c:f>
              <c:numCache>
                <c:formatCode>General</c:formatCode>
                <c:ptCount val="14"/>
                <c:pt idx="0">
                  <c:v>0.56000000000000005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0.65</c:v>
                </c:pt>
                <c:pt idx="4">
                  <c:v>0.61</c:v>
                </c:pt>
                <c:pt idx="5">
                  <c:v>0.66</c:v>
                </c:pt>
                <c:pt idx="6">
                  <c:v>0.53</c:v>
                </c:pt>
                <c:pt idx="7">
                  <c:v>0.48</c:v>
                </c:pt>
                <c:pt idx="8">
                  <c:v>0.63</c:v>
                </c:pt>
                <c:pt idx="9">
                  <c:v>0.56000000000000005</c:v>
                </c:pt>
                <c:pt idx="10">
                  <c:v>0.5</c:v>
                </c:pt>
                <c:pt idx="11">
                  <c:v>0.56999999999999995</c:v>
                </c:pt>
                <c:pt idx="12">
                  <c:v>0.49</c:v>
                </c:pt>
                <c:pt idx="1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F-4570-8828-CC2412065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281280"/>
        <c:axId val="423281608"/>
      </c:lineChart>
      <c:catAx>
        <c:axId val="4232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1608"/>
        <c:crosses val="autoZero"/>
        <c:auto val="1"/>
        <c:lblAlgn val="ctr"/>
        <c:lblOffset val="100"/>
        <c:noMultiLvlLbl val="0"/>
      </c:catAx>
      <c:valAx>
        <c:axId val="42328160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MRR</a:t>
                </a:r>
                <a:r>
                  <a:rPr lang="en-CA" sz="1800" b="1" baseline="0"/>
                  <a:t> or the real assignee</a:t>
                </a:r>
                <a:endParaRPr lang="en-CA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 (2)'!$F$1</c:f>
              <c:strCache>
                <c:ptCount val="1"/>
                <c:pt idx="0">
                  <c:v># of bugs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(2)'!$E$2:$E$14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(2)'!$F$2:$F$14</c:f>
              <c:numCache>
                <c:formatCode>General</c:formatCode>
                <c:ptCount val="13"/>
                <c:pt idx="0">
                  <c:v>1402</c:v>
                </c:pt>
                <c:pt idx="1">
                  <c:v>663</c:v>
                </c:pt>
                <c:pt idx="2">
                  <c:v>845</c:v>
                </c:pt>
                <c:pt idx="3">
                  <c:v>993</c:v>
                </c:pt>
                <c:pt idx="4">
                  <c:v>3766</c:v>
                </c:pt>
                <c:pt idx="5">
                  <c:v>1245</c:v>
                </c:pt>
                <c:pt idx="6">
                  <c:v>10790</c:v>
                </c:pt>
                <c:pt idx="7">
                  <c:v>7894</c:v>
                </c:pt>
                <c:pt idx="8">
                  <c:v>6541</c:v>
                </c:pt>
                <c:pt idx="9">
                  <c:v>11668</c:v>
                </c:pt>
                <c:pt idx="10">
                  <c:v>13995</c:v>
                </c:pt>
                <c:pt idx="11">
                  <c:v>8085</c:v>
                </c:pt>
                <c:pt idx="12">
                  <c:v>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D-4AF0-8C3D-D102ACA8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807312"/>
        <c:axId val="762814200"/>
      </c:barChart>
      <c:catAx>
        <c:axId val="762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layout>
            <c:manualLayout>
              <c:xMode val="edge"/>
              <c:yMode val="edge"/>
              <c:x val="0.50854758711633197"/>
              <c:y val="0.90742802643049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14200"/>
        <c:crosses val="autoZero"/>
        <c:auto val="1"/>
        <c:lblAlgn val="ctr"/>
        <c:lblOffset val="100"/>
        <c:noMultiLvlLbl val="0"/>
      </c:catAx>
      <c:valAx>
        <c:axId val="762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# of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45117562735066E-2"/>
          <c:y val="2.7560456603259998E-2"/>
          <c:w val="0.93194595819682768"/>
          <c:h val="0.74668854671237039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run'!$F$99</c:f>
              <c:strCache>
                <c:ptCount val="1"/>
                <c:pt idx="0">
                  <c:v>Top1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run'!$F$100:$F$113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7-4F2D-B921-807CE111C3EA}"/>
            </c:ext>
          </c:extLst>
        </c:ser>
        <c:ser>
          <c:idx val="1"/>
          <c:order val="1"/>
          <c:tx>
            <c:strRef>
              <c:f>'3-main run'!$H$99</c:f>
              <c:strCache>
                <c:ptCount val="1"/>
                <c:pt idx="0">
                  <c:v>Top5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run'!$H$100:$H$113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7-4F2D-B921-807CE111C3EA}"/>
            </c:ext>
          </c:extLst>
        </c:ser>
        <c:ser>
          <c:idx val="2"/>
          <c:order val="2"/>
          <c:tx>
            <c:strRef>
              <c:f>'3-main run'!$J$99</c:f>
              <c:strCache>
                <c:ptCount val="1"/>
                <c:pt idx="0">
                  <c:v>Top10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run'!$J$100:$J$113</c:f>
              <c:numCache>
                <c:formatCode>General</c:formatCode>
                <c:ptCount val="14"/>
                <c:pt idx="0">
                  <c:v>91.17</c:v>
                </c:pt>
                <c:pt idx="1">
                  <c:v>92.79</c:v>
                </c:pt>
                <c:pt idx="2">
                  <c:v>84.81</c:v>
                </c:pt>
                <c:pt idx="3">
                  <c:v>89.34</c:v>
                </c:pt>
                <c:pt idx="4">
                  <c:v>91.66</c:v>
                </c:pt>
                <c:pt idx="5">
                  <c:v>82.22</c:v>
                </c:pt>
                <c:pt idx="6">
                  <c:v>81.02</c:v>
                </c:pt>
                <c:pt idx="7">
                  <c:v>89.07</c:v>
                </c:pt>
                <c:pt idx="8">
                  <c:v>78.040000000000006</c:v>
                </c:pt>
                <c:pt idx="9">
                  <c:v>84.71</c:v>
                </c:pt>
                <c:pt idx="10">
                  <c:v>81.14</c:v>
                </c:pt>
                <c:pt idx="11">
                  <c:v>86.19</c:v>
                </c:pt>
                <c:pt idx="12">
                  <c:v>78.69</c:v>
                </c:pt>
                <c:pt idx="13">
                  <c:v>83.66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7-4F2D-B921-807CE111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467560"/>
        <c:axId val="561463296"/>
      </c:lineChart>
      <c:catAx>
        <c:axId val="56146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63296"/>
        <c:crosses val="autoZero"/>
        <c:auto val="1"/>
        <c:lblAlgn val="ctr"/>
        <c:lblOffset val="100"/>
        <c:noMultiLvlLbl val="0"/>
      </c:catAx>
      <c:valAx>
        <c:axId val="5614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08927707175108"/>
          <c:y val="0.94593070636842425"/>
          <c:w val="0.32944673341247949"/>
          <c:h val="5.3603335318642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run'!$L$99</c:f>
              <c:strCache>
                <c:ptCount val="1"/>
                <c:pt idx="0">
                  <c:v>p@1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run'!$L$100:$L$113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F-42EA-8724-0806D9760185}"/>
            </c:ext>
          </c:extLst>
        </c:ser>
        <c:ser>
          <c:idx val="1"/>
          <c:order val="1"/>
          <c:tx>
            <c:strRef>
              <c:f>'3-main run'!$M$99</c:f>
              <c:strCache>
                <c:ptCount val="1"/>
                <c:pt idx="0">
                  <c:v>r@1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run'!$M$100:$M$113</c:f>
              <c:numCache>
                <c:formatCode>General</c:formatCode>
                <c:ptCount val="14"/>
                <c:pt idx="0">
                  <c:v>41.34</c:v>
                </c:pt>
                <c:pt idx="1">
                  <c:v>56.58</c:v>
                </c:pt>
                <c:pt idx="2">
                  <c:v>44.33</c:v>
                </c:pt>
                <c:pt idx="3">
                  <c:v>51.65</c:v>
                </c:pt>
                <c:pt idx="4">
                  <c:v>45.8</c:v>
                </c:pt>
                <c:pt idx="5">
                  <c:v>56.49</c:v>
                </c:pt>
                <c:pt idx="6">
                  <c:v>40.47</c:v>
                </c:pt>
                <c:pt idx="7">
                  <c:v>30.96</c:v>
                </c:pt>
                <c:pt idx="8">
                  <c:v>55.08</c:v>
                </c:pt>
                <c:pt idx="9">
                  <c:v>43.75</c:v>
                </c:pt>
                <c:pt idx="10">
                  <c:v>36.229999999999997</c:v>
                </c:pt>
                <c:pt idx="11">
                  <c:v>42.36</c:v>
                </c:pt>
                <c:pt idx="12">
                  <c:v>36.130000000000003</c:v>
                </c:pt>
                <c:pt idx="13">
                  <c:v>40.83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F-42EA-8724-0806D9760185}"/>
            </c:ext>
          </c:extLst>
        </c:ser>
        <c:ser>
          <c:idx val="2"/>
          <c:order val="2"/>
          <c:tx>
            <c:strRef>
              <c:f>'3-main run'!$N$99</c:f>
              <c:strCache>
                <c:ptCount val="1"/>
                <c:pt idx="0">
                  <c:v>p@5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run'!$N$100:$N$113</c:f>
              <c:numCache>
                <c:formatCode>General</c:formatCode>
                <c:ptCount val="14"/>
                <c:pt idx="0">
                  <c:v>20.14</c:v>
                </c:pt>
                <c:pt idx="1">
                  <c:v>20.32</c:v>
                </c:pt>
                <c:pt idx="2">
                  <c:v>16.920000000000002</c:v>
                </c:pt>
                <c:pt idx="3">
                  <c:v>19.53</c:v>
                </c:pt>
                <c:pt idx="4">
                  <c:v>22.31</c:v>
                </c:pt>
                <c:pt idx="5">
                  <c:v>17.41</c:v>
                </c:pt>
                <c:pt idx="6">
                  <c:v>16.149999999999999</c:v>
                </c:pt>
                <c:pt idx="7">
                  <c:v>19.79</c:v>
                </c:pt>
                <c:pt idx="8">
                  <c:v>15.64</c:v>
                </c:pt>
                <c:pt idx="9">
                  <c:v>15.65</c:v>
                </c:pt>
                <c:pt idx="10">
                  <c:v>17.05</c:v>
                </c:pt>
                <c:pt idx="11">
                  <c:v>17.32</c:v>
                </c:pt>
                <c:pt idx="12">
                  <c:v>15.43</c:v>
                </c:pt>
                <c:pt idx="13">
                  <c:v>17.149999999999999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F-42EA-8724-0806D9760185}"/>
            </c:ext>
          </c:extLst>
        </c:ser>
        <c:ser>
          <c:idx val="3"/>
          <c:order val="3"/>
          <c:tx>
            <c:strRef>
              <c:f>'3-main run'!$O$99</c:f>
              <c:strCache>
                <c:ptCount val="1"/>
                <c:pt idx="0">
                  <c:v>r@5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run'!$O$100:$O$113</c:f>
              <c:numCache>
                <c:formatCode>General</c:formatCode>
                <c:ptCount val="14"/>
                <c:pt idx="0">
                  <c:v>75.56</c:v>
                </c:pt>
                <c:pt idx="1">
                  <c:v>82.24</c:v>
                </c:pt>
                <c:pt idx="2">
                  <c:v>72.75</c:v>
                </c:pt>
                <c:pt idx="3">
                  <c:v>84.38</c:v>
                </c:pt>
                <c:pt idx="4">
                  <c:v>82.23</c:v>
                </c:pt>
                <c:pt idx="5">
                  <c:v>77.819999999999993</c:v>
                </c:pt>
                <c:pt idx="6">
                  <c:v>69.23</c:v>
                </c:pt>
                <c:pt idx="7">
                  <c:v>72.040000000000006</c:v>
                </c:pt>
                <c:pt idx="8">
                  <c:v>73.41</c:v>
                </c:pt>
                <c:pt idx="9">
                  <c:v>70.849999999999994</c:v>
                </c:pt>
                <c:pt idx="10">
                  <c:v>68.64</c:v>
                </c:pt>
                <c:pt idx="11">
                  <c:v>76.97</c:v>
                </c:pt>
                <c:pt idx="12">
                  <c:v>65.89</c:v>
                </c:pt>
                <c:pt idx="13">
                  <c:v>71.75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F-42EA-8724-0806D9760185}"/>
            </c:ext>
          </c:extLst>
        </c:ser>
        <c:ser>
          <c:idx val="4"/>
          <c:order val="4"/>
          <c:tx>
            <c:strRef>
              <c:f>'3-main run'!$P$99</c:f>
              <c:strCache>
                <c:ptCount val="1"/>
                <c:pt idx="0">
                  <c:v>p@10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run'!$P$100:$P$113</c:f>
              <c:numCache>
                <c:formatCode>General</c:formatCode>
                <c:ptCount val="14"/>
                <c:pt idx="0">
                  <c:v>11.77</c:v>
                </c:pt>
                <c:pt idx="1">
                  <c:v>11.5</c:v>
                </c:pt>
                <c:pt idx="2">
                  <c:v>9.7200000000000006</c:v>
                </c:pt>
                <c:pt idx="3">
                  <c:v>10.29</c:v>
                </c:pt>
                <c:pt idx="4">
                  <c:v>12.27</c:v>
                </c:pt>
                <c:pt idx="5">
                  <c:v>9.1199999999999992</c:v>
                </c:pt>
                <c:pt idx="6">
                  <c:v>9.27</c:v>
                </c:pt>
                <c:pt idx="7">
                  <c:v>11.94</c:v>
                </c:pt>
                <c:pt idx="8">
                  <c:v>8.25</c:v>
                </c:pt>
                <c:pt idx="9">
                  <c:v>9.1</c:v>
                </c:pt>
                <c:pt idx="10">
                  <c:v>9.84</c:v>
                </c:pt>
                <c:pt idx="11">
                  <c:v>9.6199999999999992</c:v>
                </c:pt>
                <c:pt idx="12">
                  <c:v>8.9</c:v>
                </c:pt>
                <c:pt idx="13">
                  <c:v>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CF-42EA-8724-0806D9760185}"/>
            </c:ext>
          </c:extLst>
        </c:ser>
        <c:ser>
          <c:idx val="5"/>
          <c:order val="5"/>
          <c:tx>
            <c:strRef>
              <c:f>'3-main run'!$Q$99</c:f>
              <c:strCache>
                <c:ptCount val="1"/>
                <c:pt idx="0">
                  <c:v>r@10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run'!$Q$100:$Q$113</c:f>
              <c:numCache>
                <c:formatCode>General</c:formatCode>
                <c:ptCount val="14"/>
                <c:pt idx="0">
                  <c:v>87.19</c:v>
                </c:pt>
                <c:pt idx="1">
                  <c:v>91.37</c:v>
                </c:pt>
                <c:pt idx="2">
                  <c:v>82.99</c:v>
                </c:pt>
                <c:pt idx="3">
                  <c:v>88.82</c:v>
                </c:pt>
                <c:pt idx="4">
                  <c:v>90.62</c:v>
                </c:pt>
                <c:pt idx="5">
                  <c:v>81.2</c:v>
                </c:pt>
                <c:pt idx="6">
                  <c:v>79.52</c:v>
                </c:pt>
                <c:pt idx="7">
                  <c:v>86.54</c:v>
                </c:pt>
                <c:pt idx="8">
                  <c:v>77.12</c:v>
                </c:pt>
                <c:pt idx="9">
                  <c:v>82.29</c:v>
                </c:pt>
                <c:pt idx="10">
                  <c:v>78.84</c:v>
                </c:pt>
                <c:pt idx="11">
                  <c:v>84.57</c:v>
                </c:pt>
                <c:pt idx="12">
                  <c:v>75.73</c:v>
                </c:pt>
                <c:pt idx="13">
                  <c:v>81.63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CF-42EA-8724-0806D976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448896"/>
        <c:axId val="764451848"/>
      </c:lineChart>
      <c:catAx>
        <c:axId val="7644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51848"/>
        <c:crosses val="autoZero"/>
        <c:auto val="1"/>
        <c:lblAlgn val="ctr"/>
        <c:lblOffset val="100"/>
        <c:noMultiLvlLbl val="0"/>
      </c:catAx>
      <c:valAx>
        <c:axId val="76445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2691620096693E-2"/>
          <c:y val="3.9737171934549259E-2"/>
          <c:w val="0.85631077702822589"/>
          <c:h val="4.414418949950106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'3-main run'!$F$99</c:f>
              <c:strCache>
                <c:ptCount val="1"/>
                <c:pt idx="0">
                  <c:v>Top1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run'!$F$100:$F$113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2E1-4EA4-A686-77F019EA203E}"/>
            </c:ext>
          </c:extLst>
        </c:ser>
        <c:ser>
          <c:idx val="7"/>
          <c:order val="1"/>
          <c:tx>
            <c:strRef>
              <c:f>'3-main run'!$G$99</c:f>
              <c:strCache>
                <c:ptCount val="1"/>
                <c:pt idx="0">
                  <c:v>SSA-Top1</c:v>
                </c:pt>
              </c:strCache>
            </c:strRef>
          </c:tx>
          <c:spPr>
            <a:ln>
              <a:prstDash val="sysDash"/>
            </a:ln>
          </c:spP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run'!$G$100:$G$113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2E1-4EA4-A686-77F019EA203E}"/>
            </c:ext>
          </c:extLst>
        </c:ser>
        <c:ser>
          <c:idx val="8"/>
          <c:order val="2"/>
          <c:tx>
            <c:strRef>
              <c:f>'3-main run'!$H$99</c:f>
              <c:strCache>
                <c:ptCount val="1"/>
                <c:pt idx="0">
                  <c:v>Top5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run'!$H$100:$H$113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2E1-4EA4-A686-77F019EA203E}"/>
            </c:ext>
          </c:extLst>
        </c:ser>
        <c:ser>
          <c:idx val="9"/>
          <c:order val="3"/>
          <c:tx>
            <c:strRef>
              <c:f>'3-main run'!$I$99</c:f>
              <c:strCache>
                <c:ptCount val="1"/>
                <c:pt idx="0">
                  <c:v>SSA-Top5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  <a:prstDash val="sysDash"/>
            </a:ln>
          </c:spP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run'!$I$100:$I$113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2E1-4EA4-A686-77F019EA203E}"/>
            </c:ext>
          </c:extLst>
        </c:ser>
        <c:ser>
          <c:idx val="10"/>
          <c:order val="4"/>
          <c:tx>
            <c:strRef>
              <c:f>'3-main run'!$J$99</c:f>
              <c:strCache>
                <c:ptCount val="1"/>
                <c:pt idx="0">
                  <c:v>Top10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run'!$J$100:$J$113</c:f>
              <c:numCache>
                <c:formatCode>General</c:formatCode>
                <c:ptCount val="14"/>
                <c:pt idx="0">
                  <c:v>91.17</c:v>
                </c:pt>
                <c:pt idx="1">
                  <c:v>92.79</c:v>
                </c:pt>
                <c:pt idx="2">
                  <c:v>84.81</c:v>
                </c:pt>
                <c:pt idx="3">
                  <c:v>89.34</c:v>
                </c:pt>
                <c:pt idx="4">
                  <c:v>91.66</c:v>
                </c:pt>
                <c:pt idx="5">
                  <c:v>82.22</c:v>
                </c:pt>
                <c:pt idx="6">
                  <c:v>81.02</c:v>
                </c:pt>
                <c:pt idx="7">
                  <c:v>89.07</c:v>
                </c:pt>
                <c:pt idx="8">
                  <c:v>78.040000000000006</c:v>
                </c:pt>
                <c:pt idx="9">
                  <c:v>84.71</c:v>
                </c:pt>
                <c:pt idx="10">
                  <c:v>81.14</c:v>
                </c:pt>
                <c:pt idx="11">
                  <c:v>86.19</c:v>
                </c:pt>
                <c:pt idx="12">
                  <c:v>78.69</c:v>
                </c:pt>
                <c:pt idx="13">
                  <c:v>83.66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2E1-4EA4-A686-77F019EA203E}"/>
            </c:ext>
          </c:extLst>
        </c:ser>
        <c:ser>
          <c:idx val="11"/>
          <c:order val="5"/>
          <c:tx>
            <c:strRef>
              <c:f>'3-main run'!$K$99</c:f>
              <c:strCache>
                <c:ptCount val="1"/>
                <c:pt idx="0">
                  <c:v>SSA-Top10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run'!$K$100:$K$113</c:f>
              <c:numCache>
                <c:formatCode>General</c:formatCode>
                <c:ptCount val="14"/>
                <c:pt idx="0">
                  <c:v>96.63</c:v>
                </c:pt>
                <c:pt idx="1">
                  <c:v>91.55</c:v>
                </c:pt>
                <c:pt idx="2">
                  <c:v>91.2</c:v>
                </c:pt>
                <c:pt idx="3">
                  <c:v>95.8</c:v>
                </c:pt>
                <c:pt idx="4">
                  <c:v>94.35</c:v>
                </c:pt>
                <c:pt idx="5">
                  <c:v>82.35</c:v>
                </c:pt>
                <c:pt idx="6">
                  <c:v>96.08</c:v>
                </c:pt>
                <c:pt idx="7">
                  <c:v>98.98</c:v>
                </c:pt>
                <c:pt idx="8">
                  <c:v>86.81</c:v>
                </c:pt>
                <c:pt idx="9">
                  <c:v>97.63</c:v>
                </c:pt>
                <c:pt idx="10">
                  <c:v>98.78</c:v>
                </c:pt>
                <c:pt idx="11">
                  <c:v>92.27</c:v>
                </c:pt>
                <c:pt idx="12">
                  <c:v>96.3</c:v>
                </c:pt>
                <c:pt idx="1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2E1-4EA4-A686-77F019EA203E}"/>
            </c:ext>
          </c:extLst>
        </c:ser>
        <c:ser>
          <c:idx val="0"/>
          <c:order val="6"/>
          <c:tx>
            <c:strRef>
              <c:f>'3-main run'!$F$99</c:f>
              <c:strCache>
                <c:ptCount val="1"/>
                <c:pt idx="0">
                  <c:v>Top1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946626046603545E-2"/>
                  <c:y val="2.57692142808313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2E1-4EA4-A686-77F019EA203E}"/>
                </c:ext>
              </c:extLst>
            </c:dLbl>
            <c:dLbl>
              <c:idx val="6"/>
              <c:layout>
                <c:manualLayout>
                  <c:x val="-3.1482453728009924E-2"/>
                  <c:y val="2.086428683706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2E1-4EA4-A686-77F019EA203E}"/>
                </c:ext>
              </c:extLst>
            </c:dLbl>
            <c:dLbl>
              <c:idx val="7"/>
              <c:layout>
                <c:manualLayout>
                  <c:x val="-2.9970511167541094E-2"/>
                  <c:y val="2.5769214280831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2E1-4EA4-A686-77F019EA20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run'!$F$100:$F$113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2E1-4EA4-A686-77F019EA203E}"/>
            </c:ext>
          </c:extLst>
        </c:ser>
        <c:ser>
          <c:idx val="1"/>
          <c:order val="7"/>
          <c:tx>
            <c:strRef>
              <c:f>'3-main run'!$G$99</c:f>
              <c:strCache>
                <c:ptCount val="1"/>
                <c:pt idx="0">
                  <c:v>SSA-Top1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88789862839029E-2"/>
                  <c:y val="-2.56785737995610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2E1-4EA4-A686-77F019EA203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D2E1-4EA4-A686-77F019EA203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D2E1-4EA4-A686-77F019EA203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D2E1-4EA4-A686-77F019EA203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D2E1-4EA4-A686-77F019EA203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D2E1-4EA4-A686-77F019EA203E}"/>
                </c:ext>
              </c:extLst>
            </c:dLbl>
            <c:dLbl>
              <c:idx val="6"/>
              <c:layout>
                <c:manualLayout>
                  <c:x val="-2.5329213472981331E-2"/>
                  <c:y val="-2.56785737995611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2E1-4EA4-A686-77F019EA203E}"/>
                </c:ext>
              </c:extLst>
            </c:dLbl>
            <c:dLbl>
              <c:idx val="7"/>
              <c:layout>
                <c:manualLayout>
                  <c:x val="-2.8352687535144909E-2"/>
                  <c:y val="-2.07908989184576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2E1-4EA4-A686-77F019EA203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D2E1-4EA4-A686-77F019EA203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D2E1-4EA4-A686-77F019EA203E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D2E1-4EA4-A686-77F019EA203E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D2E1-4EA4-A686-77F019EA203E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D2E1-4EA4-A686-77F019EA203E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D2E1-4EA4-A686-77F019EA20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run'!$G$100:$G$113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2E1-4EA4-A686-77F019EA203E}"/>
            </c:ext>
          </c:extLst>
        </c:ser>
        <c:ser>
          <c:idx val="2"/>
          <c:order val="8"/>
          <c:tx>
            <c:strRef>
              <c:f>'3-main run'!$H$99</c:f>
              <c:strCache>
                <c:ptCount val="1"/>
                <c:pt idx="0">
                  <c:v>Top5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run'!$H$100:$H$113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2E1-4EA4-A686-77F019EA203E}"/>
            </c:ext>
          </c:extLst>
        </c:ser>
        <c:ser>
          <c:idx val="3"/>
          <c:order val="9"/>
          <c:tx>
            <c:strRef>
              <c:f>'3-main run'!$I$99</c:f>
              <c:strCache>
                <c:ptCount val="1"/>
                <c:pt idx="0">
                  <c:v>SSA-Top5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run'!$I$100:$I$113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2E1-4EA4-A686-77F019EA203E}"/>
            </c:ext>
          </c:extLst>
        </c:ser>
        <c:ser>
          <c:idx val="4"/>
          <c:order val="10"/>
          <c:tx>
            <c:strRef>
              <c:f>'3-main run'!$J$99</c:f>
              <c:strCache>
                <c:ptCount val="1"/>
                <c:pt idx="0">
                  <c:v>Top10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run'!$J$100:$J$113</c:f>
              <c:numCache>
                <c:formatCode>General</c:formatCode>
                <c:ptCount val="14"/>
                <c:pt idx="0">
                  <c:v>91.17</c:v>
                </c:pt>
                <c:pt idx="1">
                  <c:v>92.79</c:v>
                </c:pt>
                <c:pt idx="2">
                  <c:v>84.81</c:v>
                </c:pt>
                <c:pt idx="3">
                  <c:v>89.34</c:v>
                </c:pt>
                <c:pt idx="4">
                  <c:v>91.66</c:v>
                </c:pt>
                <c:pt idx="5">
                  <c:v>82.22</c:v>
                </c:pt>
                <c:pt idx="6">
                  <c:v>81.02</c:v>
                </c:pt>
                <c:pt idx="7">
                  <c:v>89.07</c:v>
                </c:pt>
                <c:pt idx="8">
                  <c:v>78.040000000000006</c:v>
                </c:pt>
                <c:pt idx="9">
                  <c:v>84.71</c:v>
                </c:pt>
                <c:pt idx="10">
                  <c:v>81.14</c:v>
                </c:pt>
                <c:pt idx="11">
                  <c:v>86.19</c:v>
                </c:pt>
                <c:pt idx="12">
                  <c:v>78.69</c:v>
                </c:pt>
                <c:pt idx="13">
                  <c:v>83.66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2E1-4EA4-A686-77F019EA203E}"/>
            </c:ext>
          </c:extLst>
        </c:ser>
        <c:ser>
          <c:idx val="5"/>
          <c:order val="11"/>
          <c:tx>
            <c:strRef>
              <c:f>'3-main run'!$K$99</c:f>
              <c:strCache>
                <c:ptCount val="1"/>
                <c:pt idx="0">
                  <c:v>SSA-Top10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run'!$K$100:$K$113</c:f>
              <c:numCache>
                <c:formatCode>General</c:formatCode>
                <c:ptCount val="14"/>
                <c:pt idx="0">
                  <c:v>96.63</c:v>
                </c:pt>
                <c:pt idx="1">
                  <c:v>91.55</c:v>
                </c:pt>
                <c:pt idx="2">
                  <c:v>91.2</c:v>
                </c:pt>
                <c:pt idx="3">
                  <c:v>95.8</c:v>
                </c:pt>
                <c:pt idx="4">
                  <c:v>94.35</c:v>
                </c:pt>
                <c:pt idx="5">
                  <c:v>82.35</c:v>
                </c:pt>
                <c:pt idx="6">
                  <c:v>96.08</c:v>
                </c:pt>
                <c:pt idx="7">
                  <c:v>98.98</c:v>
                </c:pt>
                <c:pt idx="8">
                  <c:v>86.81</c:v>
                </c:pt>
                <c:pt idx="9">
                  <c:v>97.63</c:v>
                </c:pt>
                <c:pt idx="10">
                  <c:v>98.78</c:v>
                </c:pt>
                <c:pt idx="11">
                  <c:v>92.27</c:v>
                </c:pt>
                <c:pt idx="12">
                  <c:v>96.3</c:v>
                </c:pt>
                <c:pt idx="1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2E1-4EA4-A686-77F019EA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84296"/>
        <c:axId val="499284952"/>
      </c:lineChart>
      <c:catAx>
        <c:axId val="49928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84952"/>
        <c:crosses val="autoZero"/>
        <c:auto val="1"/>
        <c:lblAlgn val="ctr"/>
        <c:lblOffset val="100"/>
        <c:noMultiLvlLbl val="0"/>
      </c:catAx>
      <c:valAx>
        <c:axId val="499284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842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6244626191474951E-3"/>
          <c:y val="0.92342321972696373"/>
          <c:w val="0.99372760069954136"/>
          <c:h val="6.1913755629725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92774524845593E-2"/>
          <c:y val="3.3790865793473991E-2"/>
          <c:w val="0.91587990145431586"/>
          <c:h val="0.71762814719990198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run'!$G$99</c:f>
              <c:strCache>
                <c:ptCount val="1"/>
                <c:pt idx="0">
                  <c:v>SSA-Top1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run'!$G$100:$G$113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D-4DC5-81E0-2B3EB3A5A652}"/>
            </c:ext>
          </c:extLst>
        </c:ser>
        <c:ser>
          <c:idx val="1"/>
          <c:order val="1"/>
          <c:tx>
            <c:strRef>
              <c:f>'3-main run'!$I$99</c:f>
              <c:strCache>
                <c:ptCount val="1"/>
                <c:pt idx="0">
                  <c:v>SSA-Top5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run'!$I$100:$I$113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D-4DC5-81E0-2B3EB3A5A652}"/>
            </c:ext>
          </c:extLst>
        </c:ser>
        <c:ser>
          <c:idx val="2"/>
          <c:order val="2"/>
          <c:tx>
            <c:strRef>
              <c:f>'3-main run'!$K$99</c:f>
              <c:strCache>
                <c:ptCount val="1"/>
                <c:pt idx="0">
                  <c:v>SSA-Top10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run'!$K$100:$K$113</c:f>
              <c:numCache>
                <c:formatCode>General</c:formatCode>
                <c:ptCount val="14"/>
                <c:pt idx="0">
                  <c:v>96.63</c:v>
                </c:pt>
                <c:pt idx="1">
                  <c:v>91.55</c:v>
                </c:pt>
                <c:pt idx="2">
                  <c:v>91.2</c:v>
                </c:pt>
                <c:pt idx="3">
                  <c:v>95.8</c:v>
                </c:pt>
                <c:pt idx="4">
                  <c:v>94.35</c:v>
                </c:pt>
                <c:pt idx="5">
                  <c:v>82.35</c:v>
                </c:pt>
                <c:pt idx="6">
                  <c:v>96.08</c:v>
                </c:pt>
                <c:pt idx="7">
                  <c:v>98.98</c:v>
                </c:pt>
                <c:pt idx="8">
                  <c:v>86.81</c:v>
                </c:pt>
                <c:pt idx="9">
                  <c:v>97.63</c:v>
                </c:pt>
                <c:pt idx="10">
                  <c:v>98.78</c:v>
                </c:pt>
                <c:pt idx="11">
                  <c:v>92.27</c:v>
                </c:pt>
                <c:pt idx="12">
                  <c:v>96.3</c:v>
                </c:pt>
                <c:pt idx="1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D-4DC5-81E0-2B3EB3A5A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093584"/>
        <c:axId val="687095552"/>
      </c:lineChart>
      <c:catAx>
        <c:axId val="6870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5552"/>
        <c:crosses val="autoZero"/>
        <c:auto val="1"/>
        <c:lblAlgn val="ctr"/>
        <c:lblOffset val="100"/>
        <c:noMultiLvlLbl val="0"/>
      </c:catAx>
      <c:valAx>
        <c:axId val="687095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250560674083"/>
          <c:y val="0.94433954194164049"/>
          <c:w val="0.47775488121798559"/>
          <c:h val="5.3546928578133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966261733718998E-2"/>
          <c:y val="2.1933558028972264E-2"/>
          <c:w val="0.90503373826628097"/>
          <c:h val="0.66308423504293379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run'!$AB$118</c:f>
              <c:strCache>
                <c:ptCount val="1"/>
                <c:pt idx="0">
                  <c:v>MRR-TW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run'!$AA$119:$AA$132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run'!$AB$119:$AB$132</c:f>
              <c:numCache>
                <c:formatCode>General</c:formatCode>
                <c:ptCount val="14"/>
                <c:pt idx="0">
                  <c:v>0.56000000000000005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0.65</c:v>
                </c:pt>
                <c:pt idx="4">
                  <c:v>0.61</c:v>
                </c:pt>
                <c:pt idx="5">
                  <c:v>0.66</c:v>
                </c:pt>
                <c:pt idx="6">
                  <c:v>0.53</c:v>
                </c:pt>
                <c:pt idx="7">
                  <c:v>0.48</c:v>
                </c:pt>
                <c:pt idx="8">
                  <c:v>0.63</c:v>
                </c:pt>
                <c:pt idx="9">
                  <c:v>0.56000000000000005</c:v>
                </c:pt>
                <c:pt idx="10">
                  <c:v>0.5</c:v>
                </c:pt>
                <c:pt idx="11">
                  <c:v>0.56999999999999995</c:v>
                </c:pt>
                <c:pt idx="12">
                  <c:v>0.49</c:v>
                </c:pt>
                <c:pt idx="1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E-4592-87D3-44121D5596C2}"/>
            </c:ext>
          </c:extLst>
        </c:ser>
        <c:ser>
          <c:idx val="1"/>
          <c:order val="1"/>
          <c:tx>
            <c:strRef>
              <c:f>'3-main run'!$AC$118</c:f>
              <c:strCache>
                <c:ptCount val="1"/>
                <c:pt idx="0">
                  <c:v>MRR-SSZ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  <a:prstDash val="sysDash"/>
              </a:ln>
              <a:effectLst/>
            </c:spPr>
          </c:marker>
          <c:cat>
            <c:strRef>
              <c:f>'3-main run'!$AA$119:$AA$132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run'!$AC$119:$AC$132</c:f>
              <c:numCache>
                <c:formatCode>General</c:formatCode>
                <c:ptCount val="14"/>
                <c:pt idx="0">
                  <c:v>0.79</c:v>
                </c:pt>
                <c:pt idx="1">
                  <c:v>0.57999999999999996</c:v>
                </c:pt>
                <c:pt idx="2">
                  <c:v>0.47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0.66</c:v>
                </c:pt>
                <c:pt idx="6">
                  <c:v>0.69</c:v>
                </c:pt>
                <c:pt idx="7">
                  <c:v>0.68</c:v>
                </c:pt>
                <c:pt idx="8">
                  <c:v>0.65</c:v>
                </c:pt>
                <c:pt idx="9">
                  <c:v>0.55000000000000004</c:v>
                </c:pt>
                <c:pt idx="10">
                  <c:v>0.57999999999999996</c:v>
                </c:pt>
                <c:pt idx="11">
                  <c:v>0.61</c:v>
                </c:pt>
                <c:pt idx="12">
                  <c:v>0.46</c:v>
                </c:pt>
                <c:pt idx="1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E-4592-87D3-44121D559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800128"/>
        <c:axId val="760800456"/>
      </c:lineChart>
      <c:catAx>
        <c:axId val="76080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Project</a:t>
                </a:r>
              </a:p>
            </c:rich>
          </c:tx>
          <c:layout>
            <c:manualLayout>
              <c:xMode val="edge"/>
              <c:yMode val="edge"/>
              <c:x val="0.51140105698660687"/>
              <c:y val="0.94069064461661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00456"/>
        <c:crosses val="autoZero"/>
        <c:auto val="1"/>
        <c:lblAlgn val="ctr"/>
        <c:lblOffset val="100"/>
        <c:noMultiLvlLbl val="0"/>
      </c:catAx>
      <c:valAx>
        <c:axId val="7608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MRR</a:t>
                </a:r>
              </a:p>
            </c:rich>
          </c:tx>
          <c:layout>
            <c:manualLayout>
              <c:xMode val="edge"/>
              <c:yMode val="edge"/>
              <c:x val="2.4362657019462042E-2"/>
              <c:y val="0.32525816800246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0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5976445699341"/>
          <c:y val="4.5109380272032117E-2"/>
          <c:w val="0.21018146929579462"/>
          <c:h val="5.6288289813927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94725563483534E-2"/>
          <c:y val="4.5492648886706226E-2"/>
          <c:w val="0.9359396032330255"/>
          <c:h val="0.80558925392668435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run'!$C$33</c:f>
              <c:strCache>
                <c:ptCount val="1"/>
                <c:pt idx="0">
                  <c:v>T1_AUTHOR</c:v>
                </c:pt>
              </c:strCache>
            </c:strRef>
          </c:tx>
          <c:spPr>
            <a:ln w="44450" cap="rnd">
              <a:noFill/>
              <a:prstDash val="dashDot"/>
              <a:miter lim="800000"/>
            </a:ln>
            <a:effectLst/>
          </c:spPr>
          <c:marker>
            <c:symbol val="triangle"/>
            <c:size val="1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'3-main run'!$D$33:$Q$33</c:f>
              <c:numCache>
                <c:formatCode>General</c:formatCode>
                <c:ptCount val="14"/>
                <c:pt idx="0">
                  <c:v>61.88</c:v>
                </c:pt>
                <c:pt idx="1">
                  <c:v>71.569999999999993</c:v>
                </c:pt>
                <c:pt idx="2">
                  <c:v>46.95</c:v>
                </c:pt>
                <c:pt idx="3">
                  <c:v>25.44</c:v>
                </c:pt>
                <c:pt idx="4">
                  <c:v>42.38</c:v>
                </c:pt>
                <c:pt idx="5">
                  <c:v>50.53</c:v>
                </c:pt>
                <c:pt idx="6">
                  <c:v>46.96</c:v>
                </c:pt>
                <c:pt idx="7">
                  <c:v>44.17</c:v>
                </c:pt>
                <c:pt idx="8">
                  <c:v>25.78</c:v>
                </c:pt>
                <c:pt idx="9">
                  <c:v>48.98</c:v>
                </c:pt>
                <c:pt idx="10">
                  <c:v>48.71</c:v>
                </c:pt>
                <c:pt idx="11">
                  <c:v>43.75</c:v>
                </c:pt>
                <c:pt idx="12">
                  <c:v>31.03</c:v>
                </c:pt>
                <c:pt idx="13">
                  <c:v>45.96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'3-main run'!$D$32:$Q$32</c15:sqref>
                        </c15:formulaRef>
                      </c:ext>
                    </c:extLst>
                    <c:strCache>
                      <c:ptCount val="14"/>
                      <c:pt idx="0">
                        <c:v>framework</c:v>
                      </c:pt>
                      <c:pt idx="1">
                        <c:v>html5rocks</c:v>
                      </c:pt>
                      <c:pt idx="2">
                        <c:v>yui3</c:v>
                      </c:pt>
                      <c:pt idx="3">
                        <c:v>khan-exercises</c:v>
                      </c:pt>
                      <c:pt idx="4">
                        <c:v>ghost</c:v>
                      </c:pt>
                      <c:pt idx="5">
                        <c:v>fog</c:v>
                      </c:pt>
                      <c:pt idx="6">
                        <c:v>julia</c:v>
                      </c:pt>
                      <c:pt idx="7">
                        <c:v>brackets</c:v>
                      </c:pt>
                      <c:pt idx="8">
                        <c:v>travis-ci</c:v>
                      </c:pt>
                      <c:pt idx="9">
                        <c:v>elasticsearch</c:v>
                      </c:pt>
                      <c:pt idx="10">
                        <c:v>salt</c:v>
                      </c:pt>
                      <c:pt idx="11">
                        <c:v>angular.js</c:v>
                      </c:pt>
                      <c:pt idx="12">
                        <c:v>rails</c:v>
                      </c:pt>
                      <c:pt idx="13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45E-48BB-8B5F-7D0CD1393FBE}"/>
            </c:ext>
          </c:extLst>
        </c:ser>
        <c:ser>
          <c:idx val="1"/>
          <c:order val="1"/>
          <c:tx>
            <c:strRef>
              <c:f>'3-main run'!$C$34</c:f>
              <c:strCache>
                <c:ptCount val="1"/>
                <c:pt idx="0">
                  <c:v>T2_COAUTHOR</c:v>
                </c:pt>
              </c:strCache>
            </c:strRef>
          </c:tx>
          <c:spPr>
            <a:ln w="38100" cap="rnd">
              <a:noFill/>
              <a:prstDash val="lgDash"/>
              <a:round/>
            </a:ln>
            <a:effectLst/>
          </c:spPr>
          <c:marker>
            <c:symbol val="circle"/>
            <c:size val="1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'3-main run'!$D$34:$Q$34</c:f>
              <c:numCache>
                <c:formatCode>General</c:formatCode>
                <c:ptCount val="14"/>
                <c:pt idx="0">
                  <c:v>83.24</c:v>
                </c:pt>
                <c:pt idx="1">
                  <c:v>3.1</c:v>
                </c:pt>
                <c:pt idx="2">
                  <c:v>26.61</c:v>
                </c:pt>
                <c:pt idx="3">
                  <c:v>1.99</c:v>
                </c:pt>
                <c:pt idx="4">
                  <c:v>78.319999999999993</c:v>
                </c:pt>
                <c:pt idx="5">
                  <c:v>57.84</c:v>
                </c:pt>
                <c:pt idx="6">
                  <c:v>39.94</c:v>
                </c:pt>
                <c:pt idx="7">
                  <c:v>42.18</c:v>
                </c:pt>
                <c:pt idx="8">
                  <c:v>50.7</c:v>
                </c:pt>
                <c:pt idx="9">
                  <c:v>55.33</c:v>
                </c:pt>
                <c:pt idx="10">
                  <c:v>77.42</c:v>
                </c:pt>
                <c:pt idx="11">
                  <c:v>54.54</c:v>
                </c:pt>
                <c:pt idx="12">
                  <c:v>20.23</c:v>
                </c:pt>
                <c:pt idx="13">
                  <c:v>58.36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'3-main run'!$D$32:$Q$32</c15:sqref>
                        </c15:formulaRef>
                      </c:ext>
                    </c:extLst>
                    <c:strCache>
                      <c:ptCount val="14"/>
                      <c:pt idx="0">
                        <c:v>framework</c:v>
                      </c:pt>
                      <c:pt idx="1">
                        <c:v>html5rocks</c:v>
                      </c:pt>
                      <c:pt idx="2">
                        <c:v>yui3</c:v>
                      </c:pt>
                      <c:pt idx="3">
                        <c:v>khan-exercises</c:v>
                      </c:pt>
                      <c:pt idx="4">
                        <c:v>ghost</c:v>
                      </c:pt>
                      <c:pt idx="5">
                        <c:v>fog</c:v>
                      </c:pt>
                      <c:pt idx="6">
                        <c:v>julia</c:v>
                      </c:pt>
                      <c:pt idx="7">
                        <c:v>brackets</c:v>
                      </c:pt>
                      <c:pt idx="8">
                        <c:v>travis-ci</c:v>
                      </c:pt>
                      <c:pt idx="9">
                        <c:v>elasticsearch</c:v>
                      </c:pt>
                      <c:pt idx="10">
                        <c:v>salt</c:v>
                      </c:pt>
                      <c:pt idx="11">
                        <c:v>angular.js</c:v>
                      </c:pt>
                      <c:pt idx="12">
                        <c:v>rails</c:v>
                      </c:pt>
                      <c:pt idx="13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45E-48BB-8B5F-7D0CD1393FBE}"/>
            </c:ext>
          </c:extLst>
        </c:ser>
        <c:ser>
          <c:idx val="2"/>
          <c:order val="2"/>
          <c:tx>
            <c:strRef>
              <c:f>'3-main run'!$C$35</c:f>
              <c:strCache>
                <c:ptCount val="1"/>
                <c:pt idx="0">
                  <c:v>T3_ADMIN_CLOSER</c:v>
                </c:pt>
              </c:strCache>
            </c:strRef>
          </c:tx>
          <c:spPr>
            <a:ln w="44450" cap="rnd">
              <a:noFill/>
              <a:prstDash val="sysDash"/>
              <a:bevel/>
            </a:ln>
            <a:effectLst/>
          </c:spPr>
          <c:marker>
            <c:symbol val="square"/>
            <c:size val="1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'3-main run'!$D$35:$Q$35</c:f>
              <c:numCache>
                <c:formatCode>General</c:formatCode>
                <c:ptCount val="14"/>
                <c:pt idx="0">
                  <c:v>59.68</c:v>
                </c:pt>
                <c:pt idx="1">
                  <c:v>81.3</c:v>
                </c:pt>
                <c:pt idx="2">
                  <c:v>51.2</c:v>
                </c:pt>
                <c:pt idx="3">
                  <c:v>63.73</c:v>
                </c:pt>
                <c:pt idx="4">
                  <c:v>79.510000000000005</c:v>
                </c:pt>
                <c:pt idx="5">
                  <c:v>69.86</c:v>
                </c:pt>
                <c:pt idx="6">
                  <c:v>49.28</c:v>
                </c:pt>
                <c:pt idx="7">
                  <c:v>49.79</c:v>
                </c:pt>
                <c:pt idx="8">
                  <c:v>61.89</c:v>
                </c:pt>
                <c:pt idx="9">
                  <c:v>53.94</c:v>
                </c:pt>
                <c:pt idx="10">
                  <c:v>49.4</c:v>
                </c:pt>
                <c:pt idx="11">
                  <c:v>56.9</c:v>
                </c:pt>
                <c:pt idx="12">
                  <c:v>49.9</c:v>
                </c:pt>
                <c:pt idx="13">
                  <c:v>54.64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'3-main run'!$D$32:$Q$32</c15:sqref>
                        </c15:formulaRef>
                      </c:ext>
                    </c:extLst>
                    <c:strCache>
                      <c:ptCount val="14"/>
                      <c:pt idx="0">
                        <c:v>framework</c:v>
                      </c:pt>
                      <c:pt idx="1">
                        <c:v>html5rocks</c:v>
                      </c:pt>
                      <c:pt idx="2">
                        <c:v>yui3</c:v>
                      </c:pt>
                      <c:pt idx="3">
                        <c:v>khan-exercises</c:v>
                      </c:pt>
                      <c:pt idx="4">
                        <c:v>ghost</c:v>
                      </c:pt>
                      <c:pt idx="5">
                        <c:v>fog</c:v>
                      </c:pt>
                      <c:pt idx="6">
                        <c:v>julia</c:v>
                      </c:pt>
                      <c:pt idx="7">
                        <c:v>brackets</c:v>
                      </c:pt>
                      <c:pt idx="8">
                        <c:v>travis-ci</c:v>
                      </c:pt>
                      <c:pt idx="9">
                        <c:v>elasticsearch</c:v>
                      </c:pt>
                      <c:pt idx="10">
                        <c:v>salt</c:v>
                      </c:pt>
                      <c:pt idx="11">
                        <c:v>angular.js</c:v>
                      </c:pt>
                      <c:pt idx="12">
                        <c:v>rails</c:v>
                      </c:pt>
                      <c:pt idx="13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E45E-48BB-8B5F-7D0CD1393FBE}"/>
            </c:ext>
          </c:extLst>
        </c:ser>
        <c:ser>
          <c:idx val="3"/>
          <c:order val="3"/>
          <c:tx>
            <c:strRef>
              <c:f>'3-main run'!$C$36</c:f>
              <c:strCache>
                <c:ptCount val="1"/>
                <c:pt idx="0">
                  <c:v>T4_DRAFTED_A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diamond"/>
            <c:size val="18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'3-main run'!$D$36:$Q$36</c:f>
              <c:numCache>
                <c:formatCode>General</c:formatCode>
                <c:ptCount val="14"/>
                <c:pt idx="0">
                  <c:v>53.32</c:v>
                </c:pt>
                <c:pt idx="1">
                  <c:v>46.46</c:v>
                </c:pt>
                <c:pt idx="2">
                  <c:v>48.67</c:v>
                </c:pt>
                <c:pt idx="3">
                  <c:v>63.47</c:v>
                </c:pt>
                <c:pt idx="4">
                  <c:v>49.5</c:v>
                </c:pt>
                <c:pt idx="5">
                  <c:v>46.43</c:v>
                </c:pt>
                <c:pt idx="6">
                  <c:v>66.22</c:v>
                </c:pt>
                <c:pt idx="7">
                  <c:v>49.16</c:v>
                </c:pt>
                <c:pt idx="8">
                  <c:v>68.81</c:v>
                </c:pt>
                <c:pt idx="9">
                  <c:v>39.159999999999997</c:v>
                </c:pt>
                <c:pt idx="10">
                  <c:v>54.49</c:v>
                </c:pt>
                <c:pt idx="11">
                  <c:v>53.84</c:v>
                </c:pt>
                <c:pt idx="12">
                  <c:v>51.44</c:v>
                </c:pt>
                <c:pt idx="13">
                  <c:v>50.89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'3-main run'!$D$32:$Q$32</c15:sqref>
                        </c15:formulaRef>
                      </c:ext>
                    </c:extLst>
                    <c:strCache>
                      <c:ptCount val="14"/>
                      <c:pt idx="0">
                        <c:v>framework</c:v>
                      </c:pt>
                      <c:pt idx="1">
                        <c:v>html5rocks</c:v>
                      </c:pt>
                      <c:pt idx="2">
                        <c:v>yui3</c:v>
                      </c:pt>
                      <c:pt idx="3">
                        <c:v>khan-exercises</c:v>
                      </c:pt>
                      <c:pt idx="4">
                        <c:v>ghost</c:v>
                      </c:pt>
                      <c:pt idx="5">
                        <c:v>fog</c:v>
                      </c:pt>
                      <c:pt idx="6">
                        <c:v>julia</c:v>
                      </c:pt>
                      <c:pt idx="7">
                        <c:v>brackets</c:v>
                      </c:pt>
                      <c:pt idx="8">
                        <c:v>travis-ci</c:v>
                      </c:pt>
                      <c:pt idx="9">
                        <c:v>elasticsearch</c:v>
                      </c:pt>
                      <c:pt idx="10">
                        <c:v>salt</c:v>
                      </c:pt>
                      <c:pt idx="11">
                        <c:v>angular.js</c:v>
                      </c:pt>
                      <c:pt idx="12">
                        <c:v>rails</c:v>
                      </c:pt>
                      <c:pt idx="13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E45E-48BB-8B5F-7D0CD1393FBE}"/>
            </c:ext>
          </c:extLst>
        </c:ser>
        <c:ser>
          <c:idx val="4"/>
          <c:order val="4"/>
          <c:tx>
            <c:strRef>
              <c:f>'3-main run'!$C$37</c:f>
              <c:strCache>
                <c:ptCount val="1"/>
                <c:pt idx="0">
                  <c:v>T5_ALL_TYPES</c:v>
                </c:pt>
              </c:strCache>
            </c:strRef>
          </c:tx>
          <c:spPr>
            <a:ln w="635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'3-main run'!$D$37:$Q$37</c:f>
              <c:numCache>
                <c:formatCode>General</c:formatCode>
                <c:ptCount val="14"/>
                <c:pt idx="0">
                  <c:v>60.04</c:v>
                </c:pt>
                <c:pt idx="1">
                  <c:v>71.45</c:v>
                </c:pt>
                <c:pt idx="2">
                  <c:v>58.95</c:v>
                </c:pt>
                <c:pt idx="3">
                  <c:v>66.989999999999995</c:v>
                </c:pt>
                <c:pt idx="4">
                  <c:v>66.92</c:v>
                </c:pt>
                <c:pt idx="5">
                  <c:v>68.03</c:v>
                </c:pt>
                <c:pt idx="6">
                  <c:v>55.43</c:v>
                </c:pt>
                <c:pt idx="7">
                  <c:v>52.45</c:v>
                </c:pt>
                <c:pt idx="8">
                  <c:v>63.75</c:v>
                </c:pt>
                <c:pt idx="9">
                  <c:v>56.92</c:v>
                </c:pt>
                <c:pt idx="10">
                  <c:v>53.01</c:v>
                </c:pt>
                <c:pt idx="11">
                  <c:v>58.13</c:v>
                </c:pt>
                <c:pt idx="12">
                  <c:v>50.82</c:v>
                </c:pt>
                <c:pt idx="13">
                  <c:v>56.52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'3-main run'!$D$32:$Q$32</c15:sqref>
                        </c15:formulaRef>
                      </c:ext>
                    </c:extLst>
                    <c:strCache>
                      <c:ptCount val="14"/>
                      <c:pt idx="0">
                        <c:v>framework</c:v>
                      </c:pt>
                      <c:pt idx="1">
                        <c:v>html5rocks</c:v>
                      </c:pt>
                      <c:pt idx="2">
                        <c:v>yui3</c:v>
                      </c:pt>
                      <c:pt idx="3">
                        <c:v>khan-exercises</c:v>
                      </c:pt>
                      <c:pt idx="4">
                        <c:v>ghost</c:v>
                      </c:pt>
                      <c:pt idx="5">
                        <c:v>fog</c:v>
                      </c:pt>
                      <c:pt idx="6">
                        <c:v>julia</c:v>
                      </c:pt>
                      <c:pt idx="7">
                        <c:v>brackets</c:v>
                      </c:pt>
                      <c:pt idx="8">
                        <c:v>travis-ci</c:v>
                      </c:pt>
                      <c:pt idx="9">
                        <c:v>elasticsearch</c:v>
                      </c:pt>
                      <c:pt idx="10">
                        <c:v>salt</c:v>
                      </c:pt>
                      <c:pt idx="11">
                        <c:v>angular.js</c:v>
                      </c:pt>
                      <c:pt idx="12">
                        <c:v>rails</c:v>
                      </c:pt>
                      <c:pt idx="13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E45E-48BB-8B5F-7D0CD139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80632"/>
        <c:axId val="417784568"/>
      </c:lineChart>
      <c:catAx>
        <c:axId val="41778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4568"/>
        <c:crosses val="autoZero"/>
        <c:auto val="1"/>
        <c:lblAlgn val="ctr"/>
        <c:lblOffset val="100"/>
        <c:noMultiLvlLbl val="0"/>
      </c:catAx>
      <c:valAx>
        <c:axId val="4177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MAP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run'!$E$194</c:f>
              <c:strCache>
                <c:ptCount val="1"/>
                <c:pt idx="0">
                  <c:v>framework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run'!$E$195:$E$199</c:f>
              <c:numCache>
                <c:formatCode>General</c:formatCode>
                <c:ptCount val="5"/>
                <c:pt idx="0">
                  <c:v>83.24</c:v>
                </c:pt>
                <c:pt idx="1">
                  <c:v>61.88</c:v>
                </c:pt>
                <c:pt idx="2">
                  <c:v>53.32</c:v>
                </c:pt>
                <c:pt idx="3">
                  <c:v>59.68</c:v>
                </c:pt>
                <c:pt idx="4">
                  <c:v>60.04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7-4A88-B87F-931739581ABE}"/>
            </c:ext>
          </c:extLst>
        </c:ser>
        <c:ser>
          <c:idx val="1"/>
          <c:order val="1"/>
          <c:tx>
            <c:strRef>
              <c:f>'3-main run'!$F$194</c:f>
              <c:strCache>
                <c:ptCount val="1"/>
                <c:pt idx="0">
                  <c:v>html5rocks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run'!$F$195:$F$199</c:f>
              <c:numCache>
                <c:formatCode>General</c:formatCode>
                <c:ptCount val="5"/>
                <c:pt idx="0">
                  <c:v>3.1</c:v>
                </c:pt>
                <c:pt idx="1">
                  <c:v>71.569999999999993</c:v>
                </c:pt>
                <c:pt idx="2">
                  <c:v>46.46</c:v>
                </c:pt>
                <c:pt idx="3">
                  <c:v>81.3</c:v>
                </c:pt>
                <c:pt idx="4">
                  <c:v>71.45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7-4A88-B87F-931739581ABE}"/>
            </c:ext>
          </c:extLst>
        </c:ser>
        <c:ser>
          <c:idx val="2"/>
          <c:order val="2"/>
          <c:tx>
            <c:strRef>
              <c:f>'3-main run'!$G$194</c:f>
              <c:strCache>
                <c:ptCount val="1"/>
                <c:pt idx="0">
                  <c:v>yui3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square"/>
            <c:size val="1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run'!$G$195:$G$199</c:f>
              <c:numCache>
                <c:formatCode>General</c:formatCode>
                <c:ptCount val="5"/>
                <c:pt idx="0">
                  <c:v>26.61</c:v>
                </c:pt>
                <c:pt idx="1">
                  <c:v>46.95</c:v>
                </c:pt>
                <c:pt idx="2">
                  <c:v>48.67</c:v>
                </c:pt>
                <c:pt idx="3">
                  <c:v>51.2</c:v>
                </c:pt>
                <c:pt idx="4">
                  <c:v>58.95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07-4A88-B87F-931739581ABE}"/>
            </c:ext>
          </c:extLst>
        </c:ser>
        <c:ser>
          <c:idx val="3"/>
          <c:order val="3"/>
          <c:tx>
            <c:strRef>
              <c:f>'3-main run'!$H$194</c:f>
              <c:strCache>
                <c:ptCount val="1"/>
                <c:pt idx="0">
                  <c:v>khan-exercises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star"/>
            <c:size val="1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run'!$H$195:$H$199</c:f>
              <c:numCache>
                <c:formatCode>General</c:formatCode>
                <c:ptCount val="5"/>
                <c:pt idx="0">
                  <c:v>1.99</c:v>
                </c:pt>
                <c:pt idx="1">
                  <c:v>25.44</c:v>
                </c:pt>
                <c:pt idx="2">
                  <c:v>63.47</c:v>
                </c:pt>
                <c:pt idx="3">
                  <c:v>63.73</c:v>
                </c:pt>
                <c:pt idx="4">
                  <c:v>66.989999999999995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7-4A88-B87F-931739581ABE}"/>
            </c:ext>
          </c:extLst>
        </c:ser>
        <c:ser>
          <c:idx val="4"/>
          <c:order val="4"/>
          <c:tx>
            <c:strRef>
              <c:f>'3-main run'!$I$194</c:f>
              <c:strCache>
                <c:ptCount val="1"/>
                <c:pt idx="0">
                  <c:v>ghost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1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run'!$I$195:$I$199</c:f>
              <c:numCache>
                <c:formatCode>General</c:formatCode>
                <c:ptCount val="5"/>
                <c:pt idx="0">
                  <c:v>78.319999999999993</c:v>
                </c:pt>
                <c:pt idx="1">
                  <c:v>42.38</c:v>
                </c:pt>
                <c:pt idx="2">
                  <c:v>49.5</c:v>
                </c:pt>
                <c:pt idx="3">
                  <c:v>79.510000000000005</c:v>
                </c:pt>
                <c:pt idx="4">
                  <c:v>66.92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07-4A88-B87F-931739581ABE}"/>
            </c:ext>
          </c:extLst>
        </c:ser>
        <c:ser>
          <c:idx val="5"/>
          <c:order val="5"/>
          <c:tx>
            <c:strRef>
              <c:f>'3-main run'!$J$194</c:f>
              <c:strCache>
                <c:ptCount val="1"/>
                <c:pt idx="0">
                  <c:v>fog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diamond"/>
            <c:size val="15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run'!$J$195:$J$199</c:f>
              <c:numCache>
                <c:formatCode>General</c:formatCode>
                <c:ptCount val="5"/>
                <c:pt idx="0">
                  <c:v>57.84</c:v>
                </c:pt>
                <c:pt idx="1">
                  <c:v>50.53</c:v>
                </c:pt>
                <c:pt idx="2">
                  <c:v>46.43</c:v>
                </c:pt>
                <c:pt idx="3">
                  <c:v>69.86</c:v>
                </c:pt>
                <c:pt idx="4">
                  <c:v>68.03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07-4A88-B87F-931739581ABE}"/>
            </c:ext>
          </c:extLst>
        </c:ser>
        <c:ser>
          <c:idx val="6"/>
          <c:order val="6"/>
          <c:tx>
            <c:strRef>
              <c:f>'3-main run'!$K$194</c:f>
              <c:strCache>
                <c:ptCount val="1"/>
                <c:pt idx="0">
                  <c:v>julia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1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run'!$K$195:$K$199</c:f>
              <c:numCache>
                <c:formatCode>General</c:formatCode>
                <c:ptCount val="5"/>
                <c:pt idx="0">
                  <c:v>39.94</c:v>
                </c:pt>
                <c:pt idx="1">
                  <c:v>46.96</c:v>
                </c:pt>
                <c:pt idx="2">
                  <c:v>66.22</c:v>
                </c:pt>
                <c:pt idx="3">
                  <c:v>49.28</c:v>
                </c:pt>
                <c:pt idx="4">
                  <c:v>55.43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07-4A88-B87F-931739581ABE}"/>
            </c:ext>
          </c:extLst>
        </c:ser>
        <c:ser>
          <c:idx val="7"/>
          <c:order val="7"/>
          <c:tx>
            <c:strRef>
              <c:f>'3-main run'!$L$194</c:f>
              <c:strCache>
                <c:ptCount val="1"/>
                <c:pt idx="0">
                  <c:v>brackets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run'!$L$195:$L$199</c:f>
              <c:numCache>
                <c:formatCode>General</c:formatCode>
                <c:ptCount val="5"/>
                <c:pt idx="0">
                  <c:v>42.18</c:v>
                </c:pt>
                <c:pt idx="1">
                  <c:v>44.17</c:v>
                </c:pt>
                <c:pt idx="2">
                  <c:v>49.16</c:v>
                </c:pt>
                <c:pt idx="3">
                  <c:v>49.79</c:v>
                </c:pt>
                <c:pt idx="4">
                  <c:v>52.45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07-4A88-B87F-931739581ABE}"/>
            </c:ext>
          </c:extLst>
        </c:ser>
        <c:ser>
          <c:idx val="8"/>
          <c:order val="8"/>
          <c:tx>
            <c:strRef>
              <c:f>'3-main run'!$M$194</c:f>
              <c:strCache>
                <c:ptCount val="1"/>
                <c:pt idx="0">
                  <c:v>travis-ci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diamond"/>
            <c:size val="1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run'!$M$195:$M$199</c:f>
              <c:numCache>
                <c:formatCode>General</c:formatCode>
                <c:ptCount val="5"/>
                <c:pt idx="0">
                  <c:v>50.7</c:v>
                </c:pt>
                <c:pt idx="1">
                  <c:v>25.78</c:v>
                </c:pt>
                <c:pt idx="2">
                  <c:v>68.81</c:v>
                </c:pt>
                <c:pt idx="3">
                  <c:v>61.89</c:v>
                </c:pt>
                <c:pt idx="4">
                  <c:v>63.75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07-4A88-B87F-931739581ABE}"/>
            </c:ext>
          </c:extLst>
        </c:ser>
        <c:ser>
          <c:idx val="9"/>
          <c:order val="9"/>
          <c:tx>
            <c:strRef>
              <c:f>'3-main run'!$N$194</c:f>
              <c:strCache>
                <c:ptCount val="1"/>
                <c:pt idx="0">
                  <c:v>elasticsearch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square"/>
            <c:size val="1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run'!$N$195:$N$199</c:f>
              <c:numCache>
                <c:formatCode>General</c:formatCode>
                <c:ptCount val="5"/>
                <c:pt idx="0">
                  <c:v>55.33</c:v>
                </c:pt>
                <c:pt idx="1">
                  <c:v>48.98</c:v>
                </c:pt>
                <c:pt idx="2">
                  <c:v>39.159999999999997</c:v>
                </c:pt>
                <c:pt idx="3">
                  <c:v>53.94</c:v>
                </c:pt>
                <c:pt idx="4">
                  <c:v>56.92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07-4A88-B87F-931739581ABE}"/>
            </c:ext>
          </c:extLst>
        </c:ser>
        <c:ser>
          <c:idx val="10"/>
          <c:order val="10"/>
          <c:tx>
            <c:strRef>
              <c:f>'3-main run'!$O$194</c:f>
              <c:strCache>
                <c:ptCount val="1"/>
                <c:pt idx="0">
                  <c:v>salt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5"/>
            <c:spPr>
              <a:solidFill>
                <a:srgbClr val="00B050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run'!$O$195:$O$199</c:f>
              <c:numCache>
                <c:formatCode>General</c:formatCode>
                <c:ptCount val="5"/>
                <c:pt idx="0">
                  <c:v>77.42</c:v>
                </c:pt>
                <c:pt idx="1">
                  <c:v>48.71</c:v>
                </c:pt>
                <c:pt idx="2">
                  <c:v>54.49</c:v>
                </c:pt>
                <c:pt idx="3">
                  <c:v>49.4</c:v>
                </c:pt>
                <c:pt idx="4">
                  <c:v>53.01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07-4A88-B87F-931739581ABE}"/>
            </c:ext>
          </c:extLst>
        </c:ser>
        <c:ser>
          <c:idx val="11"/>
          <c:order val="11"/>
          <c:tx>
            <c:strRef>
              <c:f>'3-main run'!$P$194</c:f>
              <c:strCache>
                <c:ptCount val="1"/>
                <c:pt idx="0">
                  <c:v>angular.js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triangle"/>
            <c:size val="1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run'!$P$195:$P$199</c:f>
              <c:numCache>
                <c:formatCode>General</c:formatCode>
                <c:ptCount val="5"/>
                <c:pt idx="0">
                  <c:v>54.54</c:v>
                </c:pt>
                <c:pt idx="1">
                  <c:v>43.75</c:v>
                </c:pt>
                <c:pt idx="2">
                  <c:v>53.84</c:v>
                </c:pt>
                <c:pt idx="3">
                  <c:v>56.9</c:v>
                </c:pt>
                <c:pt idx="4">
                  <c:v>58.13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07-4A88-B87F-931739581ABE}"/>
            </c:ext>
          </c:extLst>
        </c:ser>
        <c:ser>
          <c:idx val="12"/>
          <c:order val="12"/>
          <c:tx>
            <c:strRef>
              <c:f>'3-main run'!$Q$194</c:f>
              <c:strCache>
                <c:ptCount val="1"/>
                <c:pt idx="0">
                  <c:v>rails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1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run'!$Q$195:$Q$199</c:f>
              <c:numCache>
                <c:formatCode>General</c:formatCode>
                <c:ptCount val="5"/>
                <c:pt idx="0">
                  <c:v>20.23</c:v>
                </c:pt>
                <c:pt idx="1">
                  <c:v>31.03</c:v>
                </c:pt>
                <c:pt idx="2">
                  <c:v>51.44</c:v>
                </c:pt>
                <c:pt idx="3">
                  <c:v>49.9</c:v>
                </c:pt>
                <c:pt idx="4">
                  <c:v>50.82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07-4A88-B87F-931739581ABE}"/>
            </c:ext>
          </c:extLst>
        </c:ser>
        <c:ser>
          <c:idx val="13"/>
          <c:order val="13"/>
          <c:tx>
            <c:strRef>
              <c:f>'3-main run'!$R$194</c:f>
              <c:strCache>
                <c:ptCount val="1"/>
                <c:pt idx="0">
                  <c:v>Total</c:v>
                </c:pt>
              </c:strCache>
            </c:strRef>
          </c:tx>
          <c:spPr>
            <a:ln w="8890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run'!$D$195:$D$199</c:f>
              <c:strCache>
                <c:ptCount val="5"/>
                <c:pt idx="0">
                  <c:v>T2_COAUTHOR</c:v>
                </c:pt>
                <c:pt idx="1">
                  <c:v>T1_AUTHOR</c:v>
                </c:pt>
                <c:pt idx="2">
                  <c:v>T4_DRAFTED_A</c:v>
                </c:pt>
                <c:pt idx="3">
                  <c:v>T3_ADMIN_CLOSER</c:v>
                </c:pt>
                <c:pt idx="4">
                  <c:v>T5_ALL_TYPES</c:v>
                </c:pt>
              </c:strCache>
            </c:strRef>
          </c:cat>
          <c:val>
            <c:numRef>
              <c:f>'3-main run'!$R$195:$R$199</c:f>
              <c:numCache>
                <c:formatCode>General</c:formatCode>
                <c:ptCount val="5"/>
                <c:pt idx="0">
                  <c:v>58.36</c:v>
                </c:pt>
                <c:pt idx="1">
                  <c:v>45.96</c:v>
                </c:pt>
                <c:pt idx="2">
                  <c:v>50.89</c:v>
                </c:pt>
                <c:pt idx="3">
                  <c:v>54.64</c:v>
                </c:pt>
                <c:pt idx="4">
                  <c:v>56.52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07-4A88-B87F-931739581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75448"/>
        <c:axId val="726070856"/>
      </c:lineChart>
      <c:catAx>
        <c:axId val="72607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70856"/>
        <c:crosses val="autoZero"/>
        <c:auto val="1"/>
        <c:lblAlgn val="ctr"/>
        <c:lblOffset val="100"/>
        <c:noMultiLvlLbl val="0"/>
      </c:catAx>
      <c:valAx>
        <c:axId val="7260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7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225377</xdr:colOff>
      <xdr:row>18</xdr:row>
      <xdr:rowOff>76163</xdr:rowOff>
    </xdr:from>
    <xdr:to>
      <xdr:col>44</xdr:col>
      <xdr:colOff>160458</xdr:colOff>
      <xdr:row>70</xdr:row>
      <xdr:rowOff>158339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74541-D83F-47BC-9D04-C7C7F12A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77154</xdr:colOff>
      <xdr:row>88</xdr:row>
      <xdr:rowOff>180001</xdr:rowOff>
    </xdr:from>
    <xdr:to>
      <xdr:col>55</xdr:col>
      <xdr:colOff>213226</xdr:colOff>
      <xdr:row>119</xdr:row>
      <xdr:rowOff>6608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A76360-BE67-4E8F-9DA2-5AC1CC0D2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20100</xdr:colOff>
      <xdr:row>83</xdr:row>
      <xdr:rowOff>185142</xdr:rowOff>
    </xdr:from>
    <xdr:to>
      <xdr:col>36</xdr:col>
      <xdr:colOff>167769</xdr:colOff>
      <xdr:row>116</xdr:row>
      <xdr:rowOff>59551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3E0B4F-CA4A-4DD9-A6A4-89CE625D5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70437</xdr:colOff>
      <xdr:row>41</xdr:row>
      <xdr:rowOff>32017</xdr:rowOff>
    </xdr:from>
    <xdr:to>
      <xdr:col>14</xdr:col>
      <xdr:colOff>261164</xdr:colOff>
      <xdr:row>78</xdr:row>
      <xdr:rowOff>70437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884BE1-F698-4124-8509-8551D337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950337</xdr:colOff>
      <xdr:row>117</xdr:row>
      <xdr:rowOff>29952</xdr:rowOff>
    </xdr:from>
    <xdr:to>
      <xdr:col>17</xdr:col>
      <xdr:colOff>188675</xdr:colOff>
      <xdr:row>147</xdr:row>
      <xdr:rowOff>63084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927415-1C85-4C1F-ABC6-6FFFE474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10887</xdr:colOff>
      <xdr:row>125</xdr:row>
      <xdr:rowOff>146480</xdr:rowOff>
    </xdr:from>
    <xdr:to>
      <xdr:col>42</xdr:col>
      <xdr:colOff>163286</xdr:colOff>
      <xdr:row>158</xdr:row>
      <xdr:rowOff>27212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B8C105-2446-4E33-82B8-8406C09B9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120382</xdr:colOff>
      <xdr:row>124</xdr:row>
      <xdr:rowOff>138306</xdr:rowOff>
    </xdr:from>
    <xdr:to>
      <xdr:col>64</xdr:col>
      <xdr:colOff>254855</xdr:colOff>
      <xdr:row>155</xdr:row>
      <xdr:rowOff>25610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7A6DED-A925-4C95-9B9B-BB7E0530C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413660</xdr:colOff>
      <xdr:row>28</xdr:row>
      <xdr:rowOff>43545</xdr:rowOff>
    </xdr:from>
    <xdr:to>
      <xdr:col>70</xdr:col>
      <xdr:colOff>348739</xdr:colOff>
      <xdr:row>80</xdr:row>
      <xdr:rowOff>125721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333E69-60FC-4D15-A5D4-DA525AF9A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622040</xdr:colOff>
      <xdr:row>170</xdr:row>
      <xdr:rowOff>69274</xdr:rowOff>
    </xdr:from>
    <xdr:to>
      <xdr:col>52</xdr:col>
      <xdr:colOff>338586</xdr:colOff>
      <xdr:row>223</xdr:row>
      <xdr:rowOff>77756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0698E8-C875-41CC-A761-44B41739E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279918</xdr:colOff>
      <xdr:row>200</xdr:row>
      <xdr:rowOff>1</xdr:rowOff>
    </xdr:from>
    <xdr:to>
      <xdr:col>23</xdr:col>
      <xdr:colOff>534390</xdr:colOff>
      <xdr:row>255</xdr:row>
      <xdr:rowOff>178129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2F6E86E-1694-4349-B23B-21F30AC93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38740</xdr:colOff>
      <xdr:row>54</xdr:row>
      <xdr:rowOff>70438</xdr:rowOff>
    </xdr:from>
    <xdr:to>
      <xdr:col>6</xdr:col>
      <xdr:colOff>243327</xdr:colOff>
      <xdr:row>61</xdr:row>
      <xdr:rowOff>55394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538EE1-B31E-4707-A325-11097FED5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83243</xdr:colOff>
      <xdr:row>54</xdr:row>
      <xdr:rowOff>6404</xdr:rowOff>
    </xdr:from>
    <xdr:to>
      <xdr:col>12</xdr:col>
      <xdr:colOff>320</xdr:colOff>
      <xdr:row>62</xdr:row>
      <xdr:rowOff>84847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26DE8-2B14-4161-87B9-3AAE67699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410079</xdr:colOff>
      <xdr:row>64</xdr:row>
      <xdr:rowOff>172891</xdr:rowOff>
    </xdr:from>
    <xdr:to>
      <xdr:col>7</xdr:col>
      <xdr:colOff>364993</xdr:colOff>
      <xdr:row>80</xdr:row>
      <xdr:rowOff>63035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95AA9F-F439-4E23-A035-DFC0D6ED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574016</xdr:colOff>
      <xdr:row>63</xdr:row>
      <xdr:rowOff>117550</xdr:rowOff>
    </xdr:from>
    <xdr:to>
      <xdr:col>35</xdr:col>
      <xdr:colOff>410732</xdr:colOff>
      <xdr:row>102</xdr:row>
      <xdr:rowOff>25615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2A436A-A098-43A6-99CC-A72F0B764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320170</xdr:colOff>
      <xdr:row>17</xdr:row>
      <xdr:rowOff>64033</xdr:rowOff>
    </xdr:from>
    <xdr:to>
      <xdr:col>13</xdr:col>
      <xdr:colOff>441832</xdr:colOff>
      <xdr:row>48</xdr:row>
      <xdr:rowOff>121664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2C0F2F-CCA3-47BB-9DFF-3A350F05C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626800</xdr:colOff>
      <xdr:row>17</xdr:row>
      <xdr:rowOff>21794</xdr:rowOff>
    </xdr:from>
    <xdr:to>
      <xdr:col>18</xdr:col>
      <xdr:colOff>92710</xdr:colOff>
      <xdr:row>48</xdr:row>
      <xdr:rowOff>76562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114E61-2A74-46B1-BFA8-80BBFFF47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87579</xdr:colOff>
      <xdr:row>87</xdr:row>
      <xdr:rowOff>152255</xdr:rowOff>
    </xdr:from>
    <xdr:to>
      <xdr:col>22</xdr:col>
      <xdr:colOff>577442</xdr:colOff>
      <xdr:row>140</xdr:row>
      <xdr:rowOff>63617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3A1057-0E09-47EC-A396-4389325F9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336924</xdr:colOff>
      <xdr:row>31</xdr:row>
      <xdr:rowOff>95965</xdr:rowOff>
    </xdr:from>
    <xdr:to>
      <xdr:col>34</xdr:col>
      <xdr:colOff>388775</xdr:colOff>
      <xdr:row>80</xdr:row>
      <xdr:rowOff>132182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80637E-3CD2-4B7B-AA42-0A7455781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594826</xdr:colOff>
      <xdr:row>15</xdr:row>
      <xdr:rowOff>78531</xdr:rowOff>
    </xdr:from>
    <xdr:to>
      <xdr:col>16</xdr:col>
      <xdr:colOff>318796</xdr:colOff>
      <xdr:row>42</xdr:row>
      <xdr:rowOff>147735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E87481-0C59-451B-85D5-A28230F7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177883</xdr:colOff>
      <xdr:row>1</xdr:row>
      <xdr:rowOff>184075</xdr:rowOff>
    </xdr:from>
    <xdr:to>
      <xdr:col>40</xdr:col>
      <xdr:colOff>558009</xdr:colOff>
      <xdr:row>29</xdr:row>
      <xdr:rowOff>56257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86D8D3-283A-4BEF-AA8D-F279079B8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27"/>
  <sheetViews>
    <sheetView topLeftCell="AB1" workbookViewId="0">
      <selection activeCell="AO1" sqref="AO1"/>
    </sheetView>
  </sheetViews>
  <sheetFormatPr defaultRowHeight="14.6" x14ac:dyDescent="0.4"/>
  <cols>
    <col min="1" max="1" width="118.3046875" bestFit="1" customWidth="1"/>
  </cols>
  <sheetData>
    <row r="1" spans="1:158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  <c r="I1" t="s">
        <v>5</v>
      </c>
      <c r="P1" t="s">
        <v>1</v>
      </c>
      <c r="Q1" t="s">
        <v>6</v>
      </c>
      <c r="R1">
        <v>2935735</v>
      </c>
      <c r="S1" t="s">
        <v>7</v>
      </c>
      <c r="T1">
        <v>10462</v>
      </c>
      <c r="U1" t="s">
        <v>4</v>
      </c>
      <c r="V1">
        <v>864</v>
      </c>
      <c r="AA1" t="s">
        <v>1</v>
      </c>
      <c r="AB1" t="s">
        <v>8</v>
      </c>
      <c r="AC1">
        <v>460078</v>
      </c>
      <c r="AD1" t="s">
        <v>7</v>
      </c>
      <c r="AE1">
        <v>9658</v>
      </c>
      <c r="AF1" t="s">
        <v>4</v>
      </c>
      <c r="AG1">
        <v>2386</v>
      </c>
      <c r="AL1" t="s">
        <v>1</v>
      </c>
      <c r="AM1" t="s">
        <v>9</v>
      </c>
      <c r="AN1">
        <v>507775</v>
      </c>
      <c r="AO1" t="s">
        <v>7</v>
      </c>
      <c r="AP1">
        <v>16184</v>
      </c>
      <c r="AQ1" t="s">
        <v>4</v>
      </c>
      <c r="AR1">
        <v>1262</v>
      </c>
      <c r="AW1" t="s">
        <v>1</v>
      </c>
      <c r="AX1" t="s">
        <v>10</v>
      </c>
      <c r="AY1">
        <v>203666</v>
      </c>
      <c r="AZ1" t="s">
        <v>7</v>
      </c>
      <c r="BA1">
        <v>1327</v>
      </c>
      <c r="BB1" t="s">
        <v>4</v>
      </c>
      <c r="BC1">
        <v>770</v>
      </c>
      <c r="BH1" t="s">
        <v>1</v>
      </c>
      <c r="BI1" t="s">
        <v>11</v>
      </c>
      <c r="BJ1">
        <v>5238231</v>
      </c>
      <c r="BK1" t="s">
        <v>7</v>
      </c>
      <c r="BL1">
        <v>998</v>
      </c>
      <c r="BM1" t="s">
        <v>4</v>
      </c>
      <c r="BN1">
        <v>159</v>
      </c>
      <c r="BS1" t="s">
        <v>1</v>
      </c>
      <c r="BT1" t="s">
        <v>12</v>
      </c>
      <c r="BU1">
        <v>1644196</v>
      </c>
      <c r="BV1" t="s">
        <v>7</v>
      </c>
      <c r="BW1">
        <v>12748</v>
      </c>
      <c r="BX1" t="s">
        <v>4</v>
      </c>
      <c r="BY1">
        <v>831</v>
      </c>
      <c r="CD1" t="s">
        <v>1</v>
      </c>
      <c r="CE1" t="s">
        <v>13</v>
      </c>
      <c r="CF1">
        <v>1723225</v>
      </c>
      <c r="CG1" t="s">
        <v>7</v>
      </c>
      <c r="CH1">
        <v>857</v>
      </c>
      <c r="CI1" t="s">
        <v>4</v>
      </c>
      <c r="CJ1">
        <v>206</v>
      </c>
      <c r="CO1" t="s">
        <v>1</v>
      </c>
      <c r="CP1" t="s">
        <v>14</v>
      </c>
      <c r="CQ1">
        <v>1295197</v>
      </c>
      <c r="CR1" t="s">
        <v>7</v>
      </c>
      <c r="CS1">
        <v>566</v>
      </c>
      <c r="CT1" t="s">
        <v>4</v>
      </c>
      <c r="CU1">
        <v>75</v>
      </c>
      <c r="CZ1" t="s">
        <v>1</v>
      </c>
      <c r="DA1" t="s">
        <v>15</v>
      </c>
      <c r="DB1">
        <v>8514</v>
      </c>
      <c r="DC1" t="s">
        <v>7</v>
      </c>
      <c r="DD1">
        <v>11305</v>
      </c>
      <c r="DE1" t="s">
        <v>4</v>
      </c>
      <c r="DF1">
        <v>4079</v>
      </c>
      <c r="DK1" t="s">
        <v>1</v>
      </c>
      <c r="DL1" t="s">
        <v>16</v>
      </c>
      <c r="DM1">
        <v>1390248</v>
      </c>
      <c r="DN1" t="s">
        <v>7</v>
      </c>
      <c r="DO1">
        <v>15533</v>
      </c>
      <c r="DP1" t="s">
        <v>4</v>
      </c>
      <c r="DQ1">
        <v>2283</v>
      </c>
      <c r="DV1" t="s">
        <v>1</v>
      </c>
      <c r="DW1" t="s">
        <v>17</v>
      </c>
      <c r="DX1">
        <v>1420493</v>
      </c>
      <c r="DY1" t="s">
        <v>7</v>
      </c>
      <c r="DZ1">
        <v>6334</v>
      </c>
      <c r="EA1" t="s">
        <v>4</v>
      </c>
      <c r="EB1">
        <v>1159</v>
      </c>
      <c r="EG1" t="s">
        <v>1</v>
      </c>
      <c r="EH1" t="s">
        <v>18</v>
      </c>
      <c r="EI1">
        <v>9852918</v>
      </c>
      <c r="EJ1" t="s">
        <v>7</v>
      </c>
      <c r="EK1">
        <v>6142</v>
      </c>
      <c r="EL1" t="s">
        <v>4</v>
      </c>
      <c r="EM1">
        <v>473</v>
      </c>
      <c r="ER1" t="s">
        <v>1</v>
      </c>
      <c r="ES1" t="s">
        <v>19</v>
      </c>
      <c r="ET1">
        <v>85670</v>
      </c>
      <c r="EU1" t="s">
        <v>7</v>
      </c>
      <c r="EV1">
        <v>902</v>
      </c>
      <c r="EW1" t="s">
        <v>4</v>
      </c>
      <c r="EX1">
        <v>175</v>
      </c>
    </row>
    <row r="2" spans="1:158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23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28</v>
      </c>
      <c r="BY2" t="s">
        <v>29</v>
      </c>
      <c r="BZ2" t="s">
        <v>30</v>
      </c>
      <c r="CA2" t="s">
        <v>31</v>
      </c>
      <c r="CB2" t="s">
        <v>32</v>
      </c>
      <c r="CC2" t="s">
        <v>33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29</v>
      </c>
      <c r="CK2" t="s">
        <v>30</v>
      </c>
      <c r="CL2" t="s">
        <v>31</v>
      </c>
      <c r="CM2" t="s">
        <v>32</v>
      </c>
      <c r="CN2" t="s">
        <v>33</v>
      </c>
      <c r="CO2" t="s">
        <v>23</v>
      </c>
      <c r="CP2" t="s">
        <v>24</v>
      </c>
      <c r="CQ2" t="s">
        <v>25</v>
      </c>
      <c r="CR2" t="s">
        <v>26</v>
      </c>
      <c r="CS2" t="s">
        <v>27</v>
      </c>
      <c r="CT2" t="s">
        <v>28</v>
      </c>
      <c r="CU2" t="s">
        <v>29</v>
      </c>
      <c r="CV2" t="s">
        <v>30</v>
      </c>
      <c r="CW2" t="s">
        <v>31</v>
      </c>
      <c r="CX2" t="s">
        <v>32</v>
      </c>
      <c r="CY2" t="s">
        <v>33</v>
      </c>
      <c r="CZ2" t="s">
        <v>23</v>
      </c>
      <c r="DA2" t="s">
        <v>24</v>
      </c>
      <c r="DB2" t="s">
        <v>25</v>
      </c>
      <c r="DC2" t="s">
        <v>26</v>
      </c>
      <c r="DD2" t="s">
        <v>27</v>
      </c>
      <c r="DE2" t="s">
        <v>28</v>
      </c>
      <c r="DF2" t="s">
        <v>29</v>
      </c>
      <c r="DG2" t="s">
        <v>30</v>
      </c>
      <c r="DH2" t="s">
        <v>31</v>
      </c>
      <c r="DI2" t="s">
        <v>32</v>
      </c>
      <c r="DJ2" t="s">
        <v>33</v>
      </c>
      <c r="DK2" t="s">
        <v>23</v>
      </c>
      <c r="DL2" t="s">
        <v>24</v>
      </c>
      <c r="DM2" t="s">
        <v>25</v>
      </c>
      <c r="DN2" t="s">
        <v>26</v>
      </c>
      <c r="DO2" t="s">
        <v>27</v>
      </c>
      <c r="DP2" t="s">
        <v>28</v>
      </c>
      <c r="DQ2" t="s">
        <v>29</v>
      </c>
      <c r="DR2" t="s">
        <v>30</v>
      </c>
      <c r="DS2" t="s">
        <v>31</v>
      </c>
      <c r="DT2" t="s">
        <v>32</v>
      </c>
      <c r="DU2" t="s">
        <v>33</v>
      </c>
      <c r="DV2" t="s">
        <v>23</v>
      </c>
      <c r="DW2" t="s">
        <v>24</v>
      </c>
      <c r="DX2" t="s">
        <v>25</v>
      </c>
      <c r="DY2" t="s">
        <v>26</v>
      </c>
      <c r="DZ2" t="s">
        <v>27</v>
      </c>
      <c r="EA2" t="s">
        <v>28</v>
      </c>
      <c r="EB2" t="s">
        <v>29</v>
      </c>
      <c r="EC2" t="s">
        <v>30</v>
      </c>
      <c r="ED2" t="s">
        <v>31</v>
      </c>
      <c r="EE2" t="s">
        <v>32</v>
      </c>
      <c r="EF2" t="s">
        <v>33</v>
      </c>
      <c r="EG2" t="s">
        <v>23</v>
      </c>
      <c r="EH2" t="s">
        <v>24</v>
      </c>
      <c r="EI2" t="s">
        <v>25</v>
      </c>
      <c r="EJ2" t="s">
        <v>26</v>
      </c>
      <c r="EK2" t="s">
        <v>27</v>
      </c>
      <c r="EL2" t="s">
        <v>28</v>
      </c>
      <c r="EM2" t="s">
        <v>29</v>
      </c>
      <c r="EN2" t="s">
        <v>30</v>
      </c>
      <c r="EO2" t="s">
        <v>31</v>
      </c>
      <c r="EP2" t="s">
        <v>32</v>
      </c>
      <c r="EQ2" t="s">
        <v>33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</row>
    <row r="3" spans="1:158" x14ac:dyDescent="0.4">
      <c r="A3" t="s">
        <v>35</v>
      </c>
      <c r="B3" t="s">
        <v>36</v>
      </c>
      <c r="C3" t="s">
        <v>37</v>
      </c>
      <c r="D3">
        <v>0.53902000000000005</v>
      </c>
      <c r="E3">
        <v>56.181699999999999</v>
      </c>
      <c r="F3">
        <v>46.739269999999998</v>
      </c>
      <c r="G3">
        <v>74.773160000000004</v>
      </c>
      <c r="H3">
        <v>83.148060000000001</v>
      </c>
      <c r="I3">
        <v>46.739269999999998</v>
      </c>
      <c r="J3">
        <v>40.544170000000001</v>
      </c>
      <c r="K3">
        <v>17.085660000000001</v>
      </c>
      <c r="L3">
        <v>71.339950000000002</v>
      </c>
      <c r="M3">
        <v>9.7656299999999998</v>
      </c>
      <c r="N3">
        <v>81.163579999999996</v>
      </c>
      <c r="O3" t="s">
        <v>38</v>
      </c>
      <c r="P3">
        <v>0.47844999999999999</v>
      </c>
      <c r="Q3">
        <v>52.096310000000003</v>
      </c>
      <c r="R3">
        <v>40.69012</v>
      </c>
      <c r="S3">
        <v>77.690690000000004</v>
      </c>
      <c r="T3">
        <v>88.577709999999996</v>
      </c>
      <c r="U3">
        <v>40.69012</v>
      </c>
      <c r="V3">
        <v>30.638020000000001</v>
      </c>
      <c r="W3">
        <v>19.77825</v>
      </c>
      <c r="X3">
        <v>71.759060000000005</v>
      </c>
      <c r="Y3">
        <v>11.90021</v>
      </c>
      <c r="Z3">
        <v>86.092370000000003</v>
      </c>
      <c r="AA3">
        <v>0.55649999999999999</v>
      </c>
      <c r="AB3">
        <v>57.047600000000003</v>
      </c>
      <c r="AC3">
        <v>45.454549999999998</v>
      </c>
      <c r="AD3">
        <v>78.794780000000003</v>
      </c>
      <c r="AE3">
        <v>85.328230000000005</v>
      </c>
      <c r="AF3">
        <v>45.454549999999998</v>
      </c>
      <c r="AG3">
        <v>41.299959999999999</v>
      </c>
      <c r="AH3">
        <v>17.096710000000002</v>
      </c>
      <c r="AI3">
        <v>75.870609999999999</v>
      </c>
      <c r="AJ3">
        <v>9.5433800000000009</v>
      </c>
      <c r="AK3">
        <v>83.75958</v>
      </c>
      <c r="AL3">
        <v>0.55628</v>
      </c>
      <c r="AM3">
        <v>56.659309999999998</v>
      </c>
      <c r="AN3">
        <v>47.225650000000002</v>
      </c>
      <c r="AO3">
        <v>73.554130000000001</v>
      </c>
      <c r="AP3">
        <v>84.268410000000003</v>
      </c>
      <c r="AQ3">
        <v>47.225650000000002</v>
      </c>
      <c r="AR3">
        <v>43.407069999999997</v>
      </c>
      <c r="AS3">
        <v>15.57217</v>
      </c>
      <c r="AT3">
        <v>70.475980000000007</v>
      </c>
      <c r="AU3">
        <v>9.0830400000000004</v>
      </c>
      <c r="AV3">
        <v>81.982200000000006</v>
      </c>
      <c r="AW3">
        <v>0.66334000000000004</v>
      </c>
      <c r="AX3">
        <v>68.102459999999994</v>
      </c>
      <c r="AY3">
        <v>61.266010000000001</v>
      </c>
      <c r="AZ3">
        <v>78.975129999999993</v>
      </c>
      <c r="BA3">
        <v>81.838729999999998</v>
      </c>
      <c r="BB3">
        <v>61.266010000000001</v>
      </c>
      <c r="BC3">
        <v>56.713140000000003</v>
      </c>
      <c r="BD3">
        <v>17.332329999999999</v>
      </c>
      <c r="BE3">
        <v>77.442850000000007</v>
      </c>
      <c r="BF3">
        <v>9.0881699999999999</v>
      </c>
      <c r="BG3">
        <v>80.859080000000006</v>
      </c>
      <c r="BH3">
        <v>0.66203999999999996</v>
      </c>
      <c r="BI3">
        <v>69.769760000000005</v>
      </c>
      <c r="BJ3">
        <v>64.929860000000005</v>
      </c>
      <c r="BK3">
        <v>84.368740000000003</v>
      </c>
      <c r="BL3">
        <v>89.979960000000005</v>
      </c>
      <c r="BM3">
        <v>64.929860000000005</v>
      </c>
      <c r="BN3">
        <v>54.54242</v>
      </c>
      <c r="BO3">
        <v>20.280560000000001</v>
      </c>
      <c r="BP3">
        <v>80.519369999999995</v>
      </c>
      <c r="BQ3">
        <v>11.272550000000001</v>
      </c>
      <c r="BR3">
        <v>88.769210000000001</v>
      </c>
      <c r="BS3">
        <v>0.53427000000000002</v>
      </c>
      <c r="BT3">
        <v>55.382309999999997</v>
      </c>
      <c r="BU3">
        <v>45.646380000000001</v>
      </c>
      <c r="BV3">
        <v>71.736739999999998</v>
      </c>
      <c r="BW3">
        <v>80.836209999999994</v>
      </c>
      <c r="BX3">
        <v>45.646380000000001</v>
      </c>
      <c r="BY3">
        <v>40.514850000000003</v>
      </c>
      <c r="BZ3">
        <v>16.146850000000001</v>
      </c>
      <c r="CA3">
        <v>69.192549999999997</v>
      </c>
      <c r="CB3">
        <v>9.2477300000000007</v>
      </c>
      <c r="CC3">
        <v>79.308520000000001</v>
      </c>
      <c r="CD3">
        <v>0.57406999999999997</v>
      </c>
      <c r="CE3">
        <v>59.784649999999999</v>
      </c>
      <c r="CF3">
        <v>50.875149999999998</v>
      </c>
      <c r="CG3">
        <v>75.6126</v>
      </c>
      <c r="CH3">
        <v>83.197199999999995</v>
      </c>
      <c r="CI3">
        <v>50.875149999999998</v>
      </c>
      <c r="CJ3">
        <v>45.371450000000003</v>
      </c>
      <c r="CK3">
        <v>17.409569999999999</v>
      </c>
      <c r="CL3">
        <v>74.3874</v>
      </c>
      <c r="CM3">
        <v>9.6382700000000003</v>
      </c>
      <c r="CN3">
        <v>82.477639999999994</v>
      </c>
      <c r="CO3">
        <v>0.54181999999999997</v>
      </c>
      <c r="CP3">
        <v>58.402819999999998</v>
      </c>
      <c r="CQ3">
        <v>49.823320000000002</v>
      </c>
      <c r="CR3">
        <v>82.155479999999997</v>
      </c>
      <c r="CS3">
        <v>89.222610000000003</v>
      </c>
      <c r="CT3">
        <v>49.823320000000002</v>
      </c>
      <c r="CU3">
        <v>38.368670000000002</v>
      </c>
      <c r="CV3">
        <v>20.212009999999999</v>
      </c>
      <c r="CW3">
        <v>75.265020000000007</v>
      </c>
      <c r="CX3">
        <v>11.590109999999999</v>
      </c>
      <c r="CY3">
        <v>85.453469999999996</v>
      </c>
      <c r="CZ3">
        <v>0.48959999999999998</v>
      </c>
      <c r="DA3">
        <v>50.577640000000002</v>
      </c>
      <c r="DB3">
        <v>41.379919999999998</v>
      </c>
      <c r="DC3">
        <v>69.721360000000004</v>
      </c>
      <c r="DD3">
        <v>78.107029999999995</v>
      </c>
      <c r="DE3">
        <v>41.379919999999998</v>
      </c>
      <c r="DF3">
        <v>35.991010000000003</v>
      </c>
      <c r="DG3">
        <v>15.400270000000001</v>
      </c>
      <c r="DH3">
        <v>65.688339999999997</v>
      </c>
      <c r="DI3">
        <v>8.8677600000000005</v>
      </c>
      <c r="DJ3">
        <v>75.25667</v>
      </c>
      <c r="DK3">
        <v>0.50295999999999996</v>
      </c>
      <c r="DL3">
        <v>53.051990000000004</v>
      </c>
      <c r="DM3">
        <v>43.584629999999997</v>
      </c>
      <c r="DN3">
        <v>72.439319999999995</v>
      </c>
      <c r="DO3">
        <v>80.860100000000003</v>
      </c>
      <c r="DP3">
        <v>43.584629999999997</v>
      </c>
      <c r="DQ3">
        <v>36.432650000000002</v>
      </c>
      <c r="DR3">
        <v>17.032129999999999</v>
      </c>
      <c r="DS3">
        <v>68.518749999999997</v>
      </c>
      <c r="DT3">
        <v>9.8152299999999997</v>
      </c>
      <c r="DU3">
        <v>78.570139999999995</v>
      </c>
      <c r="DV3">
        <v>0.63136000000000003</v>
      </c>
      <c r="DW3">
        <v>63.85033</v>
      </c>
      <c r="DX3">
        <v>57.672879999999999</v>
      </c>
      <c r="DY3">
        <v>74.739500000000007</v>
      </c>
      <c r="DZ3">
        <v>78.070729999999998</v>
      </c>
      <c r="EA3">
        <v>57.672879999999999</v>
      </c>
      <c r="EB3">
        <v>55.263919999999999</v>
      </c>
      <c r="EC3">
        <v>15.645720000000001</v>
      </c>
      <c r="ED3">
        <v>73.414640000000006</v>
      </c>
      <c r="EE3">
        <v>8.2538699999999992</v>
      </c>
      <c r="EF3">
        <v>77.161609999999996</v>
      </c>
      <c r="EG3">
        <v>0.61095999999999995</v>
      </c>
      <c r="EH3">
        <v>66.757990000000007</v>
      </c>
      <c r="EI3">
        <v>59.247799999999998</v>
      </c>
      <c r="EJ3">
        <v>85.10257</v>
      </c>
      <c r="EK3">
        <v>91.322040000000001</v>
      </c>
      <c r="EL3">
        <v>59.247799999999998</v>
      </c>
      <c r="EM3">
        <v>45.624119999999998</v>
      </c>
      <c r="EN3">
        <v>22.30218</v>
      </c>
      <c r="EO3">
        <v>82.094319999999996</v>
      </c>
      <c r="EP3">
        <v>12.23054</v>
      </c>
      <c r="EQ3">
        <v>90.272710000000004</v>
      </c>
      <c r="ER3">
        <v>0.55978000000000006</v>
      </c>
      <c r="ES3">
        <v>57.899230000000003</v>
      </c>
      <c r="ET3">
        <v>49.556539999999998</v>
      </c>
      <c r="EU3">
        <v>73.835920000000002</v>
      </c>
      <c r="EV3">
        <v>82.483369999999994</v>
      </c>
      <c r="EW3">
        <v>49.556539999999998</v>
      </c>
      <c r="EX3">
        <v>43.813749999999999</v>
      </c>
      <c r="EY3">
        <v>16.629709999999999</v>
      </c>
      <c r="EZ3">
        <v>70.942350000000005</v>
      </c>
      <c r="FA3">
        <v>9.4900199999999995</v>
      </c>
      <c r="FB3">
        <v>80.591279999999998</v>
      </c>
    </row>
    <row r="4" spans="1:158" x14ac:dyDescent="0.4">
      <c r="A4" t="s">
        <v>39</v>
      </c>
      <c r="B4" t="s">
        <v>40</v>
      </c>
      <c r="C4" t="s">
        <v>37</v>
      </c>
      <c r="D4">
        <v>0.50099000000000005</v>
      </c>
      <c r="E4">
        <v>54.083579999999998</v>
      </c>
      <c r="F4">
        <v>43.29421</v>
      </c>
      <c r="G4">
        <v>78.033180000000002</v>
      </c>
      <c r="H4">
        <v>87.915819999999997</v>
      </c>
      <c r="I4">
        <v>43.29421</v>
      </c>
      <c r="J4">
        <v>33.768509999999999</v>
      </c>
      <c r="K4">
        <v>19.53379</v>
      </c>
      <c r="L4">
        <v>72.522059999999996</v>
      </c>
      <c r="M4">
        <v>11.587210000000001</v>
      </c>
      <c r="N4">
        <v>85.525289999999998</v>
      </c>
      <c r="O4" t="s">
        <v>38</v>
      </c>
      <c r="P4">
        <v>0.47846</v>
      </c>
      <c r="Q4">
        <v>52.096580000000003</v>
      </c>
      <c r="R4">
        <v>40.69012</v>
      </c>
      <c r="S4">
        <v>77.690690000000004</v>
      </c>
      <c r="T4">
        <v>88.577709999999996</v>
      </c>
      <c r="U4">
        <v>40.69012</v>
      </c>
      <c r="V4">
        <v>30.638020000000001</v>
      </c>
      <c r="W4">
        <v>19.77825</v>
      </c>
      <c r="X4">
        <v>71.759060000000005</v>
      </c>
      <c r="Y4">
        <v>11.90021</v>
      </c>
      <c r="Z4">
        <v>86.092370000000003</v>
      </c>
      <c r="AW4">
        <v>0.66324000000000005</v>
      </c>
      <c r="AX4">
        <v>68.094970000000004</v>
      </c>
      <c r="AY4">
        <v>61.266010000000001</v>
      </c>
      <c r="AZ4">
        <v>78.975129999999993</v>
      </c>
      <c r="BA4">
        <v>81.838729999999998</v>
      </c>
      <c r="BB4">
        <v>61.266010000000001</v>
      </c>
      <c r="BC4">
        <v>56.713140000000003</v>
      </c>
      <c r="BD4">
        <v>17.317260000000001</v>
      </c>
      <c r="BE4">
        <v>77.405169999999998</v>
      </c>
      <c r="BF4">
        <v>9.0881699999999999</v>
      </c>
      <c r="BG4">
        <v>80.859080000000006</v>
      </c>
      <c r="CO4">
        <v>0.53713</v>
      </c>
      <c r="CP4">
        <v>57.961480000000002</v>
      </c>
      <c r="CQ4">
        <v>49.293289999999999</v>
      </c>
      <c r="CR4">
        <v>82.155479999999997</v>
      </c>
      <c r="CS4">
        <v>89.929329999999993</v>
      </c>
      <c r="CT4">
        <v>49.293289999999999</v>
      </c>
      <c r="CU4">
        <v>37.838630000000002</v>
      </c>
      <c r="CV4">
        <v>20.212009999999999</v>
      </c>
      <c r="CW4">
        <v>75.176680000000005</v>
      </c>
      <c r="CX4">
        <v>11.660780000000001</v>
      </c>
      <c r="CY4">
        <v>85.983509999999995</v>
      </c>
    </row>
    <row r="5" spans="1:158" x14ac:dyDescent="0.4">
      <c r="A5" t="s">
        <v>41</v>
      </c>
      <c r="B5" t="s">
        <v>42</v>
      </c>
      <c r="C5" t="s">
        <v>37</v>
      </c>
      <c r="D5">
        <v>0.49164000000000002</v>
      </c>
      <c r="E5">
        <v>52.656979999999997</v>
      </c>
      <c r="F5">
        <v>42.080129999999997</v>
      </c>
      <c r="G5">
        <v>77.223799999999997</v>
      </c>
      <c r="H5">
        <v>87.972480000000004</v>
      </c>
      <c r="I5">
        <v>42.080129999999997</v>
      </c>
      <c r="J5">
        <v>33.331710000000001</v>
      </c>
      <c r="K5">
        <v>18.740590000000001</v>
      </c>
      <c r="L5">
        <v>70.694190000000006</v>
      </c>
      <c r="M5">
        <v>11.41076</v>
      </c>
      <c r="N5">
        <v>84.886279999999999</v>
      </c>
      <c r="O5" t="s">
        <v>38</v>
      </c>
      <c r="P5">
        <v>0.46632000000000001</v>
      </c>
      <c r="Q5">
        <v>50.336930000000002</v>
      </c>
      <c r="R5">
        <v>39.055630000000001</v>
      </c>
      <c r="S5">
        <v>76.524569999999997</v>
      </c>
      <c r="T5">
        <v>88.520359999999997</v>
      </c>
      <c r="U5">
        <v>39.055630000000001</v>
      </c>
      <c r="V5">
        <v>29.961290000000002</v>
      </c>
      <c r="W5">
        <v>18.822399999999998</v>
      </c>
      <c r="X5">
        <v>69.460269999999994</v>
      </c>
      <c r="Y5">
        <v>11.68993</v>
      </c>
      <c r="Z5">
        <v>85.261259999999993</v>
      </c>
      <c r="AW5">
        <v>0.66193999999999997</v>
      </c>
      <c r="AX5">
        <v>67.871790000000004</v>
      </c>
      <c r="AY5">
        <v>60.813870000000001</v>
      </c>
      <c r="AZ5">
        <v>79.276560000000003</v>
      </c>
      <c r="BA5">
        <v>82.366240000000005</v>
      </c>
      <c r="BB5">
        <v>60.813870000000001</v>
      </c>
      <c r="BC5">
        <v>56.298670000000001</v>
      </c>
      <c r="BD5">
        <v>17.392610000000001</v>
      </c>
      <c r="BE5">
        <v>77.744290000000007</v>
      </c>
      <c r="BF5">
        <v>9.1183099999999992</v>
      </c>
      <c r="BG5">
        <v>81.27355</v>
      </c>
      <c r="CO5">
        <v>0.56047000000000002</v>
      </c>
      <c r="CP5">
        <v>59.869619999999998</v>
      </c>
      <c r="CQ5">
        <v>54.063600000000001</v>
      </c>
      <c r="CR5">
        <v>85.33569</v>
      </c>
      <c r="CS5">
        <v>90.989400000000003</v>
      </c>
      <c r="CT5">
        <v>54.063600000000001</v>
      </c>
      <c r="CU5">
        <v>41.78445</v>
      </c>
      <c r="CV5">
        <v>20.38869</v>
      </c>
      <c r="CW5">
        <v>76.972909999999999</v>
      </c>
      <c r="CX5">
        <v>11.625439999999999</v>
      </c>
      <c r="CY5">
        <v>86.425210000000007</v>
      </c>
    </row>
    <row r="6" spans="1:158" x14ac:dyDescent="0.4">
      <c r="A6" t="s">
        <v>43</v>
      </c>
      <c r="B6" t="s">
        <v>44</v>
      </c>
      <c r="C6" t="s">
        <v>37</v>
      </c>
      <c r="D6">
        <v>0.50505</v>
      </c>
      <c r="E6">
        <v>54.417299999999997</v>
      </c>
      <c r="F6">
        <v>43.755560000000003</v>
      </c>
      <c r="G6">
        <v>78.454070000000002</v>
      </c>
      <c r="H6">
        <v>88.417640000000006</v>
      </c>
      <c r="I6">
        <v>43.755560000000003</v>
      </c>
      <c r="J6">
        <v>34.31485</v>
      </c>
      <c r="K6">
        <v>19.506270000000001</v>
      </c>
      <c r="L6">
        <v>72.73115</v>
      </c>
      <c r="M6">
        <v>11.622019999999999</v>
      </c>
      <c r="N6">
        <v>85.954669999999993</v>
      </c>
      <c r="O6" t="s">
        <v>45</v>
      </c>
      <c r="P6">
        <v>0.48172999999999999</v>
      </c>
      <c r="Q6">
        <v>52.357979999999998</v>
      </c>
      <c r="R6">
        <v>40.976869999999998</v>
      </c>
      <c r="S6">
        <v>77.986999999999995</v>
      </c>
      <c r="T6">
        <v>89.065190000000001</v>
      </c>
      <c r="U6">
        <v>40.976869999999998</v>
      </c>
      <c r="V6">
        <v>31.069739999999999</v>
      </c>
      <c r="W6">
        <v>19.72663</v>
      </c>
      <c r="X6">
        <v>71.870580000000004</v>
      </c>
      <c r="Y6">
        <v>11.92984</v>
      </c>
      <c r="Z6">
        <v>86.484740000000002</v>
      </c>
      <c r="AW6">
        <v>0.66412000000000004</v>
      </c>
      <c r="AX6">
        <v>68.161379999999994</v>
      </c>
      <c r="AY6">
        <v>61.190660000000001</v>
      </c>
      <c r="AZ6">
        <v>79.427279999999996</v>
      </c>
      <c r="BA6">
        <v>82.215519999999998</v>
      </c>
      <c r="BB6">
        <v>61.190660000000001</v>
      </c>
      <c r="BC6">
        <v>56.637779999999999</v>
      </c>
      <c r="BD6">
        <v>17.42276</v>
      </c>
      <c r="BE6">
        <v>77.894999999999996</v>
      </c>
      <c r="BF6">
        <v>9.1333800000000007</v>
      </c>
      <c r="BG6">
        <v>81.27355</v>
      </c>
      <c r="CO6">
        <v>0.56310000000000004</v>
      </c>
      <c r="CP6">
        <v>60.258560000000003</v>
      </c>
      <c r="CQ6">
        <v>54.240279999999998</v>
      </c>
      <c r="CR6">
        <v>84.80565</v>
      </c>
      <c r="CS6">
        <v>90.989400000000003</v>
      </c>
      <c r="CT6">
        <v>54.240279999999998</v>
      </c>
      <c r="CU6">
        <v>41.961129999999997</v>
      </c>
      <c r="CV6">
        <v>20.318020000000001</v>
      </c>
      <c r="CW6">
        <v>76.531210000000002</v>
      </c>
      <c r="CX6">
        <v>11.766780000000001</v>
      </c>
      <c r="CY6">
        <v>87.131919999999994</v>
      </c>
    </row>
    <row r="7" spans="1:158" x14ac:dyDescent="0.4">
      <c r="A7" t="s">
        <v>46</v>
      </c>
      <c r="B7" t="s">
        <v>47</v>
      </c>
      <c r="C7" t="s">
        <v>37</v>
      </c>
      <c r="D7">
        <v>0.49124000000000001</v>
      </c>
      <c r="E7">
        <v>52.601230000000001</v>
      </c>
      <c r="F7">
        <v>42.039659999999998</v>
      </c>
      <c r="G7">
        <v>77.142859999999999</v>
      </c>
      <c r="H7">
        <v>87.996759999999995</v>
      </c>
      <c r="I7">
        <v>42.039659999999998</v>
      </c>
      <c r="J7">
        <v>33.311480000000003</v>
      </c>
      <c r="K7">
        <v>18.708220000000001</v>
      </c>
      <c r="L7">
        <v>70.613249999999994</v>
      </c>
      <c r="M7">
        <v>11.40753</v>
      </c>
      <c r="N7">
        <v>84.888710000000003</v>
      </c>
      <c r="O7" t="s">
        <v>38</v>
      </c>
      <c r="P7">
        <v>0.46597</v>
      </c>
      <c r="Q7">
        <v>50.291310000000003</v>
      </c>
      <c r="R7">
        <v>39.017400000000002</v>
      </c>
      <c r="S7">
        <v>76.438540000000003</v>
      </c>
      <c r="T7">
        <v>88.529920000000004</v>
      </c>
      <c r="U7">
        <v>39.017400000000002</v>
      </c>
      <c r="V7">
        <v>29.942170000000001</v>
      </c>
      <c r="W7">
        <v>18.786079999999998</v>
      </c>
      <c r="X7">
        <v>69.37424</v>
      </c>
      <c r="Y7">
        <v>11.687060000000001</v>
      </c>
      <c r="Z7">
        <v>85.257760000000005</v>
      </c>
      <c r="AW7">
        <v>0.66147</v>
      </c>
      <c r="AX7">
        <v>67.823080000000004</v>
      </c>
      <c r="AY7">
        <v>60.738509999999998</v>
      </c>
      <c r="AZ7">
        <v>79.276560000000003</v>
      </c>
      <c r="BA7">
        <v>82.366240000000005</v>
      </c>
      <c r="BB7">
        <v>60.738509999999998</v>
      </c>
      <c r="BC7">
        <v>56.223309999999998</v>
      </c>
      <c r="BD7">
        <v>17.392610000000001</v>
      </c>
      <c r="BE7">
        <v>77.744290000000007</v>
      </c>
      <c r="BF7">
        <v>9.1183099999999992</v>
      </c>
      <c r="BG7">
        <v>81.27355</v>
      </c>
      <c r="CO7">
        <v>0.55915000000000004</v>
      </c>
      <c r="CP7">
        <v>59.610140000000001</v>
      </c>
      <c r="CQ7">
        <v>54.063600000000001</v>
      </c>
      <c r="CR7">
        <v>85.159009999999995</v>
      </c>
      <c r="CS7">
        <v>91.342759999999998</v>
      </c>
      <c r="CT7">
        <v>54.063600000000001</v>
      </c>
      <c r="CU7">
        <v>41.872790000000002</v>
      </c>
      <c r="CV7">
        <v>20.353359999999999</v>
      </c>
      <c r="CW7">
        <v>76.796229999999994</v>
      </c>
      <c r="CX7">
        <v>11.60777</v>
      </c>
      <c r="CY7">
        <v>86.542990000000003</v>
      </c>
    </row>
    <row r="8" spans="1:158" x14ac:dyDescent="0.4">
      <c r="A8" t="s">
        <v>48</v>
      </c>
      <c r="B8" t="s">
        <v>49</v>
      </c>
      <c r="C8" t="s">
        <v>37</v>
      </c>
      <c r="D8">
        <v>0.50507000000000002</v>
      </c>
      <c r="E8">
        <v>54.419789999999999</v>
      </c>
      <c r="F8">
        <v>43.755560000000003</v>
      </c>
      <c r="G8">
        <v>78.454070000000002</v>
      </c>
      <c r="H8">
        <v>88.425740000000005</v>
      </c>
      <c r="I8">
        <v>43.755560000000003</v>
      </c>
      <c r="J8">
        <v>34.31485</v>
      </c>
      <c r="K8">
        <v>19.506270000000001</v>
      </c>
      <c r="L8">
        <v>72.73115</v>
      </c>
      <c r="M8">
        <v>11.622820000000001</v>
      </c>
      <c r="N8">
        <v>85.962770000000006</v>
      </c>
      <c r="O8" t="s">
        <v>38</v>
      </c>
      <c r="P8">
        <v>0.48172999999999999</v>
      </c>
      <c r="Q8">
        <v>52.358350000000002</v>
      </c>
      <c r="R8">
        <v>40.976869999999998</v>
      </c>
      <c r="S8">
        <v>77.986999999999995</v>
      </c>
      <c r="T8">
        <v>89.065190000000001</v>
      </c>
      <c r="U8">
        <v>40.976869999999998</v>
      </c>
      <c r="V8">
        <v>31.069739999999999</v>
      </c>
      <c r="W8">
        <v>19.72663</v>
      </c>
      <c r="X8">
        <v>71.870580000000004</v>
      </c>
      <c r="Y8">
        <v>11.92984</v>
      </c>
      <c r="Z8">
        <v>86.484740000000002</v>
      </c>
      <c r="AW8">
        <v>0.66417999999999999</v>
      </c>
      <c r="AX8">
        <v>68.166619999999995</v>
      </c>
      <c r="AY8">
        <v>61.190660000000001</v>
      </c>
      <c r="AZ8">
        <v>79.427279999999996</v>
      </c>
      <c r="BA8">
        <v>82.215519999999998</v>
      </c>
      <c r="BB8">
        <v>61.190660000000001</v>
      </c>
      <c r="BC8">
        <v>56.637779999999999</v>
      </c>
      <c r="BD8">
        <v>17.42276</v>
      </c>
      <c r="BE8">
        <v>77.894999999999996</v>
      </c>
      <c r="BF8">
        <v>9.1333800000000007</v>
      </c>
      <c r="BG8">
        <v>81.27355</v>
      </c>
      <c r="CO8">
        <v>0.56345000000000001</v>
      </c>
      <c r="CP8">
        <v>60.293799999999997</v>
      </c>
      <c r="CQ8">
        <v>54.240279999999998</v>
      </c>
      <c r="CR8">
        <v>84.80565</v>
      </c>
      <c r="CS8">
        <v>91.166079999999994</v>
      </c>
      <c r="CT8">
        <v>54.240279999999998</v>
      </c>
      <c r="CU8">
        <v>41.961129999999997</v>
      </c>
      <c r="CV8">
        <v>20.318020000000001</v>
      </c>
      <c r="CW8">
        <v>76.531210000000002</v>
      </c>
      <c r="CX8">
        <v>11.78445</v>
      </c>
      <c r="CY8">
        <v>87.308599999999998</v>
      </c>
    </row>
    <row r="9" spans="1:158" x14ac:dyDescent="0.4">
      <c r="A9" t="s">
        <v>50</v>
      </c>
      <c r="B9" t="s">
        <v>44</v>
      </c>
      <c r="C9" t="s">
        <v>37</v>
      </c>
      <c r="D9">
        <v>0.50497999999999998</v>
      </c>
      <c r="E9">
        <v>54.404629999999997</v>
      </c>
      <c r="F9">
        <v>43.755560000000003</v>
      </c>
      <c r="G9">
        <v>78.445970000000003</v>
      </c>
      <c r="H9">
        <v>88.425740000000005</v>
      </c>
      <c r="I9">
        <v>43.755560000000003</v>
      </c>
      <c r="J9">
        <v>34.31485</v>
      </c>
      <c r="K9">
        <v>19.503039999999999</v>
      </c>
      <c r="L9">
        <v>72.720359999999999</v>
      </c>
      <c r="M9">
        <v>11.615539999999999</v>
      </c>
      <c r="N9">
        <v>85.927689999999998</v>
      </c>
      <c r="O9" t="s">
        <v>38</v>
      </c>
      <c r="P9">
        <v>0.48172999999999999</v>
      </c>
      <c r="Q9">
        <v>52.357729999999997</v>
      </c>
      <c r="R9">
        <v>40.976869999999998</v>
      </c>
      <c r="S9">
        <v>77.986999999999995</v>
      </c>
      <c r="T9">
        <v>89.065190000000001</v>
      </c>
      <c r="U9">
        <v>40.976869999999998</v>
      </c>
      <c r="V9">
        <v>31.069739999999999</v>
      </c>
      <c r="W9">
        <v>19.72663</v>
      </c>
      <c r="X9">
        <v>71.870580000000004</v>
      </c>
      <c r="Y9">
        <v>11.92984</v>
      </c>
      <c r="Z9">
        <v>86.484740000000002</v>
      </c>
      <c r="AW9">
        <v>0.66369</v>
      </c>
      <c r="AX9">
        <v>68.06635</v>
      </c>
      <c r="AY9">
        <v>61.190660000000001</v>
      </c>
      <c r="AZ9">
        <v>79.427279999999996</v>
      </c>
      <c r="BA9">
        <v>82.215519999999998</v>
      </c>
      <c r="BB9">
        <v>61.190660000000001</v>
      </c>
      <c r="BC9">
        <v>56.637779999999999</v>
      </c>
      <c r="BD9">
        <v>17.407689999999999</v>
      </c>
      <c r="BE9">
        <v>77.869879999999995</v>
      </c>
      <c r="BF9">
        <v>9.0655599999999996</v>
      </c>
      <c r="BG9">
        <v>80.947000000000003</v>
      </c>
      <c r="CO9">
        <v>0.56259999999999999</v>
      </c>
      <c r="CP9">
        <v>60.209600000000002</v>
      </c>
      <c r="CQ9">
        <v>54.240279999999998</v>
      </c>
      <c r="CR9">
        <v>84.628979999999999</v>
      </c>
      <c r="CS9">
        <v>91.166079999999994</v>
      </c>
      <c r="CT9">
        <v>54.240279999999998</v>
      </c>
      <c r="CU9">
        <v>41.961129999999997</v>
      </c>
      <c r="CV9">
        <v>20.282689999999999</v>
      </c>
      <c r="CW9">
        <v>76.354529999999997</v>
      </c>
      <c r="CX9">
        <v>11.78445</v>
      </c>
      <c r="CY9">
        <v>87.308599999999998</v>
      </c>
    </row>
    <row r="10" spans="1:158" x14ac:dyDescent="0.4">
      <c r="A10" t="s">
        <v>51</v>
      </c>
      <c r="B10" t="s">
        <v>52</v>
      </c>
      <c r="C10" t="s">
        <v>37</v>
      </c>
      <c r="D10">
        <v>1.102E-2</v>
      </c>
      <c r="E10">
        <v>1.0668</v>
      </c>
      <c r="F10">
        <v>0.24282000000000001</v>
      </c>
      <c r="G10">
        <v>1.10077</v>
      </c>
      <c r="H10">
        <v>2.2662900000000001</v>
      </c>
      <c r="I10">
        <v>0.24282000000000001</v>
      </c>
      <c r="J10">
        <v>0.20166999999999999</v>
      </c>
      <c r="K10">
        <v>0.22015000000000001</v>
      </c>
      <c r="L10">
        <v>0.80669000000000002</v>
      </c>
      <c r="M10">
        <v>0.22825000000000001</v>
      </c>
      <c r="N10">
        <v>1.6632899999999999</v>
      </c>
      <c r="O10" t="s">
        <v>53</v>
      </c>
      <c r="P10">
        <v>8.1499999999999993E-3</v>
      </c>
      <c r="Q10">
        <v>0.78276999999999997</v>
      </c>
      <c r="R10">
        <v>0.16249</v>
      </c>
      <c r="S10">
        <v>0.78378999999999999</v>
      </c>
      <c r="T10">
        <v>1.55802</v>
      </c>
      <c r="U10">
        <v>0.16249</v>
      </c>
      <c r="V10">
        <v>0.12346</v>
      </c>
      <c r="W10">
        <v>0.15676000000000001</v>
      </c>
      <c r="X10">
        <v>0.53846000000000005</v>
      </c>
      <c r="Y10">
        <v>0.15676000000000001</v>
      </c>
      <c r="Z10">
        <v>1.0689500000000001</v>
      </c>
      <c r="AW10">
        <v>8.7500000000000008E-3</v>
      </c>
      <c r="AX10">
        <v>0.86380999999999997</v>
      </c>
      <c r="AY10">
        <v>7.5359999999999996E-2</v>
      </c>
      <c r="AZ10">
        <v>0.67822000000000005</v>
      </c>
      <c r="BA10">
        <v>1.2810900000000001</v>
      </c>
      <c r="BB10">
        <v>7.5359999999999996E-2</v>
      </c>
      <c r="BC10">
        <v>7.5359999999999996E-2</v>
      </c>
      <c r="BD10">
        <v>0.13564000000000001</v>
      </c>
      <c r="BE10">
        <v>0.56518000000000002</v>
      </c>
      <c r="BF10">
        <v>0.12811</v>
      </c>
      <c r="BG10">
        <v>1.05501</v>
      </c>
      <c r="CO10">
        <v>6.9449999999999998E-2</v>
      </c>
      <c r="CP10">
        <v>6.79277</v>
      </c>
      <c r="CQ10">
        <v>2.1201400000000001</v>
      </c>
      <c r="CR10">
        <v>7.9505299999999997</v>
      </c>
      <c r="CS10">
        <v>17.667840000000002</v>
      </c>
      <c r="CT10">
        <v>2.1201400000000001</v>
      </c>
      <c r="CU10">
        <v>1.94346</v>
      </c>
      <c r="CV10">
        <v>1.5901099999999999</v>
      </c>
      <c r="CW10">
        <v>6.3309800000000003</v>
      </c>
      <c r="CX10">
        <v>1.7844500000000001</v>
      </c>
      <c r="CY10">
        <v>14.075379999999999</v>
      </c>
    </row>
    <row r="11" spans="1:158" x14ac:dyDescent="0.4">
      <c r="A11" t="s">
        <v>54</v>
      </c>
      <c r="B11" t="s">
        <v>55</v>
      </c>
      <c r="C11" t="s">
        <v>37</v>
      </c>
      <c r="D11">
        <v>1.146E-2</v>
      </c>
      <c r="E11">
        <v>1.1116900000000001</v>
      </c>
      <c r="F11">
        <v>0.18615999999999999</v>
      </c>
      <c r="G11">
        <v>1.2950200000000001</v>
      </c>
      <c r="H11">
        <v>2.52529</v>
      </c>
      <c r="I11">
        <v>0.18615999999999999</v>
      </c>
      <c r="J11">
        <v>0.15648000000000001</v>
      </c>
      <c r="K11">
        <v>0.25900000000000001</v>
      </c>
      <c r="L11">
        <v>0.98543000000000003</v>
      </c>
      <c r="M11">
        <v>0.25577</v>
      </c>
      <c r="N11">
        <v>1.9162300000000001</v>
      </c>
      <c r="O11" t="s">
        <v>53</v>
      </c>
      <c r="P11">
        <v>9.1500000000000001E-3</v>
      </c>
      <c r="Q11">
        <v>0.88193999999999995</v>
      </c>
      <c r="R11">
        <v>0.12426</v>
      </c>
      <c r="S11">
        <v>0.99407000000000001</v>
      </c>
      <c r="T11">
        <v>1.9690300000000001</v>
      </c>
      <c r="U11">
        <v>0.12426</v>
      </c>
      <c r="V11">
        <v>0.10992</v>
      </c>
      <c r="W11">
        <v>0.19880999999999999</v>
      </c>
      <c r="X11">
        <v>0.77503</v>
      </c>
      <c r="Y11">
        <v>0.19786000000000001</v>
      </c>
      <c r="Z11">
        <v>1.4807600000000001</v>
      </c>
      <c r="AW11">
        <v>8.0400000000000003E-3</v>
      </c>
      <c r="AX11">
        <v>0.78888999999999998</v>
      </c>
      <c r="AY11">
        <v>7.5359999999999996E-2</v>
      </c>
      <c r="AZ11">
        <v>0.45215</v>
      </c>
      <c r="BA11">
        <v>0.97965000000000002</v>
      </c>
      <c r="BB11">
        <v>7.5359999999999996E-2</v>
      </c>
      <c r="BC11">
        <v>7.5359999999999996E-2</v>
      </c>
      <c r="BD11">
        <v>9.0429999999999996E-2</v>
      </c>
      <c r="BE11">
        <v>0.45215</v>
      </c>
      <c r="BF11">
        <v>9.7970000000000002E-2</v>
      </c>
      <c r="BG11">
        <v>0.97965000000000002</v>
      </c>
      <c r="CO11">
        <v>6.2370000000000002E-2</v>
      </c>
      <c r="CP11">
        <v>6.11517</v>
      </c>
      <c r="CQ11">
        <v>1.5901099999999999</v>
      </c>
      <c r="CR11">
        <v>8.8339200000000009</v>
      </c>
      <c r="CS11">
        <v>16.431100000000001</v>
      </c>
      <c r="CT11">
        <v>1.5901099999999999</v>
      </c>
      <c r="CU11">
        <v>1.2073</v>
      </c>
      <c r="CV11">
        <v>1.76678</v>
      </c>
      <c r="CW11">
        <v>6.1248500000000003</v>
      </c>
      <c r="CX11">
        <v>1.69611</v>
      </c>
      <c r="CY11">
        <v>12.16137</v>
      </c>
    </row>
    <row r="12" spans="1:158" x14ac:dyDescent="0.4">
      <c r="A12" t="s">
        <v>56</v>
      </c>
      <c r="B12" t="s">
        <v>57</v>
      </c>
      <c r="C12" t="s">
        <v>37</v>
      </c>
      <c r="D12">
        <v>0.34066000000000002</v>
      </c>
      <c r="E12">
        <v>36.502000000000002</v>
      </c>
      <c r="F12">
        <v>22.144880000000001</v>
      </c>
      <c r="G12">
        <v>62.18535</v>
      </c>
      <c r="H12">
        <v>76.916229999999999</v>
      </c>
      <c r="I12">
        <v>22.144880000000001</v>
      </c>
      <c r="J12">
        <v>17.360040000000001</v>
      </c>
      <c r="K12">
        <v>14.760020000000001</v>
      </c>
      <c r="L12">
        <v>55.216650000000001</v>
      </c>
      <c r="M12">
        <v>9.7345199999999998</v>
      </c>
      <c r="N12">
        <v>72.416300000000007</v>
      </c>
      <c r="O12" t="s">
        <v>53</v>
      </c>
      <c r="P12">
        <v>0.30625999999999998</v>
      </c>
      <c r="Q12">
        <v>33.213279999999997</v>
      </c>
      <c r="R12">
        <v>18.10361</v>
      </c>
      <c r="S12">
        <v>59.529730000000001</v>
      </c>
      <c r="T12">
        <v>75.759889999999999</v>
      </c>
      <c r="U12">
        <v>18.10361</v>
      </c>
      <c r="V12">
        <v>13.334770000000001</v>
      </c>
      <c r="W12">
        <v>14.37584</v>
      </c>
      <c r="X12">
        <v>52.149209999999997</v>
      </c>
      <c r="Y12">
        <v>9.7486099999999993</v>
      </c>
      <c r="Z12">
        <v>70.866309999999999</v>
      </c>
      <c r="AW12">
        <v>0.58052999999999999</v>
      </c>
      <c r="AX12">
        <v>59.070410000000003</v>
      </c>
      <c r="AY12">
        <v>50.640540000000001</v>
      </c>
      <c r="AZ12">
        <v>76.186890000000005</v>
      </c>
      <c r="BA12">
        <v>80.633009999999999</v>
      </c>
      <c r="BB12">
        <v>50.640540000000001</v>
      </c>
      <c r="BC12">
        <v>46.740769999999998</v>
      </c>
      <c r="BD12">
        <v>16.217030000000001</v>
      </c>
      <c r="BE12">
        <v>73.70008</v>
      </c>
      <c r="BF12">
        <v>8.8244199999999999</v>
      </c>
      <c r="BG12">
        <v>78.937449999999998</v>
      </c>
      <c r="CO12">
        <v>0.41428999999999999</v>
      </c>
      <c r="CP12">
        <v>44.378830000000001</v>
      </c>
      <c r="CQ12">
        <v>30.035340000000001</v>
      </c>
      <c r="CR12">
        <v>78.445229999999995</v>
      </c>
      <c r="CS12">
        <v>89.575969999999998</v>
      </c>
      <c r="CT12">
        <v>30.035340000000001</v>
      </c>
      <c r="CU12">
        <v>22.879860000000001</v>
      </c>
      <c r="CV12">
        <v>18.445229999999999</v>
      </c>
      <c r="CW12">
        <v>68.580680000000001</v>
      </c>
      <c r="CX12">
        <v>11.60777</v>
      </c>
      <c r="CY12">
        <v>85.777389999999997</v>
      </c>
    </row>
    <row r="13" spans="1:158" x14ac:dyDescent="0.4">
      <c r="A13" t="s">
        <v>58</v>
      </c>
      <c r="B13" t="s">
        <v>59</v>
      </c>
      <c r="C13" t="s">
        <v>37</v>
      </c>
      <c r="D13">
        <v>0.34710999999999997</v>
      </c>
      <c r="E13">
        <v>37.337470000000003</v>
      </c>
      <c r="F13">
        <v>22.630510000000001</v>
      </c>
      <c r="G13">
        <v>62.938079999999999</v>
      </c>
      <c r="H13">
        <v>77.563739999999996</v>
      </c>
      <c r="I13">
        <v>22.630510000000001</v>
      </c>
      <c r="J13">
        <v>17.727640000000001</v>
      </c>
      <c r="K13">
        <v>15.07244</v>
      </c>
      <c r="L13">
        <v>56.202210000000001</v>
      </c>
      <c r="M13">
        <v>9.9425299999999996</v>
      </c>
      <c r="N13">
        <v>73.363960000000006</v>
      </c>
      <c r="O13" t="s">
        <v>60</v>
      </c>
      <c r="P13">
        <v>0.31268000000000001</v>
      </c>
      <c r="Q13">
        <v>34.030760000000001</v>
      </c>
      <c r="R13">
        <v>18.543299999999999</v>
      </c>
      <c r="S13">
        <v>60.485570000000003</v>
      </c>
      <c r="T13">
        <v>76.811319999999995</v>
      </c>
      <c r="U13">
        <v>18.543299999999999</v>
      </c>
      <c r="V13">
        <v>13.68763</v>
      </c>
      <c r="W13">
        <v>14.70656</v>
      </c>
      <c r="X13">
        <v>53.268500000000003</v>
      </c>
      <c r="Y13">
        <v>10.00765</v>
      </c>
      <c r="Z13">
        <v>72.192539999999994</v>
      </c>
      <c r="AW13">
        <v>0.58335000000000004</v>
      </c>
      <c r="AX13">
        <v>59.496000000000002</v>
      </c>
      <c r="AY13">
        <v>50.565179999999998</v>
      </c>
      <c r="AZ13">
        <v>76.488320000000002</v>
      </c>
      <c r="BA13">
        <v>80.482290000000006</v>
      </c>
      <c r="BB13">
        <v>50.565179999999998</v>
      </c>
      <c r="BC13">
        <v>46.665410000000001</v>
      </c>
      <c r="BD13">
        <v>16.39789</v>
      </c>
      <c r="BE13">
        <v>74.064310000000006</v>
      </c>
      <c r="BF13">
        <v>8.8997700000000002</v>
      </c>
      <c r="BG13">
        <v>79.188649999999996</v>
      </c>
      <c r="CO13">
        <v>0.42965999999999999</v>
      </c>
      <c r="CP13">
        <v>46.507840000000002</v>
      </c>
      <c r="CQ13">
        <v>32.685510000000001</v>
      </c>
      <c r="CR13">
        <v>76.501769999999993</v>
      </c>
      <c r="CS13">
        <v>84.628979999999999</v>
      </c>
      <c r="CT13">
        <v>32.685510000000001</v>
      </c>
      <c r="CU13">
        <v>24.558299999999999</v>
      </c>
      <c r="CV13">
        <v>18.727920000000001</v>
      </c>
      <c r="CW13">
        <v>68.551240000000007</v>
      </c>
      <c r="CX13">
        <v>11.18375</v>
      </c>
      <c r="CY13">
        <v>81.360420000000005</v>
      </c>
    </row>
    <row r="14" spans="1:158" x14ac:dyDescent="0.4">
      <c r="A14" t="s">
        <v>61</v>
      </c>
      <c r="B14" t="s">
        <v>62</v>
      </c>
      <c r="C14" t="s">
        <v>37</v>
      </c>
      <c r="D14">
        <v>0.34567999999999999</v>
      </c>
      <c r="E14">
        <v>37.12697</v>
      </c>
      <c r="F14">
        <v>22.622420000000002</v>
      </c>
      <c r="G14">
        <v>62.44435</v>
      </c>
      <c r="H14">
        <v>77.256169999999997</v>
      </c>
      <c r="I14">
        <v>22.622420000000002</v>
      </c>
      <c r="J14">
        <v>17.701339999999998</v>
      </c>
      <c r="K14">
        <v>14.895989999999999</v>
      </c>
      <c r="L14">
        <v>55.659520000000001</v>
      </c>
      <c r="M14">
        <v>9.8583599999999993</v>
      </c>
      <c r="N14">
        <v>72.937809999999999</v>
      </c>
      <c r="O14" t="s">
        <v>38</v>
      </c>
      <c r="P14">
        <v>0.31306</v>
      </c>
      <c r="Q14">
        <v>34.040289999999999</v>
      </c>
      <c r="R14">
        <v>18.600650000000002</v>
      </c>
      <c r="S14">
        <v>60.198810000000002</v>
      </c>
      <c r="T14">
        <v>76.715729999999994</v>
      </c>
      <c r="U14">
        <v>18.600650000000002</v>
      </c>
      <c r="V14">
        <v>13.728249999999999</v>
      </c>
      <c r="W14">
        <v>14.612880000000001</v>
      </c>
      <c r="X14">
        <v>52.999589999999998</v>
      </c>
      <c r="Y14">
        <v>9.9684600000000003</v>
      </c>
      <c r="Z14">
        <v>72.098709999999997</v>
      </c>
      <c r="AW14">
        <v>0.57748999999999995</v>
      </c>
      <c r="AX14">
        <v>58.671149999999997</v>
      </c>
      <c r="AY14">
        <v>50.489829999999998</v>
      </c>
      <c r="AZ14">
        <v>75.508669999999995</v>
      </c>
      <c r="BA14">
        <v>78.673699999999997</v>
      </c>
      <c r="BB14">
        <v>50.489829999999998</v>
      </c>
      <c r="BC14">
        <v>46.552370000000003</v>
      </c>
      <c r="BD14">
        <v>16.006029999999999</v>
      </c>
      <c r="BE14">
        <v>72.877420000000001</v>
      </c>
      <c r="BF14">
        <v>8.5003799999999998</v>
      </c>
      <c r="BG14">
        <v>76.525999999999996</v>
      </c>
      <c r="CO14">
        <v>0.40500999999999998</v>
      </c>
      <c r="CP14">
        <v>43.67062</v>
      </c>
      <c r="CQ14">
        <v>31.625440000000001</v>
      </c>
      <c r="CR14">
        <v>73.321550000000002</v>
      </c>
      <c r="CS14">
        <v>83.922259999999994</v>
      </c>
      <c r="CT14">
        <v>31.625440000000001</v>
      </c>
      <c r="CU14">
        <v>23.49823</v>
      </c>
      <c r="CV14">
        <v>17.526499999999999</v>
      </c>
      <c r="CW14">
        <v>64.458190000000002</v>
      </c>
      <c r="CX14">
        <v>11.007070000000001</v>
      </c>
      <c r="CY14">
        <v>80.035340000000005</v>
      </c>
    </row>
    <row r="15" spans="1:158" x14ac:dyDescent="0.4">
      <c r="A15" t="s">
        <v>63</v>
      </c>
      <c r="B15" t="s">
        <v>62</v>
      </c>
      <c r="C15" t="s">
        <v>37</v>
      </c>
      <c r="D15">
        <v>0.34782999999999997</v>
      </c>
      <c r="E15">
        <v>37.399479999999997</v>
      </c>
      <c r="F15">
        <v>22.760020000000001</v>
      </c>
      <c r="G15">
        <v>62.929989999999997</v>
      </c>
      <c r="H15">
        <v>77.36139</v>
      </c>
      <c r="I15">
        <v>22.760020000000001</v>
      </c>
      <c r="J15">
        <v>17.838259999999998</v>
      </c>
      <c r="K15">
        <v>15.07892</v>
      </c>
      <c r="L15">
        <v>56.213270000000001</v>
      </c>
      <c r="M15">
        <v>9.9093499999999999</v>
      </c>
      <c r="N15">
        <v>73.131259999999997</v>
      </c>
      <c r="O15" t="s">
        <v>38</v>
      </c>
      <c r="P15">
        <v>0.31390000000000001</v>
      </c>
      <c r="Q15">
        <v>34.146830000000001</v>
      </c>
      <c r="R15">
        <v>18.715350000000001</v>
      </c>
      <c r="S15">
        <v>60.542920000000002</v>
      </c>
      <c r="T15">
        <v>76.639269999999996</v>
      </c>
      <c r="U15">
        <v>18.715350000000001</v>
      </c>
      <c r="V15">
        <v>13.84216</v>
      </c>
      <c r="W15">
        <v>14.73523</v>
      </c>
      <c r="X15">
        <v>53.364400000000003</v>
      </c>
      <c r="Y15">
        <v>9.9799299999999995</v>
      </c>
      <c r="Z15">
        <v>72.013319999999993</v>
      </c>
      <c r="AW15">
        <v>0.58289000000000002</v>
      </c>
      <c r="AX15">
        <v>59.419400000000003</v>
      </c>
      <c r="AY15">
        <v>50.565179999999998</v>
      </c>
      <c r="AZ15">
        <v>76.337599999999995</v>
      </c>
      <c r="BA15">
        <v>80.331569999999999</v>
      </c>
      <c r="BB15">
        <v>50.565179999999998</v>
      </c>
      <c r="BC15">
        <v>46.665410000000001</v>
      </c>
      <c r="BD15">
        <v>16.307459999999999</v>
      </c>
      <c r="BE15">
        <v>73.825670000000002</v>
      </c>
      <c r="BF15">
        <v>8.8620900000000002</v>
      </c>
      <c r="BG15">
        <v>78.924890000000005</v>
      </c>
      <c r="CO15">
        <v>0.42392999999999997</v>
      </c>
      <c r="CP15">
        <v>45.895650000000003</v>
      </c>
      <c r="CQ15">
        <v>32.332160000000002</v>
      </c>
      <c r="CR15">
        <v>75.618369999999999</v>
      </c>
      <c r="CS15">
        <v>83.745580000000004</v>
      </c>
      <c r="CT15">
        <v>32.332160000000002</v>
      </c>
      <c r="CU15">
        <v>24.116610000000001</v>
      </c>
      <c r="CV15">
        <v>18.55124</v>
      </c>
      <c r="CW15">
        <v>67.579509999999999</v>
      </c>
      <c r="CX15">
        <v>11.06007</v>
      </c>
      <c r="CY15">
        <v>80.212010000000006</v>
      </c>
    </row>
    <row r="16" spans="1:158" x14ac:dyDescent="0.4">
      <c r="A16" t="s">
        <v>64</v>
      </c>
      <c r="B16" t="s">
        <v>65</v>
      </c>
      <c r="C16" t="s">
        <v>37</v>
      </c>
      <c r="D16">
        <v>0.37962000000000001</v>
      </c>
      <c r="E16">
        <v>39.300400000000003</v>
      </c>
      <c r="F16">
        <v>27.456569999999999</v>
      </c>
      <c r="G16">
        <v>59.193040000000003</v>
      </c>
      <c r="H16">
        <v>74.356020000000001</v>
      </c>
      <c r="I16">
        <v>27.456569999999999</v>
      </c>
      <c r="J16">
        <v>23.77535</v>
      </c>
      <c r="K16">
        <v>13.01389</v>
      </c>
      <c r="L16">
        <v>54.673340000000003</v>
      </c>
      <c r="M16">
        <v>8.4672499999999999</v>
      </c>
      <c r="N16">
        <v>70.923029999999997</v>
      </c>
      <c r="O16" t="s">
        <v>38</v>
      </c>
      <c r="P16">
        <v>0.31279000000000001</v>
      </c>
      <c r="Q16">
        <v>34.042769999999997</v>
      </c>
      <c r="R16">
        <v>18.562419999999999</v>
      </c>
      <c r="S16">
        <v>60.466450000000002</v>
      </c>
      <c r="T16">
        <v>76.715729999999994</v>
      </c>
      <c r="U16">
        <v>18.562419999999999</v>
      </c>
      <c r="V16">
        <v>13.700379999999999</v>
      </c>
      <c r="W16">
        <v>14.702730000000001</v>
      </c>
      <c r="X16">
        <v>53.252879999999998</v>
      </c>
      <c r="Y16">
        <v>10.001910000000001</v>
      </c>
      <c r="Z16">
        <v>72.117660000000001</v>
      </c>
      <c r="AA16">
        <v>0.34094000000000002</v>
      </c>
      <c r="AB16">
        <v>35.048259999999999</v>
      </c>
      <c r="AC16">
        <v>19.869540000000001</v>
      </c>
      <c r="AD16">
        <v>58.293640000000003</v>
      </c>
      <c r="AE16">
        <v>80.254710000000003</v>
      </c>
      <c r="AF16">
        <v>19.869540000000001</v>
      </c>
      <c r="AG16">
        <v>17.80217</v>
      </c>
      <c r="AH16">
        <v>12.34417</v>
      </c>
      <c r="AI16">
        <v>54.563569999999999</v>
      </c>
      <c r="AJ16">
        <v>8.8703699999999994</v>
      </c>
      <c r="AK16">
        <v>77.985439999999997</v>
      </c>
      <c r="AL16">
        <v>0.36158000000000001</v>
      </c>
      <c r="AM16">
        <v>36.71454</v>
      </c>
      <c r="AN16">
        <v>25.302769999999999</v>
      </c>
      <c r="AO16">
        <v>53.62086</v>
      </c>
      <c r="AP16">
        <v>70.63767</v>
      </c>
      <c r="AQ16">
        <v>25.302769999999999</v>
      </c>
      <c r="AR16">
        <v>22.940349999999999</v>
      </c>
      <c r="AS16">
        <v>11.20613</v>
      </c>
      <c r="AT16">
        <v>50.420679999999997</v>
      </c>
      <c r="AU16">
        <v>7.4857899999999997</v>
      </c>
      <c r="AV16">
        <v>67.790199999999999</v>
      </c>
      <c r="AW16">
        <v>0.58374999999999999</v>
      </c>
      <c r="AX16">
        <v>59.545279999999998</v>
      </c>
      <c r="AY16">
        <v>50.640540000000001</v>
      </c>
      <c r="AZ16">
        <v>76.488320000000002</v>
      </c>
      <c r="BA16">
        <v>80.783720000000002</v>
      </c>
      <c r="BB16">
        <v>50.640540000000001</v>
      </c>
      <c r="BC16">
        <v>46.703090000000003</v>
      </c>
      <c r="BD16">
        <v>16.412960000000002</v>
      </c>
      <c r="BE16">
        <v>74.101979999999998</v>
      </c>
      <c r="BF16">
        <v>8.9223800000000004</v>
      </c>
      <c r="BG16">
        <v>79.452399999999997</v>
      </c>
      <c r="BH16">
        <v>0.55435999999999996</v>
      </c>
      <c r="BI16">
        <v>58.773400000000002</v>
      </c>
      <c r="BJ16">
        <v>45.49098</v>
      </c>
      <c r="BK16">
        <v>80.561120000000003</v>
      </c>
      <c r="BL16">
        <v>88.076149999999998</v>
      </c>
      <c r="BM16">
        <v>45.49098</v>
      </c>
      <c r="BN16">
        <v>38.410150000000002</v>
      </c>
      <c r="BO16">
        <v>19.659320000000001</v>
      </c>
      <c r="BP16">
        <v>77.037409999999994</v>
      </c>
      <c r="BQ16">
        <v>11.08216</v>
      </c>
      <c r="BR16">
        <v>86.815299999999993</v>
      </c>
      <c r="BS16">
        <v>0.43619999999999998</v>
      </c>
      <c r="BT16">
        <v>44.67512</v>
      </c>
      <c r="BU16">
        <v>33.746470000000002</v>
      </c>
      <c r="BV16">
        <v>60.636960000000002</v>
      </c>
      <c r="BW16">
        <v>74.576400000000007</v>
      </c>
      <c r="BX16">
        <v>33.746470000000002</v>
      </c>
      <c r="BY16">
        <v>30.910080000000001</v>
      </c>
      <c r="BZ16">
        <v>13.01694</v>
      </c>
      <c r="CA16">
        <v>57.122030000000002</v>
      </c>
      <c r="CB16">
        <v>8.2161899999999992</v>
      </c>
      <c r="CC16">
        <v>71.678560000000004</v>
      </c>
      <c r="CD16">
        <v>0.36083999999999999</v>
      </c>
      <c r="CE16">
        <v>37.797440000000002</v>
      </c>
      <c r="CF16">
        <v>23.920649999999998</v>
      </c>
      <c r="CG16">
        <v>60.560090000000002</v>
      </c>
      <c r="CH16">
        <v>72.228700000000003</v>
      </c>
      <c r="CI16">
        <v>23.920649999999998</v>
      </c>
      <c r="CJ16">
        <v>20.65344</v>
      </c>
      <c r="CK16">
        <v>13.932320000000001</v>
      </c>
      <c r="CL16">
        <v>58.284709999999997</v>
      </c>
      <c r="CM16">
        <v>8.35473</v>
      </c>
      <c r="CN16">
        <v>70.847920000000002</v>
      </c>
      <c r="CO16">
        <v>0.43025000000000002</v>
      </c>
      <c r="CP16">
        <v>46.54128</v>
      </c>
      <c r="CQ16">
        <v>32.862189999999998</v>
      </c>
      <c r="CR16">
        <v>77.208479999999994</v>
      </c>
      <c r="CS16">
        <v>84.098939999999999</v>
      </c>
      <c r="CT16">
        <v>32.862189999999998</v>
      </c>
      <c r="CU16">
        <v>24.73498</v>
      </c>
      <c r="CV16">
        <v>19.0106</v>
      </c>
      <c r="CW16">
        <v>69.581860000000006</v>
      </c>
      <c r="CX16">
        <v>11.130739999999999</v>
      </c>
      <c r="CY16">
        <v>80.830389999999994</v>
      </c>
      <c r="CZ16">
        <v>0.31247999999999998</v>
      </c>
      <c r="DA16">
        <v>31.82714</v>
      </c>
      <c r="DB16">
        <v>21.627600000000001</v>
      </c>
      <c r="DC16">
        <v>47.111899999999999</v>
      </c>
      <c r="DD16">
        <v>61.56568</v>
      </c>
      <c r="DE16">
        <v>21.627600000000001</v>
      </c>
      <c r="DF16">
        <v>19.570250000000001</v>
      </c>
      <c r="DG16">
        <v>9.8452000000000002</v>
      </c>
      <c r="DH16">
        <v>42.604889999999997</v>
      </c>
      <c r="DI16">
        <v>6.6174299999999997</v>
      </c>
      <c r="DJ16">
        <v>57.00958</v>
      </c>
      <c r="DK16">
        <v>0.32385000000000003</v>
      </c>
      <c r="DL16">
        <v>33.901859999999999</v>
      </c>
      <c r="DM16">
        <v>20.10558</v>
      </c>
      <c r="DN16">
        <v>58.224429999999998</v>
      </c>
      <c r="DO16">
        <v>75.123930000000001</v>
      </c>
      <c r="DP16">
        <v>20.10558</v>
      </c>
      <c r="DQ16">
        <v>16.041329999999999</v>
      </c>
      <c r="DR16">
        <v>12.990410000000001</v>
      </c>
      <c r="DS16">
        <v>52.755420000000001</v>
      </c>
      <c r="DT16">
        <v>8.6679999999999993</v>
      </c>
      <c r="DU16">
        <v>70.525329999999997</v>
      </c>
      <c r="DV16">
        <v>0.50326000000000004</v>
      </c>
      <c r="DW16">
        <v>50.894759999999998</v>
      </c>
      <c r="DX16">
        <v>39.280079999999998</v>
      </c>
      <c r="DY16">
        <v>69.971580000000003</v>
      </c>
      <c r="DZ16">
        <v>76.113039999999998</v>
      </c>
      <c r="EA16">
        <v>39.280079999999998</v>
      </c>
      <c r="EB16">
        <v>37.734189999999998</v>
      </c>
      <c r="EC16">
        <v>14.58478</v>
      </c>
      <c r="ED16">
        <v>68.498050000000006</v>
      </c>
      <c r="EE16">
        <v>8.0265199999999997</v>
      </c>
      <c r="EF16">
        <v>75.053939999999997</v>
      </c>
      <c r="EG16">
        <v>0.53674999999999995</v>
      </c>
      <c r="EH16">
        <v>57.024380000000001</v>
      </c>
      <c r="EI16">
        <v>55.389119999999998</v>
      </c>
      <c r="EJ16">
        <v>73.428849999999997</v>
      </c>
      <c r="EK16">
        <v>85.216539999999995</v>
      </c>
      <c r="EL16">
        <v>55.389119999999998</v>
      </c>
      <c r="EM16">
        <v>42.671770000000002</v>
      </c>
      <c r="EN16">
        <v>17.450340000000001</v>
      </c>
      <c r="EO16">
        <v>65.196730000000002</v>
      </c>
      <c r="EP16">
        <v>10.851509999999999</v>
      </c>
      <c r="EQ16">
        <v>80.688429999999997</v>
      </c>
      <c r="ER16">
        <v>0.44867000000000001</v>
      </c>
      <c r="ES16">
        <v>46.326439999999998</v>
      </c>
      <c r="ET16">
        <v>33.924610000000001</v>
      </c>
      <c r="EU16">
        <v>67.405760000000001</v>
      </c>
      <c r="EV16">
        <v>79.490020000000001</v>
      </c>
      <c r="EW16">
        <v>33.924610000000001</v>
      </c>
      <c r="EX16">
        <v>30.371400000000001</v>
      </c>
      <c r="EY16">
        <v>14.87805</v>
      </c>
      <c r="EZ16">
        <v>63.453440000000001</v>
      </c>
      <c r="FA16">
        <v>8.9689599999999992</v>
      </c>
      <c r="FB16">
        <v>76.428309999999996</v>
      </c>
    </row>
    <row r="17" spans="1:103" x14ac:dyDescent="0.4">
      <c r="A17" t="s">
        <v>66</v>
      </c>
      <c r="B17" t="s">
        <v>67</v>
      </c>
      <c r="C17" t="s">
        <v>37</v>
      </c>
      <c r="D17">
        <v>0.23671</v>
      </c>
      <c r="E17">
        <v>25.261859999999999</v>
      </c>
      <c r="F17">
        <v>15.27317</v>
      </c>
      <c r="G17">
        <v>43.860790000000001</v>
      </c>
      <c r="H17">
        <v>56.87576</v>
      </c>
      <c r="I17">
        <v>15.27317</v>
      </c>
      <c r="J17">
        <v>11.66168</v>
      </c>
      <c r="K17">
        <v>10.16431</v>
      </c>
      <c r="L17">
        <v>37.388509999999997</v>
      </c>
      <c r="M17">
        <v>7.0975299999999999</v>
      </c>
      <c r="N17">
        <v>51.46904</v>
      </c>
      <c r="O17" t="s">
        <v>68</v>
      </c>
      <c r="P17">
        <v>0.21951000000000001</v>
      </c>
      <c r="Q17">
        <v>23.719909999999999</v>
      </c>
      <c r="R17">
        <v>12.89428</v>
      </c>
      <c r="S17">
        <v>43.37603</v>
      </c>
      <c r="T17">
        <v>57.598930000000003</v>
      </c>
      <c r="U17">
        <v>12.89428</v>
      </c>
      <c r="V17">
        <v>9.22593</v>
      </c>
      <c r="W17">
        <v>10.23705</v>
      </c>
      <c r="X17">
        <v>36.596890000000002</v>
      </c>
      <c r="Y17">
        <v>7.3494599999999997</v>
      </c>
      <c r="Z17">
        <v>52.114800000000002</v>
      </c>
      <c r="AW17">
        <v>0.36857000000000001</v>
      </c>
      <c r="AX17">
        <v>37.144240000000003</v>
      </c>
      <c r="AY17">
        <v>33.458930000000002</v>
      </c>
      <c r="AZ17">
        <v>47.776940000000003</v>
      </c>
      <c r="BA17">
        <v>51.394120000000001</v>
      </c>
      <c r="BB17">
        <v>33.458930000000002</v>
      </c>
      <c r="BC17">
        <v>30.450890000000001</v>
      </c>
      <c r="BD17">
        <v>9.7814599999999992</v>
      </c>
      <c r="BE17">
        <v>44.241399999999999</v>
      </c>
      <c r="BF17">
        <v>5.3052000000000001</v>
      </c>
      <c r="BG17">
        <v>47.996729999999999</v>
      </c>
      <c r="CO17">
        <v>0.24540999999999999</v>
      </c>
      <c r="CP17">
        <v>25.90474</v>
      </c>
      <c r="CQ17">
        <v>16.607769999999999</v>
      </c>
      <c r="CR17">
        <v>43.639580000000002</v>
      </c>
      <c r="CS17">
        <v>56.360419999999998</v>
      </c>
      <c r="CT17">
        <v>16.607769999999999</v>
      </c>
      <c r="CU17">
        <v>12.63251</v>
      </c>
      <c r="CV17">
        <v>9.7173099999999994</v>
      </c>
      <c r="CW17">
        <v>35.954059999999998</v>
      </c>
      <c r="CX17">
        <v>6.6431100000000001</v>
      </c>
      <c r="CY17">
        <v>47.673729999999999</v>
      </c>
    </row>
    <row r="18" spans="1:103" x14ac:dyDescent="0.4">
      <c r="A18" t="s">
        <v>69</v>
      </c>
      <c r="B18" t="s">
        <v>70</v>
      </c>
      <c r="C18" t="s">
        <v>37</v>
      </c>
      <c r="D18">
        <v>0.34871999999999997</v>
      </c>
      <c r="E18">
        <v>37.473649999999999</v>
      </c>
      <c r="F18">
        <v>22.96236</v>
      </c>
      <c r="G18">
        <v>62.946179999999998</v>
      </c>
      <c r="H18">
        <v>77.620400000000004</v>
      </c>
      <c r="I18">
        <v>22.96236</v>
      </c>
      <c r="J18">
        <v>17.963039999999999</v>
      </c>
      <c r="K18">
        <v>15.070819999999999</v>
      </c>
      <c r="L18">
        <v>56.250100000000003</v>
      </c>
      <c r="M18">
        <v>9.9344400000000004</v>
      </c>
      <c r="N18">
        <v>73.362070000000003</v>
      </c>
      <c r="O18" t="s">
        <v>53</v>
      </c>
      <c r="P18">
        <v>0.31446000000000002</v>
      </c>
      <c r="Q18">
        <v>34.187829999999998</v>
      </c>
      <c r="R18">
        <v>18.90652</v>
      </c>
      <c r="S18">
        <v>60.456890000000001</v>
      </c>
      <c r="T18">
        <v>76.878230000000002</v>
      </c>
      <c r="U18">
        <v>18.90652</v>
      </c>
      <c r="V18">
        <v>13.94173</v>
      </c>
      <c r="W18">
        <v>14.70082</v>
      </c>
      <c r="X18">
        <v>53.296370000000003</v>
      </c>
      <c r="Y18">
        <v>10.003819999999999</v>
      </c>
      <c r="Z18">
        <v>72.228539999999995</v>
      </c>
      <c r="AW18">
        <v>0.58350000000000002</v>
      </c>
      <c r="AX18">
        <v>59.452199999999998</v>
      </c>
      <c r="AY18">
        <v>50.565179999999998</v>
      </c>
      <c r="AZ18">
        <v>76.714389999999995</v>
      </c>
      <c r="BA18">
        <v>80.482290000000006</v>
      </c>
      <c r="BB18">
        <v>50.565179999999998</v>
      </c>
      <c r="BC18">
        <v>46.665410000000001</v>
      </c>
      <c r="BD18">
        <v>16.412960000000002</v>
      </c>
      <c r="BE18">
        <v>74.277820000000006</v>
      </c>
      <c r="BF18">
        <v>8.8620900000000002</v>
      </c>
      <c r="BG18">
        <v>79.037930000000003</v>
      </c>
      <c r="CO18">
        <v>0.43136999999999998</v>
      </c>
      <c r="CP18">
        <v>46.679780000000001</v>
      </c>
      <c r="CQ18">
        <v>33.21555</v>
      </c>
      <c r="CR18">
        <v>76.678449999999998</v>
      </c>
      <c r="CS18">
        <v>84.628979999999999</v>
      </c>
      <c r="CT18">
        <v>33.21555</v>
      </c>
      <c r="CU18">
        <v>25</v>
      </c>
      <c r="CV18">
        <v>18.763249999999999</v>
      </c>
      <c r="CW18">
        <v>68.580680000000001</v>
      </c>
      <c r="CX18">
        <v>11.166079999999999</v>
      </c>
      <c r="CY18">
        <v>81.007069999999999</v>
      </c>
    </row>
    <row r="19" spans="1:103" x14ac:dyDescent="0.4">
      <c r="A19" t="s">
        <v>71</v>
      </c>
      <c r="B19" t="s">
        <v>72</v>
      </c>
      <c r="C19" t="s">
        <v>37</v>
      </c>
      <c r="D19">
        <v>0.34548000000000001</v>
      </c>
      <c r="E19">
        <v>37.101089999999999</v>
      </c>
      <c r="F19">
        <v>22.590039999999998</v>
      </c>
      <c r="G19">
        <v>62.363419999999998</v>
      </c>
      <c r="H19">
        <v>77.256169999999997</v>
      </c>
      <c r="I19">
        <v>22.590039999999998</v>
      </c>
      <c r="J19">
        <v>17.679749999999999</v>
      </c>
      <c r="K19">
        <v>14.87819</v>
      </c>
      <c r="L19">
        <v>55.573180000000001</v>
      </c>
      <c r="M19">
        <v>9.8591700000000007</v>
      </c>
      <c r="N19">
        <v>72.952650000000006</v>
      </c>
      <c r="O19" t="s">
        <v>38</v>
      </c>
      <c r="P19">
        <v>0.31292999999999999</v>
      </c>
      <c r="Q19">
        <v>34.023620000000001</v>
      </c>
      <c r="R19">
        <v>18.591090000000001</v>
      </c>
      <c r="S19">
        <v>60.122349999999997</v>
      </c>
      <c r="T19">
        <v>76.696619999999996</v>
      </c>
      <c r="U19">
        <v>18.591090000000001</v>
      </c>
      <c r="V19">
        <v>13.71232</v>
      </c>
      <c r="W19">
        <v>14.59568</v>
      </c>
      <c r="X19">
        <v>52.921529999999997</v>
      </c>
      <c r="Y19">
        <v>9.9684600000000003</v>
      </c>
      <c r="Z19">
        <v>72.097110000000001</v>
      </c>
      <c r="AW19">
        <v>0.57743999999999995</v>
      </c>
      <c r="AX19">
        <v>58.661369999999998</v>
      </c>
      <c r="AY19">
        <v>50.489829999999998</v>
      </c>
      <c r="AZ19">
        <v>75.508669999999995</v>
      </c>
      <c r="BA19">
        <v>78.74906</v>
      </c>
      <c r="BB19">
        <v>50.489829999999998</v>
      </c>
      <c r="BC19">
        <v>46.552370000000003</v>
      </c>
      <c r="BD19">
        <v>16.006029999999999</v>
      </c>
      <c r="BE19">
        <v>72.877420000000001</v>
      </c>
      <c r="BF19">
        <v>8.5079100000000007</v>
      </c>
      <c r="BG19">
        <v>76.60136</v>
      </c>
      <c r="CO19">
        <v>0.40327000000000002</v>
      </c>
      <c r="CP19">
        <v>43.436779999999999</v>
      </c>
      <c r="CQ19">
        <v>31.095410000000001</v>
      </c>
      <c r="CR19">
        <v>72.968199999999996</v>
      </c>
      <c r="CS19">
        <v>84.098939999999999</v>
      </c>
      <c r="CT19">
        <v>31.095410000000001</v>
      </c>
      <c r="CU19">
        <v>23.321549999999998</v>
      </c>
      <c r="CV19">
        <v>17.455829999999999</v>
      </c>
      <c r="CW19">
        <v>64.016490000000005</v>
      </c>
      <c r="CX19">
        <v>11.007070000000001</v>
      </c>
      <c r="CY19">
        <v>80.212010000000006</v>
      </c>
    </row>
    <row r="20" spans="1:103" x14ac:dyDescent="0.4">
      <c r="A20" t="s">
        <v>73</v>
      </c>
      <c r="B20" t="s">
        <v>74</v>
      </c>
      <c r="C20" t="s">
        <v>37</v>
      </c>
      <c r="D20">
        <v>0.35072999999999999</v>
      </c>
      <c r="E20">
        <v>37.69162</v>
      </c>
      <c r="F20">
        <v>23.35087</v>
      </c>
      <c r="G20">
        <v>62.525289999999998</v>
      </c>
      <c r="H20">
        <v>77.539460000000005</v>
      </c>
      <c r="I20">
        <v>23.35087</v>
      </c>
      <c r="J20">
        <v>18.25037</v>
      </c>
      <c r="K20">
        <v>14.9656</v>
      </c>
      <c r="L20">
        <v>55.845680000000002</v>
      </c>
      <c r="M20">
        <v>9.9271499999999993</v>
      </c>
      <c r="N20">
        <v>73.286249999999995</v>
      </c>
      <c r="O20" t="s">
        <v>38</v>
      </c>
      <c r="P20">
        <v>0.31870999999999999</v>
      </c>
      <c r="Q20">
        <v>34.666510000000002</v>
      </c>
      <c r="R20">
        <v>19.42267</v>
      </c>
      <c r="S20">
        <v>60.303959999999996</v>
      </c>
      <c r="T20">
        <v>77.088509999999999</v>
      </c>
      <c r="U20">
        <v>19.42267</v>
      </c>
      <c r="V20">
        <v>14.3384</v>
      </c>
      <c r="W20">
        <v>14.681710000000001</v>
      </c>
      <c r="X20">
        <v>53.230580000000003</v>
      </c>
      <c r="Y20">
        <v>10.052569999999999</v>
      </c>
      <c r="Z20">
        <v>72.542060000000006</v>
      </c>
      <c r="AW20">
        <v>0.57716000000000001</v>
      </c>
      <c r="AX20">
        <v>58.660820000000001</v>
      </c>
      <c r="AY20">
        <v>50.489829999999998</v>
      </c>
      <c r="AZ20">
        <v>75.508669999999995</v>
      </c>
      <c r="BA20">
        <v>78.447630000000004</v>
      </c>
      <c r="BB20">
        <v>50.489829999999998</v>
      </c>
      <c r="BC20">
        <v>46.552370000000003</v>
      </c>
      <c r="BD20">
        <v>16.036169999999998</v>
      </c>
      <c r="BE20">
        <v>72.751819999999995</v>
      </c>
      <c r="BF20">
        <v>8.4702300000000008</v>
      </c>
      <c r="BG20">
        <v>76.274810000000002</v>
      </c>
      <c r="CO20">
        <v>0.41163</v>
      </c>
      <c r="CP20">
        <v>44.445279999999997</v>
      </c>
      <c r="CQ20">
        <v>32.332160000000002</v>
      </c>
      <c r="CR20">
        <v>73.144880000000001</v>
      </c>
      <c r="CS20">
        <v>83.745580000000004</v>
      </c>
      <c r="CT20">
        <v>32.332160000000002</v>
      </c>
      <c r="CU20">
        <v>24.20495</v>
      </c>
      <c r="CV20">
        <v>17.70318</v>
      </c>
      <c r="CW20">
        <v>64.546530000000004</v>
      </c>
      <c r="CX20">
        <v>11.02473</v>
      </c>
      <c r="CY20">
        <v>80.035340000000005</v>
      </c>
    </row>
    <row r="21" spans="1:103" x14ac:dyDescent="0.4">
      <c r="A21" t="s">
        <v>75</v>
      </c>
      <c r="B21" t="s">
        <v>76</v>
      </c>
      <c r="C21" t="s">
        <v>37</v>
      </c>
      <c r="D21">
        <v>0.34791</v>
      </c>
      <c r="E21">
        <v>37.407040000000002</v>
      </c>
      <c r="F21">
        <v>22.76811</v>
      </c>
      <c r="G21">
        <v>62.929989999999997</v>
      </c>
      <c r="H21">
        <v>77.393770000000004</v>
      </c>
      <c r="I21">
        <v>22.76811</v>
      </c>
      <c r="J21">
        <v>17.851749999999999</v>
      </c>
      <c r="K21">
        <v>15.077299999999999</v>
      </c>
      <c r="L21">
        <v>56.214619999999996</v>
      </c>
      <c r="M21">
        <v>9.9141999999999992</v>
      </c>
      <c r="N21">
        <v>73.17577</v>
      </c>
      <c r="O21" t="s">
        <v>38</v>
      </c>
      <c r="P21">
        <v>0.31386999999999998</v>
      </c>
      <c r="Q21">
        <v>34.143560000000001</v>
      </c>
      <c r="R21">
        <v>18.70579</v>
      </c>
      <c r="S21">
        <v>60.542920000000002</v>
      </c>
      <c r="T21">
        <v>76.629710000000003</v>
      </c>
      <c r="U21">
        <v>18.70579</v>
      </c>
      <c r="V21">
        <v>13.83897</v>
      </c>
      <c r="W21">
        <v>14.73141</v>
      </c>
      <c r="X21">
        <v>53.356430000000003</v>
      </c>
      <c r="Y21">
        <v>9.9789700000000003</v>
      </c>
      <c r="Z21">
        <v>72.00376</v>
      </c>
      <c r="AW21">
        <v>0.58313000000000004</v>
      </c>
      <c r="AX21">
        <v>59.444159999999997</v>
      </c>
      <c r="AY21">
        <v>50.640540000000001</v>
      </c>
      <c r="AZ21">
        <v>76.337599999999995</v>
      </c>
      <c r="BA21">
        <v>80.331569999999999</v>
      </c>
      <c r="BB21">
        <v>50.640540000000001</v>
      </c>
      <c r="BC21">
        <v>46.703090000000003</v>
      </c>
      <c r="BD21">
        <v>16.307459999999999</v>
      </c>
      <c r="BE21">
        <v>73.825670000000002</v>
      </c>
      <c r="BF21">
        <v>8.8696300000000008</v>
      </c>
      <c r="BG21">
        <v>78.962569999999999</v>
      </c>
      <c r="CO21">
        <v>0.42566999999999999</v>
      </c>
      <c r="CP21">
        <v>46.06317</v>
      </c>
      <c r="CQ21">
        <v>32.508830000000003</v>
      </c>
      <c r="CR21">
        <v>75.618369999999999</v>
      </c>
      <c r="CS21">
        <v>84.628979999999999</v>
      </c>
      <c r="CT21">
        <v>32.508830000000003</v>
      </c>
      <c r="CU21">
        <v>24.381630000000001</v>
      </c>
      <c r="CV21">
        <v>18.586569999999998</v>
      </c>
      <c r="CW21">
        <v>67.756180000000001</v>
      </c>
      <c r="CX21">
        <v>11.166079999999999</v>
      </c>
      <c r="CY21">
        <v>81.272080000000003</v>
      </c>
    </row>
    <row r="22" spans="1:103" x14ac:dyDescent="0.4">
      <c r="A22" t="s">
        <v>77</v>
      </c>
      <c r="B22" t="s">
        <v>78</v>
      </c>
      <c r="C22" t="s">
        <v>37</v>
      </c>
      <c r="D22">
        <v>0.34943999999999997</v>
      </c>
      <c r="E22">
        <v>37.590719999999997</v>
      </c>
      <c r="F22">
        <v>22.99474</v>
      </c>
      <c r="G22">
        <v>62.962359999999997</v>
      </c>
      <c r="H22">
        <v>77.660870000000003</v>
      </c>
      <c r="I22">
        <v>22.99474</v>
      </c>
      <c r="J22">
        <v>18.008900000000001</v>
      </c>
      <c r="K22">
        <v>15.10805</v>
      </c>
      <c r="L22">
        <v>56.295560000000002</v>
      </c>
      <c r="M22">
        <v>9.9562899999999992</v>
      </c>
      <c r="N22">
        <v>73.439499999999995</v>
      </c>
      <c r="O22" t="s">
        <v>38</v>
      </c>
      <c r="P22">
        <v>0.31553999999999999</v>
      </c>
      <c r="Q22">
        <v>34.345129999999997</v>
      </c>
      <c r="R22">
        <v>18.96387</v>
      </c>
      <c r="S22">
        <v>60.552480000000003</v>
      </c>
      <c r="T22">
        <v>76.97381</v>
      </c>
      <c r="U22">
        <v>18.96387</v>
      </c>
      <c r="V22">
        <v>14.01501</v>
      </c>
      <c r="W22">
        <v>14.75817</v>
      </c>
      <c r="X22">
        <v>53.408999999999999</v>
      </c>
      <c r="Y22">
        <v>10.03823</v>
      </c>
      <c r="Z22">
        <v>72.37415</v>
      </c>
      <c r="AW22">
        <v>0.58326999999999996</v>
      </c>
      <c r="AX22">
        <v>59.433120000000002</v>
      </c>
      <c r="AY22">
        <v>50.640540000000001</v>
      </c>
      <c r="AZ22">
        <v>76.639039999999994</v>
      </c>
      <c r="BA22">
        <v>80.482290000000006</v>
      </c>
      <c r="BB22">
        <v>50.640540000000001</v>
      </c>
      <c r="BC22">
        <v>46.703090000000003</v>
      </c>
      <c r="BD22">
        <v>16.367750000000001</v>
      </c>
      <c r="BE22">
        <v>74.164779999999993</v>
      </c>
      <c r="BF22">
        <v>8.8394899999999996</v>
      </c>
      <c r="BG22">
        <v>78.912329999999997</v>
      </c>
      <c r="CO22">
        <v>0.42786999999999997</v>
      </c>
      <c r="CP22">
        <v>46.37265</v>
      </c>
      <c r="CQ22">
        <v>32.685510000000001</v>
      </c>
      <c r="CR22">
        <v>75.441699999999997</v>
      </c>
      <c r="CS22">
        <v>83.745580000000004</v>
      </c>
      <c r="CT22">
        <v>32.685510000000001</v>
      </c>
      <c r="CU22">
        <v>24.558299999999999</v>
      </c>
      <c r="CV22">
        <v>18.62191</v>
      </c>
      <c r="CW22">
        <v>67.756180000000001</v>
      </c>
      <c r="CX22">
        <v>11.06007</v>
      </c>
      <c r="CY22">
        <v>80.300349999999995</v>
      </c>
    </row>
    <row r="23" spans="1:103" x14ac:dyDescent="0.4">
      <c r="A23" t="s">
        <v>79</v>
      </c>
      <c r="B23" t="s">
        <v>80</v>
      </c>
      <c r="C23" t="s">
        <v>37</v>
      </c>
      <c r="D23">
        <v>0.35044999999999998</v>
      </c>
      <c r="E23">
        <v>37.700380000000003</v>
      </c>
      <c r="F23">
        <v>23.043299999999999</v>
      </c>
      <c r="G23">
        <v>63.12424</v>
      </c>
      <c r="H23">
        <v>77.944149999999993</v>
      </c>
      <c r="I23">
        <v>23.043299999999999</v>
      </c>
      <c r="J23">
        <v>18.053419999999999</v>
      </c>
      <c r="K23">
        <v>15.14043</v>
      </c>
      <c r="L23">
        <v>56.452039999999997</v>
      </c>
      <c r="M23">
        <v>9.9943299999999997</v>
      </c>
      <c r="N23">
        <v>73.761899999999997</v>
      </c>
      <c r="O23" t="s">
        <v>38</v>
      </c>
      <c r="P23">
        <v>0.31583</v>
      </c>
      <c r="Q23">
        <v>34.375790000000002</v>
      </c>
      <c r="R23">
        <v>18.97343</v>
      </c>
      <c r="S23">
        <v>60.600270000000002</v>
      </c>
      <c r="T23">
        <v>77.050280000000001</v>
      </c>
      <c r="U23">
        <v>18.97343</v>
      </c>
      <c r="V23">
        <v>14.024570000000001</v>
      </c>
      <c r="W23">
        <v>14.76773</v>
      </c>
      <c r="X23">
        <v>53.456800000000001</v>
      </c>
      <c r="Y23">
        <v>10.04588</v>
      </c>
      <c r="Z23">
        <v>72.450609999999998</v>
      </c>
      <c r="AW23">
        <v>0.58452999999999999</v>
      </c>
      <c r="AX23">
        <v>59.614699999999999</v>
      </c>
      <c r="AY23">
        <v>50.715899999999998</v>
      </c>
      <c r="AZ23">
        <v>76.639039999999994</v>
      </c>
      <c r="BA23">
        <v>80.557649999999995</v>
      </c>
      <c r="BB23">
        <v>50.715899999999998</v>
      </c>
      <c r="BC23">
        <v>46.778449999999999</v>
      </c>
      <c r="BD23">
        <v>16.382819999999999</v>
      </c>
      <c r="BE23">
        <v>74.189899999999994</v>
      </c>
      <c r="BF23">
        <v>8.9148499999999995</v>
      </c>
      <c r="BG23">
        <v>79.314239999999998</v>
      </c>
      <c r="CO23">
        <v>0.44167000000000001</v>
      </c>
      <c r="CP23">
        <v>47.773879999999998</v>
      </c>
      <c r="CQ23">
        <v>33.392229999999998</v>
      </c>
      <c r="CR23">
        <v>78.09187</v>
      </c>
      <c r="CS23">
        <v>88.339219999999997</v>
      </c>
      <c r="CT23">
        <v>33.392229999999998</v>
      </c>
      <c r="CU23">
        <v>25.176680000000001</v>
      </c>
      <c r="CV23">
        <v>19.116610000000001</v>
      </c>
      <c r="CW23">
        <v>70.229680000000002</v>
      </c>
      <c r="CX23">
        <v>11.57244</v>
      </c>
      <c r="CY23">
        <v>84.982330000000005</v>
      </c>
    </row>
    <row r="24" spans="1:103" x14ac:dyDescent="0.4">
      <c r="A24" t="s">
        <v>81</v>
      </c>
      <c r="B24" t="s">
        <v>67</v>
      </c>
      <c r="C24" t="s">
        <v>37</v>
      </c>
      <c r="D24">
        <v>0.34733999999999998</v>
      </c>
      <c r="E24">
        <v>37.361130000000003</v>
      </c>
      <c r="F24">
        <v>22.67098</v>
      </c>
      <c r="G24">
        <v>62.978549999999998</v>
      </c>
      <c r="H24">
        <v>77.498990000000006</v>
      </c>
      <c r="I24">
        <v>22.67098</v>
      </c>
      <c r="J24">
        <v>17.761369999999999</v>
      </c>
      <c r="K24">
        <v>15.083769999999999</v>
      </c>
      <c r="L24">
        <v>56.244300000000003</v>
      </c>
      <c r="M24">
        <v>9.9368700000000008</v>
      </c>
      <c r="N24">
        <v>73.305269999999993</v>
      </c>
      <c r="O24" t="s">
        <v>38</v>
      </c>
      <c r="P24">
        <v>0.31280000000000002</v>
      </c>
      <c r="Q24">
        <v>34.041559999999997</v>
      </c>
      <c r="R24">
        <v>18.57197</v>
      </c>
      <c r="S24">
        <v>60.514240000000001</v>
      </c>
      <c r="T24">
        <v>76.734849999999994</v>
      </c>
      <c r="U24">
        <v>18.57197</v>
      </c>
      <c r="V24">
        <v>13.71312</v>
      </c>
      <c r="W24">
        <v>14.718030000000001</v>
      </c>
      <c r="X24">
        <v>53.30386</v>
      </c>
      <c r="Y24">
        <v>10.000959999999999</v>
      </c>
      <c r="Z24">
        <v>72.128020000000006</v>
      </c>
      <c r="AW24">
        <v>0.58384000000000003</v>
      </c>
      <c r="AX24">
        <v>59.551870000000001</v>
      </c>
      <c r="AY24">
        <v>50.640540000000001</v>
      </c>
      <c r="AZ24">
        <v>76.412959999999998</v>
      </c>
      <c r="BA24">
        <v>80.633009999999999</v>
      </c>
      <c r="BB24">
        <v>50.640540000000001</v>
      </c>
      <c r="BC24">
        <v>46.703090000000003</v>
      </c>
      <c r="BD24">
        <v>16.382819999999999</v>
      </c>
      <c r="BE24">
        <v>74.026629999999997</v>
      </c>
      <c r="BF24">
        <v>8.9073100000000007</v>
      </c>
      <c r="BG24">
        <v>79.301680000000005</v>
      </c>
      <c r="CO24">
        <v>0.43134</v>
      </c>
      <c r="CP24">
        <v>46.693840000000002</v>
      </c>
      <c r="CQ24">
        <v>32.862189999999998</v>
      </c>
      <c r="CR24">
        <v>77.031800000000004</v>
      </c>
      <c r="CS24">
        <v>84.275620000000004</v>
      </c>
      <c r="CT24">
        <v>32.862189999999998</v>
      </c>
      <c r="CU24">
        <v>24.73498</v>
      </c>
      <c r="CV24">
        <v>18.798590000000001</v>
      </c>
      <c r="CW24">
        <v>68.904589999999999</v>
      </c>
      <c r="CX24">
        <v>11.166079999999999</v>
      </c>
      <c r="CY24">
        <v>81.007069999999999</v>
      </c>
    </row>
    <row r="25" spans="1:103" x14ac:dyDescent="0.4">
      <c r="A25" t="s">
        <v>82</v>
      </c>
      <c r="B25" t="s">
        <v>83</v>
      </c>
      <c r="C25" t="s">
        <v>37</v>
      </c>
      <c r="D25">
        <v>0.34553</v>
      </c>
      <c r="E25">
        <v>37.112409999999997</v>
      </c>
      <c r="F25">
        <v>22.590039999999998</v>
      </c>
      <c r="G25">
        <v>62.379600000000003</v>
      </c>
      <c r="H25">
        <v>77.288550000000001</v>
      </c>
      <c r="I25">
        <v>22.590039999999998</v>
      </c>
      <c r="J25">
        <v>17.677050000000001</v>
      </c>
      <c r="K25">
        <v>14.883039999999999</v>
      </c>
      <c r="L25">
        <v>55.59207</v>
      </c>
      <c r="M25">
        <v>9.8623999999999992</v>
      </c>
      <c r="N25">
        <v>72.975579999999994</v>
      </c>
      <c r="O25" t="s">
        <v>38</v>
      </c>
      <c r="P25">
        <v>0.31298999999999999</v>
      </c>
      <c r="Q25">
        <v>34.033110000000001</v>
      </c>
      <c r="R25">
        <v>18.591090000000001</v>
      </c>
      <c r="S25">
        <v>60.160580000000003</v>
      </c>
      <c r="T25">
        <v>76.70617</v>
      </c>
      <c r="U25">
        <v>18.591090000000001</v>
      </c>
      <c r="V25">
        <v>13.71392</v>
      </c>
      <c r="W25">
        <v>14.609059999999999</v>
      </c>
      <c r="X25">
        <v>52.972499999999997</v>
      </c>
      <c r="Y25">
        <v>9.9674999999999994</v>
      </c>
      <c r="Z25">
        <v>72.092330000000004</v>
      </c>
      <c r="AW25">
        <v>0.57737000000000005</v>
      </c>
      <c r="AX25">
        <v>58.656999999999996</v>
      </c>
      <c r="AY25">
        <v>50.414470000000001</v>
      </c>
      <c r="AZ25">
        <v>75.433310000000006</v>
      </c>
      <c r="BA25">
        <v>79.050489999999996</v>
      </c>
      <c r="BB25">
        <v>50.414470000000001</v>
      </c>
      <c r="BC25">
        <v>46.514690000000002</v>
      </c>
      <c r="BD25">
        <v>15.990959999999999</v>
      </c>
      <c r="BE25">
        <v>72.802059999999997</v>
      </c>
      <c r="BF25">
        <v>8.5380599999999998</v>
      </c>
      <c r="BG25">
        <v>76.902789999999996</v>
      </c>
      <c r="CO25">
        <v>0.40357999999999999</v>
      </c>
      <c r="CP25">
        <v>43.518700000000003</v>
      </c>
      <c r="CQ25">
        <v>31.272079999999999</v>
      </c>
      <c r="CR25">
        <v>72.791520000000006</v>
      </c>
      <c r="CS25">
        <v>83.922259999999994</v>
      </c>
      <c r="CT25">
        <v>31.272079999999999</v>
      </c>
      <c r="CU25">
        <v>23.321549999999998</v>
      </c>
      <c r="CV25">
        <v>17.349820000000001</v>
      </c>
      <c r="CW25">
        <v>63.663130000000002</v>
      </c>
      <c r="CX25">
        <v>11.02473</v>
      </c>
      <c r="CY25">
        <v>80.094229999999996</v>
      </c>
    </row>
    <row r="26" spans="1:103" x14ac:dyDescent="0.4">
      <c r="A26" t="s">
        <v>84</v>
      </c>
      <c r="B26" t="s">
        <v>85</v>
      </c>
      <c r="C26" t="s">
        <v>37</v>
      </c>
      <c r="D26">
        <v>0.35082999999999998</v>
      </c>
      <c r="E26">
        <v>37.700420000000001</v>
      </c>
      <c r="F26">
        <v>23.375150000000001</v>
      </c>
      <c r="G26">
        <v>62.581949999999999</v>
      </c>
      <c r="H26">
        <v>77.515180000000001</v>
      </c>
      <c r="I26">
        <v>23.375150000000001</v>
      </c>
      <c r="J26">
        <v>18.266559999999998</v>
      </c>
      <c r="K26">
        <v>14.98179</v>
      </c>
      <c r="L26">
        <v>55.918520000000001</v>
      </c>
      <c r="M26">
        <v>9.9214900000000004</v>
      </c>
      <c r="N26">
        <v>73.247129999999999</v>
      </c>
      <c r="O26" t="s">
        <v>38</v>
      </c>
      <c r="P26">
        <v>0.31880999999999998</v>
      </c>
      <c r="Q26">
        <v>34.675620000000002</v>
      </c>
      <c r="R26">
        <v>19.432230000000001</v>
      </c>
      <c r="S26">
        <v>60.351750000000003</v>
      </c>
      <c r="T26">
        <v>77.098070000000007</v>
      </c>
      <c r="U26">
        <v>19.432230000000001</v>
      </c>
      <c r="V26">
        <v>14.34318</v>
      </c>
      <c r="W26">
        <v>14.69318</v>
      </c>
      <c r="X26">
        <v>53.283149999999999</v>
      </c>
      <c r="Y26">
        <v>10.05162</v>
      </c>
      <c r="Z26">
        <v>72.54365</v>
      </c>
      <c r="AW26">
        <v>0.57723999999999998</v>
      </c>
      <c r="AX26">
        <v>58.669930000000001</v>
      </c>
      <c r="AY26">
        <v>50.489829999999998</v>
      </c>
      <c r="AZ26">
        <v>75.508669999999995</v>
      </c>
      <c r="BA26">
        <v>78.37227</v>
      </c>
      <c r="BB26">
        <v>50.489829999999998</v>
      </c>
      <c r="BC26">
        <v>46.590049999999998</v>
      </c>
      <c r="BD26">
        <v>16.05124</v>
      </c>
      <c r="BE26">
        <v>72.789500000000004</v>
      </c>
      <c r="BF26">
        <v>8.4626999999999999</v>
      </c>
      <c r="BG26">
        <v>76.199449999999999</v>
      </c>
      <c r="CO26">
        <v>0.41187000000000001</v>
      </c>
      <c r="CP26">
        <v>44.447569999999999</v>
      </c>
      <c r="CQ26">
        <v>32.685510000000001</v>
      </c>
      <c r="CR26">
        <v>73.498230000000007</v>
      </c>
      <c r="CS26">
        <v>83.215549999999993</v>
      </c>
      <c r="CT26">
        <v>32.685510000000001</v>
      </c>
      <c r="CU26">
        <v>24.381630000000001</v>
      </c>
      <c r="CV26">
        <v>17.809190000000001</v>
      </c>
      <c r="CW26">
        <v>65.076560000000001</v>
      </c>
      <c r="CX26">
        <v>10.936400000000001</v>
      </c>
      <c r="CY26">
        <v>79.328620000000001</v>
      </c>
    </row>
    <row r="27" spans="1:103" x14ac:dyDescent="0.4">
      <c r="A27" t="s">
        <v>86</v>
      </c>
      <c r="B27" t="s">
        <v>85</v>
      </c>
      <c r="C27" t="s">
        <v>37</v>
      </c>
      <c r="D27">
        <v>0.34850999999999999</v>
      </c>
      <c r="E27">
        <v>37.456189999999999</v>
      </c>
      <c r="F27">
        <v>22.92999</v>
      </c>
      <c r="G27">
        <v>62.905709999999999</v>
      </c>
      <c r="H27">
        <v>77.596109999999996</v>
      </c>
      <c r="I27">
        <v>22.92999</v>
      </c>
      <c r="J27">
        <v>17.936060000000001</v>
      </c>
      <c r="K27">
        <v>15.05301</v>
      </c>
      <c r="L27">
        <v>56.188049999999997</v>
      </c>
      <c r="M27">
        <v>9.9303899999999992</v>
      </c>
      <c r="N27">
        <v>73.340479999999999</v>
      </c>
      <c r="O27" t="s">
        <v>38</v>
      </c>
      <c r="P27">
        <v>0.31424999999999997</v>
      </c>
      <c r="Q27">
        <v>34.167079999999999</v>
      </c>
      <c r="R27">
        <v>18.868289999999998</v>
      </c>
      <c r="S27">
        <v>60.447330000000001</v>
      </c>
      <c r="T27">
        <v>76.849549999999994</v>
      </c>
      <c r="U27">
        <v>18.868289999999998</v>
      </c>
      <c r="V27">
        <v>13.91464</v>
      </c>
      <c r="W27">
        <v>14.69126</v>
      </c>
      <c r="X27">
        <v>53.266109999999998</v>
      </c>
      <c r="Y27">
        <v>9.9990400000000008</v>
      </c>
      <c r="Z27">
        <v>72.195089999999993</v>
      </c>
      <c r="AW27">
        <v>0.58360000000000001</v>
      </c>
      <c r="AX27">
        <v>59.465800000000002</v>
      </c>
      <c r="AY27">
        <v>50.640540000000001</v>
      </c>
      <c r="AZ27">
        <v>76.488320000000002</v>
      </c>
      <c r="BA27">
        <v>80.482290000000006</v>
      </c>
      <c r="BB27">
        <v>50.640540000000001</v>
      </c>
      <c r="BC27">
        <v>46.703090000000003</v>
      </c>
      <c r="BD27">
        <v>16.367750000000001</v>
      </c>
      <c r="BE27">
        <v>74.051749999999998</v>
      </c>
      <c r="BF27">
        <v>8.8545599999999993</v>
      </c>
      <c r="BG27">
        <v>78.987690000000001</v>
      </c>
      <c r="CO27">
        <v>0.43067</v>
      </c>
      <c r="CP27">
        <v>46.650509999999997</v>
      </c>
      <c r="CQ27">
        <v>33.038870000000003</v>
      </c>
      <c r="CR27">
        <v>76.501769999999993</v>
      </c>
      <c r="CS27">
        <v>84.628979999999999</v>
      </c>
      <c r="CT27">
        <v>33.038870000000003</v>
      </c>
      <c r="CU27">
        <v>24.823319999999999</v>
      </c>
      <c r="CV27">
        <v>18.657240000000002</v>
      </c>
      <c r="CW27">
        <v>68.315669999999997</v>
      </c>
      <c r="CX27">
        <v>11.18375</v>
      </c>
      <c r="CY27">
        <v>81.272080000000003</v>
      </c>
    </row>
    <row r="28" spans="1:103" x14ac:dyDescent="0.4">
      <c r="A28" t="s">
        <v>87</v>
      </c>
      <c r="B28" t="s">
        <v>88</v>
      </c>
      <c r="C28" t="s">
        <v>37</v>
      </c>
      <c r="D28">
        <v>0.35272999999999999</v>
      </c>
      <c r="E28">
        <v>37.9129</v>
      </c>
      <c r="F28">
        <v>23.658439999999999</v>
      </c>
      <c r="G28">
        <v>62.622419999999998</v>
      </c>
      <c r="H28">
        <v>77.677049999999994</v>
      </c>
      <c r="I28">
        <v>23.658439999999999</v>
      </c>
      <c r="J28">
        <v>18.448</v>
      </c>
      <c r="K28">
        <v>15.006069999999999</v>
      </c>
      <c r="L28">
        <v>55.981920000000002</v>
      </c>
      <c r="M28">
        <v>9.9603400000000004</v>
      </c>
      <c r="N28">
        <v>73.481319999999997</v>
      </c>
      <c r="O28" t="s">
        <v>38</v>
      </c>
      <c r="P28">
        <v>0.32062000000000002</v>
      </c>
      <c r="Q28">
        <v>34.884349999999998</v>
      </c>
      <c r="R28">
        <v>19.738099999999999</v>
      </c>
      <c r="S28">
        <v>60.389980000000001</v>
      </c>
      <c r="T28">
        <v>77.203209999999999</v>
      </c>
      <c r="U28">
        <v>19.738099999999999</v>
      </c>
      <c r="V28">
        <v>14.53355</v>
      </c>
      <c r="W28">
        <v>14.72376</v>
      </c>
      <c r="X28">
        <v>53.36121</v>
      </c>
      <c r="Y28">
        <v>10.0908</v>
      </c>
      <c r="Z28">
        <v>72.750110000000006</v>
      </c>
      <c r="AW28">
        <v>0.57701999999999998</v>
      </c>
      <c r="AX28">
        <v>58.626440000000002</v>
      </c>
      <c r="AY28">
        <v>50.489829999999998</v>
      </c>
      <c r="AZ28">
        <v>75.357950000000002</v>
      </c>
      <c r="BA28">
        <v>78.598339999999993</v>
      </c>
      <c r="BB28">
        <v>50.489829999999998</v>
      </c>
      <c r="BC28">
        <v>46.552370000000003</v>
      </c>
      <c r="BD28">
        <v>15.96081</v>
      </c>
      <c r="BE28">
        <v>72.500630000000001</v>
      </c>
      <c r="BF28">
        <v>8.4626999999999999</v>
      </c>
      <c r="BG28">
        <v>76.312479999999994</v>
      </c>
      <c r="CO28">
        <v>0.42048000000000002</v>
      </c>
      <c r="CP28">
        <v>45.329410000000003</v>
      </c>
      <c r="CQ28">
        <v>33.21555</v>
      </c>
      <c r="CR28">
        <v>74.028270000000006</v>
      </c>
      <c r="CS28">
        <v>84.275620000000004</v>
      </c>
      <c r="CT28">
        <v>33.21555</v>
      </c>
      <c r="CU28">
        <v>24.911660000000001</v>
      </c>
      <c r="CV28">
        <v>17.985869999999998</v>
      </c>
      <c r="CW28">
        <v>65.694940000000003</v>
      </c>
      <c r="CX28">
        <v>11.06007</v>
      </c>
      <c r="CY28">
        <v>80.359250000000003</v>
      </c>
    </row>
    <row r="29" spans="1:103" x14ac:dyDescent="0.4">
      <c r="A29" t="s">
        <v>89</v>
      </c>
      <c r="B29" t="s">
        <v>90</v>
      </c>
      <c r="C29" t="s">
        <v>37</v>
      </c>
      <c r="D29">
        <v>0.36015000000000003</v>
      </c>
      <c r="E29">
        <v>38.714759999999998</v>
      </c>
      <c r="F29">
        <v>25.14771</v>
      </c>
      <c r="G29">
        <v>63.367060000000002</v>
      </c>
      <c r="H29">
        <v>78.899230000000003</v>
      </c>
      <c r="I29">
        <v>25.14771</v>
      </c>
      <c r="J29">
        <v>19.503309999999999</v>
      </c>
      <c r="K29">
        <v>15.290979999999999</v>
      </c>
      <c r="L29">
        <v>56.88156</v>
      </c>
      <c r="M29">
        <v>10.153779999999999</v>
      </c>
      <c r="N29">
        <v>74.952110000000005</v>
      </c>
      <c r="O29" t="s">
        <v>38</v>
      </c>
      <c r="P29">
        <v>0.32632</v>
      </c>
      <c r="Q29">
        <v>35.516269999999999</v>
      </c>
      <c r="R29">
        <v>21.009370000000001</v>
      </c>
      <c r="S29">
        <v>61.039949999999997</v>
      </c>
      <c r="T29">
        <v>78.47448</v>
      </c>
      <c r="U29">
        <v>21.009370000000001</v>
      </c>
      <c r="V29">
        <v>15.373570000000001</v>
      </c>
      <c r="W29">
        <v>14.97993</v>
      </c>
      <c r="X29">
        <v>54.144840000000002</v>
      </c>
      <c r="Y29">
        <v>10.29153</v>
      </c>
      <c r="Z29">
        <v>74.248069999999998</v>
      </c>
      <c r="AW29">
        <v>0.58013999999999999</v>
      </c>
      <c r="AX29">
        <v>59.022269999999999</v>
      </c>
      <c r="AY29">
        <v>50.866619999999998</v>
      </c>
      <c r="AZ29">
        <v>75.734740000000002</v>
      </c>
      <c r="BA29">
        <v>79.427279999999996</v>
      </c>
      <c r="BB29">
        <v>50.866619999999998</v>
      </c>
      <c r="BC29">
        <v>46.891480000000001</v>
      </c>
      <c r="BD29">
        <v>16.247170000000001</v>
      </c>
      <c r="BE29">
        <v>73.266769999999994</v>
      </c>
      <c r="BF29">
        <v>8.6737000000000002</v>
      </c>
      <c r="BG29">
        <v>77.807079999999999</v>
      </c>
      <c r="CO29">
        <v>0.46969</v>
      </c>
      <c r="CP29">
        <v>50.224539999999998</v>
      </c>
      <c r="CQ29">
        <v>41.342759999999998</v>
      </c>
      <c r="CR29">
        <v>77.385159999999999</v>
      </c>
      <c r="CS29">
        <v>85.512370000000004</v>
      </c>
      <c r="CT29">
        <v>41.342759999999998</v>
      </c>
      <c r="CU29">
        <v>31.625440000000001</v>
      </c>
      <c r="CV29">
        <v>18.798590000000001</v>
      </c>
      <c r="CW29">
        <v>69.051829999999995</v>
      </c>
      <c r="CX29">
        <v>11.07774</v>
      </c>
      <c r="CY29">
        <v>81.272080000000003</v>
      </c>
    </row>
    <row r="30" spans="1:103" x14ac:dyDescent="0.4">
      <c r="A30" t="s">
        <v>91</v>
      </c>
      <c r="B30" t="s">
        <v>92</v>
      </c>
      <c r="C30" t="s">
        <v>37</v>
      </c>
      <c r="D30">
        <v>0.35763</v>
      </c>
      <c r="E30">
        <v>38.439259999999997</v>
      </c>
      <c r="F30">
        <v>24.645890000000001</v>
      </c>
      <c r="G30">
        <v>63.334679999999999</v>
      </c>
      <c r="H30">
        <v>78.866860000000003</v>
      </c>
      <c r="I30">
        <v>24.645890000000001</v>
      </c>
      <c r="J30">
        <v>19.187370000000001</v>
      </c>
      <c r="K30">
        <v>15.25698</v>
      </c>
      <c r="L30">
        <v>56.801430000000003</v>
      </c>
      <c r="M30">
        <v>10.13355</v>
      </c>
      <c r="N30">
        <v>74.869280000000003</v>
      </c>
      <c r="O30" t="s">
        <v>38</v>
      </c>
      <c r="P30">
        <v>0.32349</v>
      </c>
      <c r="Q30">
        <v>35.206110000000002</v>
      </c>
      <c r="R30">
        <v>20.46454</v>
      </c>
      <c r="S30">
        <v>61.011279999999999</v>
      </c>
      <c r="T30">
        <v>78.407570000000007</v>
      </c>
      <c r="U30">
        <v>20.46454</v>
      </c>
      <c r="V30">
        <v>15.024369999999999</v>
      </c>
      <c r="W30">
        <v>14.939780000000001</v>
      </c>
      <c r="X30">
        <v>54.054989999999997</v>
      </c>
      <c r="Y30">
        <v>10.26572</v>
      </c>
      <c r="Z30">
        <v>74.126360000000005</v>
      </c>
      <c r="AW30">
        <v>0.57957000000000003</v>
      </c>
      <c r="AX30">
        <v>58.967660000000002</v>
      </c>
      <c r="AY30">
        <v>50.866619999999998</v>
      </c>
      <c r="AZ30">
        <v>75.659379999999999</v>
      </c>
      <c r="BA30">
        <v>79.50264</v>
      </c>
      <c r="BB30">
        <v>50.866619999999998</v>
      </c>
      <c r="BC30">
        <v>46.891480000000001</v>
      </c>
      <c r="BD30">
        <v>16.232099999999999</v>
      </c>
      <c r="BE30">
        <v>73.191410000000005</v>
      </c>
      <c r="BF30">
        <v>8.6812400000000007</v>
      </c>
      <c r="BG30">
        <v>77.882440000000003</v>
      </c>
      <c r="CO30">
        <v>0.46837000000000001</v>
      </c>
      <c r="CP30">
        <v>50.071860000000001</v>
      </c>
      <c r="CQ30">
        <v>40.459359999999997</v>
      </c>
      <c r="CR30">
        <v>77.385159999999999</v>
      </c>
      <c r="CS30">
        <v>85.865719999999996</v>
      </c>
      <c r="CT30">
        <v>40.459359999999997</v>
      </c>
      <c r="CU30">
        <v>31.18375</v>
      </c>
      <c r="CV30">
        <v>18.833919999999999</v>
      </c>
      <c r="CW30">
        <v>69.140159999999995</v>
      </c>
      <c r="CX30">
        <v>11.095409999999999</v>
      </c>
      <c r="CY30">
        <v>81.537099999999995</v>
      </c>
    </row>
    <row r="31" spans="1:103" x14ac:dyDescent="0.4">
      <c r="A31" t="s">
        <v>93</v>
      </c>
      <c r="B31" t="s">
        <v>85</v>
      </c>
      <c r="C31" t="s">
        <v>37</v>
      </c>
      <c r="D31">
        <v>0.35099999999999998</v>
      </c>
      <c r="E31">
        <v>37.746090000000002</v>
      </c>
      <c r="F31">
        <v>23.22137</v>
      </c>
      <c r="G31">
        <v>63.051400000000001</v>
      </c>
      <c r="H31">
        <v>77.774180000000001</v>
      </c>
      <c r="I31">
        <v>23.22137</v>
      </c>
      <c r="J31">
        <v>18.191020000000002</v>
      </c>
      <c r="K31">
        <v>15.12262</v>
      </c>
      <c r="L31">
        <v>56.398760000000003</v>
      </c>
      <c r="M31">
        <v>9.9813799999999997</v>
      </c>
      <c r="N31">
        <v>73.636039999999994</v>
      </c>
      <c r="O31" t="s">
        <v>38</v>
      </c>
      <c r="P31">
        <v>0.31724000000000002</v>
      </c>
      <c r="Q31">
        <v>34.51849</v>
      </c>
      <c r="R31">
        <v>19.212389999999999</v>
      </c>
      <c r="S31">
        <v>60.648060000000001</v>
      </c>
      <c r="T31">
        <v>77.078950000000006</v>
      </c>
      <c r="U31">
        <v>19.212389999999999</v>
      </c>
      <c r="V31">
        <v>14.20617</v>
      </c>
      <c r="W31">
        <v>14.769640000000001</v>
      </c>
      <c r="X31">
        <v>53.522910000000003</v>
      </c>
      <c r="Y31">
        <v>10.063090000000001</v>
      </c>
      <c r="Z31">
        <v>72.564840000000004</v>
      </c>
      <c r="AW31">
        <v>0.58270999999999995</v>
      </c>
      <c r="AX31">
        <v>59.354039999999998</v>
      </c>
      <c r="AY31">
        <v>50.565179999999998</v>
      </c>
      <c r="AZ31">
        <v>76.639039999999994</v>
      </c>
      <c r="BA31">
        <v>80.256219999999999</v>
      </c>
      <c r="BB31">
        <v>50.565179999999998</v>
      </c>
      <c r="BC31">
        <v>46.665410000000001</v>
      </c>
      <c r="BD31">
        <v>16.42803</v>
      </c>
      <c r="BE31">
        <v>74.227580000000003</v>
      </c>
      <c r="BF31">
        <v>8.8168799999999994</v>
      </c>
      <c r="BG31">
        <v>78.74906</v>
      </c>
      <c r="CO31">
        <v>0.43192999999999998</v>
      </c>
      <c r="CP31">
        <v>46.745170000000002</v>
      </c>
      <c r="CQ31">
        <v>33.21555</v>
      </c>
      <c r="CR31">
        <v>75.618369999999999</v>
      </c>
      <c r="CS31">
        <v>84.80565</v>
      </c>
      <c r="CT31">
        <v>33.21555</v>
      </c>
      <c r="CU31">
        <v>25.088339999999999</v>
      </c>
      <c r="CV31">
        <v>18.586569999999998</v>
      </c>
      <c r="CW31">
        <v>67.756180000000001</v>
      </c>
      <c r="CX31">
        <v>11.201409999999999</v>
      </c>
      <c r="CY31">
        <v>81.448759999999993</v>
      </c>
    </row>
    <row r="32" spans="1:103" x14ac:dyDescent="0.4">
      <c r="A32" t="s">
        <v>94</v>
      </c>
      <c r="B32" t="s">
        <v>95</v>
      </c>
      <c r="C32" t="s">
        <v>37</v>
      </c>
      <c r="D32">
        <v>0.35677999999999999</v>
      </c>
      <c r="E32">
        <v>38.348280000000003</v>
      </c>
      <c r="F32">
        <v>24.65399</v>
      </c>
      <c r="G32">
        <v>63.342779999999998</v>
      </c>
      <c r="H32">
        <v>78.907319999999999</v>
      </c>
      <c r="I32">
        <v>24.65399</v>
      </c>
      <c r="J32">
        <v>19.107780000000002</v>
      </c>
      <c r="K32">
        <v>15.245649999999999</v>
      </c>
      <c r="L32">
        <v>56.74841</v>
      </c>
      <c r="M32">
        <v>10.13841</v>
      </c>
      <c r="N32">
        <v>74.868470000000002</v>
      </c>
      <c r="O32" t="s">
        <v>38</v>
      </c>
      <c r="P32">
        <v>0.32271</v>
      </c>
      <c r="Q32">
        <v>35.126730000000002</v>
      </c>
      <c r="R32">
        <v>20.4741</v>
      </c>
      <c r="S32">
        <v>61.02084</v>
      </c>
      <c r="T32">
        <v>78.41713</v>
      </c>
      <c r="U32">
        <v>20.4741</v>
      </c>
      <c r="V32">
        <v>14.959059999999999</v>
      </c>
      <c r="W32">
        <v>14.949339999999999</v>
      </c>
      <c r="X32">
        <v>54.035400000000003</v>
      </c>
      <c r="Y32">
        <v>10.272410000000001</v>
      </c>
      <c r="Z32">
        <v>74.115849999999995</v>
      </c>
      <c r="AW32">
        <v>0.58030000000000004</v>
      </c>
      <c r="AX32">
        <v>59.015389999999996</v>
      </c>
      <c r="AY32">
        <v>50.866619999999998</v>
      </c>
      <c r="AZ32">
        <v>76.111530000000002</v>
      </c>
      <c r="BA32">
        <v>80.180859999999996</v>
      </c>
      <c r="BB32">
        <v>50.866619999999998</v>
      </c>
      <c r="BC32">
        <v>46.891480000000001</v>
      </c>
      <c r="BD32">
        <v>16.20196</v>
      </c>
      <c r="BE32">
        <v>73.379800000000003</v>
      </c>
      <c r="BF32">
        <v>8.7264499999999998</v>
      </c>
      <c r="BG32">
        <v>78.322029999999998</v>
      </c>
      <c r="CO32">
        <v>0.46249000000000001</v>
      </c>
      <c r="CP32">
        <v>49.44115</v>
      </c>
      <c r="CQ32">
        <v>40.459359999999997</v>
      </c>
      <c r="CR32">
        <v>76.325090000000003</v>
      </c>
      <c r="CS32">
        <v>84.982330000000005</v>
      </c>
      <c r="CT32">
        <v>40.459359999999997</v>
      </c>
      <c r="CU32">
        <v>30.65371</v>
      </c>
      <c r="CV32">
        <v>18.48057</v>
      </c>
      <c r="CW32">
        <v>67.903419999999997</v>
      </c>
      <c r="CX32">
        <v>10.971730000000001</v>
      </c>
      <c r="CY32">
        <v>80.683160000000001</v>
      </c>
    </row>
    <row r="33" spans="1:158" x14ac:dyDescent="0.4">
      <c r="A33" t="s">
        <v>96</v>
      </c>
      <c r="B33" t="s">
        <v>97</v>
      </c>
      <c r="C33" t="s">
        <v>37</v>
      </c>
      <c r="D33">
        <v>0.36005999999999999</v>
      </c>
      <c r="E33">
        <v>38.70729</v>
      </c>
      <c r="F33">
        <v>25.14771</v>
      </c>
      <c r="G33">
        <v>63.326590000000003</v>
      </c>
      <c r="H33">
        <v>78.850669999999994</v>
      </c>
      <c r="I33">
        <v>25.14771</v>
      </c>
      <c r="J33">
        <v>19.49926</v>
      </c>
      <c r="K33">
        <v>15.28288</v>
      </c>
      <c r="L33">
        <v>56.841090000000001</v>
      </c>
      <c r="M33">
        <v>10.14893</v>
      </c>
      <c r="N33">
        <v>74.903549999999996</v>
      </c>
      <c r="O33" t="s">
        <v>38</v>
      </c>
      <c r="P33">
        <v>0.32633000000000001</v>
      </c>
      <c r="Q33">
        <v>35.518450000000001</v>
      </c>
      <c r="R33">
        <v>21.009370000000001</v>
      </c>
      <c r="S33">
        <v>61.039949999999997</v>
      </c>
      <c r="T33">
        <v>78.47448</v>
      </c>
      <c r="U33">
        <v>21.009370000000001</v>
      </c>
      <c r="V33">
        <v>15.373570000000001</v>
      </c>
      <c r="W33">
        <v>14.97993</v>
      </c>
      <c r="X33">
        <v>54.144840000000002</v>
      </c>
      <c r="Y33">
        <v>10.29153</v>
      </c>
      <c r="Z33">
        <v>74.248069999999998</v>
      </c>
      <c r="AW33">
        <v>0.58006999999999997</v>
      </c>
      <c r="AX33">
        <v>59.017699999999998</v>
      </c>
      <c r="AY33">
        <v>50.866619999999998</v>
      </c>
      <c r="AZ33">
        <v>75.734740000000002</v>
      </c>
      <c r="BA33">
        <v>79.427279999999996</v>
      </c>
      <c r="BB33">
        <v>50.866619999999998</v>
      </c>
      <c r="BC33">
        <v>46.891480000000001</v>
      </c>
      <c r="BD33">
        <v>16.247170000000001</v>
      </c>
      <c r="BE33">
        <v>73.266769999999994</v>
      </c>
      <c r="BF33">
        <v>8.6737000000000002</v>
      </c>
      <c r="BG33">
        <v>77.807079999999999</v>
      </c>
      <c r="CO33">
        <v>0.4677</v>
      </c>
      <c r="CP33">
        <v>50.031910000000003</v>
      </c>
      <c r="CQ33">
        <v>41.342759999999998</v>
      </c>
      <c r="CR33">
        <v>76.501769999999993</v>
      </c>
      <c r="CS33">
        <v>84.452299999999994</v>
      </c>
      <c r="CT33">
        <v>41.342759999999998</v>
      </c>
      <c r="CU33">
        <v>31.537099999999999</v>
      </c>
      <c r="CV33">
        <v>18.62191</v>
      </c>
      <c r="CW33">
        <v>68.168430000000001</v>
      </c>
      <c r="CX33">
        <v>10.971730000000001</v>
      </c>
      <c r="CY33">
        <v>80.212010000000006</v>
      </c>
    </row>
    <row r="34" spans="1:158" x14ac:dyDescent="0.4">
      <c r="A34" t="s">
        <v>98</v>
      </c>
      <c r="B34" t="s">
        <v>90</v>
      </c>
      <c r="C34" t="s">
        <v>37</v>
      </c>
      <c r="D34">
        <v>0.36009000000000002</v>
      </c>
      <c r="E34">
        <v>38.709150000000001</v>
      </c>
      <c r="F34">
        <v>25.139620000000001</v>
      </c>
      <c r="G34">
        <v>63.358960000000003</v>
      </c>
      <c r="H34">
        <v>78.883039999999994</v>
      </c>
      <c r="I34">
        <v>25.139620000000001</v>
      </c>
      <c r="J34">
        <v>19.49521</v>
      </c>
      <c r="K34">
        <v>15.290979999999999</v>
      </c>
      <c r="L34">
        <v>56.88156</v>
      </c>
      <c r="M34">
        <v>10.15136</v>
      </c>
      <c r="N34">
        <v>74.939970000000002</v>
      </c>
      <c r="O34" t="s">
        <v>38</v>
      </c>
      <c r="P34">
        <v>0.32632</v>
      </c>
      <c r="Q34">
        <v>35.517290000000003</v>
      </c>
      <c r="R34">
        <v>21.009370000000001</v>
      </c>
      <c r="S34">
        <v>61.039949999999997</v>
      </c>
      <c r="T34">
        <v>78.47448</v>
      </c>
      <c r="U34">
        <v>21.009370000000001</v>
      </c>
      <c r="V34">
        <v>15.373570000000001</v>
      </c>
      <c r="W34">
        <v>14.97993</v>
      </c>
      <c r="X34">
        <v>54.144840000000002</v>
      </c>
      <c r="Y34">
        <v>10.29153</v>
      </c>
      <c r="Z34">
        <v>74.248069999999998</v>
      </c>
      <c r="AW34">
        <v>0.58016000000000001</v>
      </c>
      <c r="AX34">
        <v>59.025010000000002</v>
      </c>
      <c r="AY34">
        <v>50.866619999999998</v>
      </c>
      <c r="AZ34">
        <v>75.734740000000002</v>
      </c>
      <c r="BA34">
        <v>79.427279999999996</v>
      </c>
      <c r="BB34">
        <v>50.866619999999998</v>
      </c>
      <c r="BC34">
        <v>46.891480000000001</v>
      </c>
      <c r="BD34">
        <v>16.247170000000001</v>
      </c>
      <c r="BE34">
        <v>73.266769999999994</v>
      </c>
      <c r="BF34">
        <v>8.6737000000000002</v>
      </c>
      <c r="BG34">
        <v>77.807079999999999</v>
      </c>
      <c r="CO34">
        <v>0.46836</v>
      </c>
      <c r="CP34">
        <v>50.076770000000003</v>
      </c>
      <c r="CQ34">
        <v>41.166080000000001</v>
      </c>
      <c r="CR34">
        <v>77.208479999999994</v>
      </c>
      <c r="CS34">
        <v>85.159009999999995</v>
      </c>
      <c r="CT34">
        <v>41.166080000000001</v>
      </c>
      <c r="CU34">
        <v>31.44876</v>
      </c>
      <c r="CV34">
        <v>18.798590000000001</v>
      </c>
      <c r="CW34">
        <v>69.051829999999995</v>
      </c>
      <c r="CX34">
        <v>11.02473</v>
      </c>
      <c r="CY34">
        <v>81.007069999999999</v>
      </c>
    </row>
    <row r="35" spans="1:158" x14ac:dyDescent="0.4">
      <c r="A35" t="s">
        <v>99</v>
      </c>
      <c r="B35" t="s">
        <v>100</v>
      </c>
      <c r="C35" t="s">
        <v>37</v>
      </c>
      <c r="D35">
        <v>0.36009000000000002</v>
      </c>
      <c r="E35">
        <v>38.711410000000001</v>
      </c>
      <c r="F35">
        <v>25.139620000000001</v>
      </c>
      <c r="G35">
        <v>63.342779999999998</v>
      </c>
      <c r="H35">
        <v>78.883039999999994</v>
      </c>
      <c r="I35">
        <v>25.139620000000001</v>
      </c>
      <c r="J35">
        <v>19.49521</v>
      </c>
      <c r="K35">
        <v>15.287739999999999</v>
      </c>
      <c r="L35">
        <v>56.861319999999999</v>
      </c>
      <c r="M35">
        <v>10.15297</v>
      </c>
      <c r="N35">
        <v>74.935919999999996</v>
      </c>
      <c r="O35" t="s">
        <v>38</v>
      </c>
      <c r="P35">
        <v>0.32632</v>
      </c>
      <c r="Q35">
        <v>35.517479999999999</v>
      </c>
      <c r="R35">
        <v>21.009370000000001</v>
      </c>
      <c r="S35">
        <v>61.039949999999997</v>
      </c>
      <c r="T35">
        <v>78.47448</v>
      </c>
      <c r="U35">
        <v>21.009370000000001</v>
      </c>
      <c r="V35">
        <v>15.373570000000001</v>
      </c>
      <c r="W35">
        <v>14.97993</v>
      </c>
      <c r="X35">
        <v>54.144840000000002</v>
      </c>
      <c r="Y35">
        <v>10.29153</v>
      </c>
      <c r="Z35">
        <v>74.248069999999998</v>
      </c>
      <c r="AW35">
        <v>0.58018000000000003</v>
      </c>
      <c r="AX35">
        <v>59.027439999999999</v>
      </c>
      <c r="AY35">
        <v>50.866619999999998</v>
      </c>
      <c r="AZ35">
        <v>75.734740000000002</v>
      </c>
      <c r="BA35">
        <v>79.427279999999996</v>
      </c>
      <c r="BB35">
        <v>50.866619999999998</v>
      </c>
      <c r="BC35">
        <v>46.891480000000001</v>
      </c>
      <c r="BD35">
        <v>16.247170000000001</v>
      </c>
      <c r="BE35">
        <v>73.266769999999994</v>
      </c>
      <c r="BF35">
        <v>8.6737000000000002</v>
      </c>
      <c r="BG35">
        <v>77.807079999999999</v>
      </c>
      <c r="CO35">
        <v>0.46833999999999998</v>
      </c>
      <c r="CP35">
        <v>50.117100000000001</v>
      </c>
      <c r="CQ35">
        <v>41.166080000000001</v>
      </c>
      <c r="CR35">
        <v>76.855119999999999</v>
      </c>
      <c r="CS35">
        <v>85.159009999999995</v>
      </c>
      <c r="CT35">
        <v>41.166080000000001</v>
      </c>
      <c r="CU35">
        <v>31.44876</v>
      </c>
      <c r="CV35">
        <v>18.727920000000001</v>
      </c>
      <c r="CW35">
        <v>68.610129999999998</v>
      </c>
      <c r="CX35">
        <v>11.06007</v>
      </c>
      <c r="CY35">
        <v>80.918729999999996</v>
      </c>
    </row>
    <row r="36" spans="1:158" x14ac:dyDescent="0.4">
      <c r="A36" t="s">
        <v>101</v>
      </c>
      <c r="B36" t="s">
        <v>102</v>
      </c>
      <c r="C36" t="s">
        <v>37</v>
      </c>
      <c r="D36">
        <v>0.36009999999999998</v>
      </c>
      <c r="E36">
        <v>38.710180000000001</v>
      </c>
      <c r="F36">
        <v>25.14771</v>
      </c>
      <c r="G36">
        <v>63.334679999999999</v>
      </c>
      <c r="H36">
        <v>78.891139999999993</v>
      </c>
      <c r="I36">
        <v>25.14771</v>
      </c>
      <c r="J36">
        <v>19.503309999999999</v>
      </c>
      <c r="K36">
        <v>15.2845</v>
      </c>
      <c r="L36">
        <v>56.853230000000003</v>
      </c>
      <c r="M36">
        <v>10.15136</v>
      </c>
      <c r="N36">
        <v>74.935919999999996</v>
      </c>
      <c r="O36" t="s">
        <v>38</v>
      </c>
      <c r="P36">
        <v>0.32632</v>
      </c>
      <c r="Q36">
        <v>35.517420000000001</v>
      </c>
      <c r="R36">
        <v>21.009370000000001</v>
      </c>
      <c r="S36">
        <v>61.039949999999997</v>
      </c>
      <c r="T36">
        <v>78.47448</v>
      </c>
      <c r="U36">
        <v>21.009370000000001</v>
      </c>
      <c r="V36">
        <v>15.373570000000001</v>
      </c>
      <c r="W36">
        <v>14.97993</v>
      </c>
      <c r="X36">
        <v>54.144840000000002</v>
      </c>
      <c r="Y36">
        <v>10.29153</v>
      </c>
      <c r="Z36">
        <v>74.248069999999998</v>
      </c>
      <c r="AW36">
        <v>0.58006000000000002</v>
      </c>
      <c r="AX36">
        <v>59.014240000000001</v>
      </c>
      <c r="AY36">
        <v>50.866619999999998</v>
      </c>
      <c r="AZ36">
        <v>75.734740000000002</v>
      </c>
      <c r="BA36">
        <v>79.427279999999996</v>
      </c>
      <c r="BB36">
        <v>50.866619999999998</v>
      </c>
      <c r="BC36">
        <v>46.891480000000001</v>
      </c>
      <c r="BD36">
        <v>16.247170000000001</v>
      </c>
      <c r="BE36">
        <v>73.266769999999994</v>
      </c>
      <c r="BF36">
        <v>8.6737000000000002</v>
      </c>
      <c r="BG36">
        <v>77.807079999999999</v>
      </c>
      <c r="CO36">
        <v>0.46872999999999998</v>
      </c>
      <c r="CP36">
        <v>50.121980000000001</v>
      </c>
      <c r="CQ36">
        <v>41.342759999999998</v>
      </c>
      <c r="CR36">
        <v>76.678449999999998</v>
      </c>
      <c r="CS36">
        <v>85.33569</v>
      </c>
      <c r="CT36">
        <v>41.342759999999998</v>
      </c>
      <c r="CU36">
        <v>31.625440000000001</v>
      </c>
      <c r="CV36">
        <v>18.657240000000002</v>
      </c>
      <c r="CW36">
        <v>68.433449999999993</v>
      </c>
      <c r="CX36">
        <v>11.02473</v>
      </c>
      <c r="CY36">
        <v>80.918729999999996</v>
      </c>
    </row>
    <row r="37" spans="1:158" x14ac:dyDescent="0.4">
      <c r="A37" t="s">
        <v>103</v>
      </c>
      <c r="B37" t="s">
        <v>67</v>
      </c>
      <c r="C37" t="s">
        <v>37</v>
      </c>
      <c r="D37">
        <v>0.36003000000000002</v>
      </c>
      <c r="E37">
        <v>38.704459999999997</v>
      </c>
      <c r="F37">
        <v>25.139620000000001</v>
      </c>
      <c r="G37">
        <v>63.318489999999997</v>
      </c>
      <c r="H37">
        <v>78.883039999999994</v>
      </c>
      <c r="I37">
        <v>25.139620000000001</v>
      </c>
      <c r="J37">
        <v>19.49521</v>
      </c>
      <c r="K37">
        <v>15.28126</v>
      </c>
      <c r="L37">
        <v>56.832999999999998</v>
      </c>
      <c r="M37">
        <v>10.15297</v>
      </c>
      <c r="N37">
        <v>74.935919999999996</v>
      </c>
      <c r="O37" t="s">
        <v>38</v>
      </c>
      <c r="P37">
        <v>0.32633000000000001</v>
      </c>
      <c r="Q37">
        <v>35.518189999999997</v>
      </c>
      <c r="R37">
        <v>21.009370000000001</v>
      </c>
      <c r="S37">
        <v>61.039949999999997</v>
      </c>
      <c r="T37">
        <v>78.47448</v>
      </c>
      <c r="U37">
        <v>21.009370000000001</v>
      </c>
      <c r="V37">
        <v>15.373570000000001</v>
      </c>
      <c r="W37">
        <v>14.978020000000001</v>
      </c>
      <c r="X37">
        <v>54.140059999999998</v>
      </c>
      <c r="Y37">
        <v>10.29153</v>
      </c>
      <c r="Z37">
        <v>74.248069999999998</v>
      </c>
      <c r="AW37">
        <v>0.58016999999999996</v>
      </c>
      <c r="AX37">
        <v>59.025919999999999</v>
      </c>
      <c r="AY37">
        <v>50.866619999999998</v>
      </c>
      <c r="AZ37">
        <v>75.734740000000002</v>
      </c>
      <c r="BA37">
        <v>79.427279999999996</v>
      </c>
      <c r="BB37">
        <v>50.866619999999998</v>
      </c>
      <c r="BC37">
        <v>46.891480000000001</v>
      </c>
      <c r="BD37">
        <v>16.247170000000001</v>
      </c>
      <c r="BE37">
        <v>73.266769999999994</v>
      </c>
      <c r="BF37">
        <v>8.6737000000000002</v>
      </c>
      <c r="BG37">
        <v>77.807079999999999</v>
      </c>
      <c r="CO37">
        <v>0.46678999999999998</v>
      </c>
      <c r="CP37">
        <v>49.955680000000001</v>
      </c>
      <c r="CQ37">
        <v>41.166080000000001</v>
      </c>
      <c r="CR37">
        <v>76.325090000000003</v>
      </c>
      <c r="CS37">
        <v>85.159009999999995</v>
      </c>
      <c r="CT37">
        <v>41.166080000000001</v>
      </c>
      <c r="CU37">
        <v>31.44876</v>
      </c>
      <c r="CV37">
        <v>18.62191</v>
      </c>
      <c r="CW37">
        <v>68.080089999999998</v>
      </c>
      <c r="CX37">
        <v>11.06007</v>
      </c>
      <c r="CY37">
        <v>80.918729999999996</v>
      </c>
    </row>
    <row r="38" spans="1:158" x14ac:dyDescent="0.4">
      <c r="A38" t="s">
        <v>104</v>
      </c>
      <c r="B38" t="s">
        <v>40</v>
      </c>
      <c r="C38" t="s">
        <v>37</v>
      </c>
      <c r="D38">
        <v>0.36</v>
      </c>
      <c r="E38">
        <v>38.699809999999999</v>
      </c>
      <c r="F38">
        <v>25.139620000000001</v>
      </c>
      <c r="G38">
        <v>63.326590000000003</v>
      </c>
      <c r="H38">
        <v>78.842569999999995</v>
      </c>
      <c r="I38">
        <v>25.139620000000001</v>
      </c>
      <c r="J38">
        <v>19.49521</v>
      </c>
      <c r="K38">
        <v>15.28126</v>
      </c>
      <c r="L38">
        <v>56.837040000000002</v>
      </c>
      <c r="M38">
        <v>10.147309999999999</v>
      </c>
      <c r="N38">
        <v>74.891409999999993</v>
      </c>
      <c r="O38" t="s">
        <v>38</v>
      </c>
      <c r="P38">
        <v>0.32630999999999999</v>
      </c>
      <c r="Q38">
        <v>35.515500000000003</v>
      </c>
      <c r="R38">
        <v>21.009370000000001</v>
      </c>
      <c r="S38">
        <v>61.039949999999997</v>
      </c>
      <c r="T38">
        <v>78.47448</v>
      </c>
      <c r="U38">
        <v>21.009370000000001</v>
      </c>
      <c r="V38">
        <v>15.373570000000001</v>
      </c>
      <c r="W38">
        <v>14.978020000000001</v>
      </c>
      <c r="X38">
        <v>54.140059999999998</v>
      </c>
      <c r="Y38">
        <v>10.29153</v>
      </c>
      <c r="Z38">
        <v>74.248069999999998</v>
      </c>
      <c r="AW38">
        <v>0.58016999999999996</v>
      </c>
      <c r="AX38">
        <v>59.026200000000003</v>
      </c>
      <c r="AY38">
        <v>50.866619999999998</v>
      </c>
      <c r="AZ38">
        <v>75.734740000000002</v>
      </c>
      <c r="BA38">
        <v>79.427279999999996</v>
      </c>
      <c r="BB38">
        <v>50.866619999999998</v>
      </c>
      <c r="BC38">
        <v>46.891480000000001</v>
      </c>
      <c r="BD38">
        <v>16.247170000000001</v>
      </c>
      <c r="BE38">
        <v>73.266769999999994</v>
      </c>
      <c r="BF38">
        <v>8.6737000000000002</v>
      </c>
      <c r="BG38">
        <v>77.807079999999999</v>
      </c>
      <c r="CO38">
        <v>0.46659</v>
      </c>
      <c r="CP38">
        <v>49.90334</v>
      </c>
      <c r="CQ38">
        <v>41.166080000000001</v>
      </c>
      <c r="CR38">
        <v>76.501769999999993</v>
      </c>
      <c r="CS38">
        <v>84.275620000000004</v>
      </c>
      <c r="CT38">
        <v>41.166080000000001</v>
      </c>
      <c r="CU38">
        <v>31.44876</v>
      </c>
      <c r="CV38">
        <v>18.62191</v>
      </c>
      <c r="CW38">
        <v>68.168430000000001</v>
      </c>
      <c r="CX38">
        <v>10.936400000000001</v>
      </c>
      <c r="CY38">
        <v>79.947000000000003</v>
      </c>
    </row>
    <row r="39" spans="1:158" x14ac:dyDescent="0.4">
      <c r="A39" t="s">
        <v>105</v>
      </c>
      <c r="B39" t="s">
        <v>106</v>
      </c>
      <c r="C39" t="s">
        <v>37</v>
      </c>
      <c r="D39">
        <v>0.36005999999999999</v>
      </c>
      <c r="E39">
        <v>38.70617</v>
      </c>
      <c r="F39">
        <v>25.139620000000001</v>
      </c>
      <c r="G39">
        <v>63.342779999999998</v>
      </c>
      <c r="H39">
        <v>78.866860000000003</v>
      </c>
      <c r="I39">
        <v>25.139620000000001</v>
      </c>
      <c r="J39">
        <v>19.49521</v>
      </c>
      <c r="K39">
        <v>15.2845</v>
      </c>
      <c r="L39">
        <v>56.853230000000003</v>
      </c>
      <c r="M39">
        <v>10.14893</v>
      </c>
      <c r="N39">
        <v>74.911640000000006</v>
      </c>
      <c r="O39" t="s">
        <v>38</v>
      </c>
      <c r="P39">
        <v>0.32632</v>
      </c>
      <c r="Q39">
        <v>35.51679</v>
      </c>
      <c r="R39">
        <v>21.009370000000001</v>
      </c>
      <c r="S39">
        <v>61.039949999999997</v>
      </c>
      <c r="T39">
        <v>78.47448</v>
      </c>
      <c r="U39">
        <v>21.009370000000001</v>
      </c>
      <c r="V39">
        <v>15.373570000000001</v>
      </c>
      <c r="W39">
        <v>14.978020000000001</v>
      </c>
      <c r="X39">
        <v>54.140059999999998</v>
      </c>
      <c r="Y39">
        <v>10.29153</v>
      </c>
      <c r="Z39">
        <v>74.248069999999998</v>
      </c>
      <c r="AW39">
        <v>0.58011999999999997</v>
      </c>
      <c r="AX39">
        <v>59.019950000000001</v>
      </c>
      <c r="AY39">
        <v>50.866619999999998</v>
      </c>
      <c r="AZ39">
        <v>75.734740000000002</v>
      </c>
      <c r="BA39">
        <v>79.427279999999996</v>
      </c>
      <c r="BB39">
        <v>50.866619999999998</v>
      </c>
      <c r="BC39">
        <v>46.891480000000001</v>
      </c>
      <c r="BD39">
        <v>16.247170000000001</v>
      </c>
      <c r="BE39">
        <v>73.266769999999994</v>
      </c>
      <c r="BF39">
        <v>8.6737000000000002</v>
      </c>
      <c r="BG39">
        <v>77.807079999999999</v>
      </c>
      <c r="CO39">
        <v>0.46784999999999999</v>
      </c>
      <c r="CP39">
        <v>50.03284</v>
      </c>
      <c r="CQ39">
        <v>41.166080000000001</v>
      </c>
      <c r="CR39">
        <v>76.855119999999999</v>
      </c>
      <c r="CS39">
        <v>84.80565</v>
      </c>
      <c r="CT39">
        <v>41.166080000000001</v>
      </c>
      <c r="CU39">
        <v>31.44876</v>
      </c>
      <c r="CV39">
        <v>18.69258</v>
      </c>
      <c r="CW39">
        <v>68.521789999999996</v>
      </c>
      <c r="CX39">
        <v>10.971730000000001</v>
      </c>
      <c r="CY39">
        <v>80.388689999999997</v>
      </c>
    </row>
    <row r="40" spans="1:158" x14ac:dyDescent="0.4">
      <c r="A40" t="s">
        <v>107</v>
      </c>
      <c r="B40" t="s">
        <v>52</v>
      </c>
      <c r="C40" t="s">
        <v>37</v>
      </c>
      <c r="D40">
        <v>0.36004000000000003</v>
      </c>
      <c r="E40">
        <v>38.704569999999997</v>
      </c>
      <c r="F40">
        <v>25.139620000000001</v>
      </c>
      <c r="G40">
        <v>63.342779999999998</v>
      </c>
      <c r="H40">
        <v>78.866860000000003</v>
      </c>
      <c r="I40">
        <v>25.139620000000001</v>
      </c>
      <c r="J40">
        <v>19.49521</v>
      </c>
      <c r="K40">
        <v>15.2845</v>
      </c>
      <c r="L40">
        <v>56.853230000000003</v>
      </c>
      <c r="M40">
        <v>10.150550000000001</v>
      </c>
      <c r="N40">
        <v>74.923779999999994</v>
      </c>
      <c r="O40" t="s">
        <v>38</v>
      </c>
      <c r="P40">
        <v>0.32632</v>
      </c>
      <c r="Q40">
        <v>35.516579999999998</v>
      </c>
      <c r="R40">
        <v>21.009370000000001</v>
      </c>
      <c r="S40">
        <v>61.039949999999997</v>
      </c>
      <c r="T40">
        <v>78.47448</v>
      </c>
      <c r="U40">
        <v>21.009370000000001</v>
      </c>
      <c r="V40">
        <v>15.373570000000001</v>
      </c>
      <c r="W40">
        <v>14.978020000000001</v>
      </c>
      <c r="X40">
        <v>54.140059999999998</v>
      </c>
      <c r="Y40">
        <v>10.29153</v>
      </c>
      <c r="Z40">
        <v>74.248069999999998</v>
      </c>
      <c r="AW40">
        <v>0.58013999999999999</v>
      </c>
      <c r="AX40">
        <v>59.026139999999998</v>
      </c>
      <c r="AY40">
        <v>50.866619999999998</v>
      </c>
      <c r="AZ40">
        <v>75.734740000000002</v>
      </c>
      <c r="BA40">
        <v>79.427279999999996</v>
      </c>
      <c r="BB40">
        <v>50.866619999999998</v>
      </c>
      <c r="BC40">
        <v>46.891480000000001</v>
      </c>
      <c r="BD40">
        <v>16.247170000000001</v>
      </c>
      <c r="BE40">
        <v>73.266769999999994</v>
      </c>
      <c r="BF40">
        <v>8.6737000000000002</v>
      </c>
      <c r="BG40">
        <v>77.807079999999999</v>
      </c>
      <c r="CO40">
        <v>0.46723999999999999</v>
      </c>
      <c r="CP40">
        <v>49.98733</v>
      </c>
      <c r="CQ40">
        <v>41.166080000000001</v>
      </c>
      <c r="CR40">
        <v>76.855119999999999</v>
      </c>
      <c r="CS40">
        <v>84.80565</v>
      </c>
      <c r="CT40">
        <v>41.166080000000001</v>
      </c>
      <c r="CU40">
        <v>31.44876</v>
      </c>
      <c r="CV40">
        <v>18.69258</v>
      </c>
      <c r="CW40">
        <v>68.521789999999996</v>
      </c>
      <c r="CX40">
        <v>11.007070000000001</v>
      </c>
      <c r="CY40">
        <v>80.653710000000004</v>
      </c>
    </row>
    <row r="41" spans="1:158" x14ac:dyDescent="0.4">
      <c r="A41" t="s">
        <v>108</v>
      </c>
      <c r="B41" t="s">
        <v>62</v>
      </c>
      <c r="C41" t="s">
        <v>37</v>
      </c>
      <c r="D41">
        <v>0.36001</v>
      </c>
      <c r="E41">
        <v>38.699550000000002</v>
      </c>
      <c r="F41">
        <v>25.139620000000001</v>
      </c>
      <c r="G41">
        <v>63.326590000000003</v>
      </c>
      <c r="H41">
        <v>78.874949999999998</v>
      </c>
      <c r="I41">
        <v>25.139620000000001</v>
      </c>
      <c r="J41">
        <v>19.49521</v>
      </c>
      <c r="K41">
        <v>15.28126</v>
      </c>
      <c r="L41">
        <v>56.837040000000002</v>
      </c>
      <c r="M41">
        <v>10.14974</v>
      </c>
      <c r="N41">
        <v>74.919740000000004</v>
      </c>
      <c r="O41" t="s">
        <v>38</v>
      </c>
      <c r="P41">
        <v>0.32630999999999999</v>
      </c>
      <c r="Q41">
        <v>35.515729999999998</v>
      </c>
      <c r="R41">
        <v>21.009370000000001</v>
      </c>
      <c r="S41">
        <v>61.039949999999997</v>
      </c>
      <c r="T41">
        <v>78.47448</v>
      </c>
      <c r="U41">
        <v>21.009370000000001</v>
      </c>
      <c r="V41">
        <v>15.373570000000001</v>
      </c>
      <c r="W41">
        <v>14.978020000000001</v>
      </c>
      <c r="X41">
        <v>54.140059999999998</v>
      </c>
      <c r="Y41">
        <v>10.29153</v>
      </c>
      <c r="Z41">
        <v>74.248069999999998</v>
      </c>
      <c r="AW41">
        <v>0.58008999999999999</v>
      </c>
      <c r="AX41">
        <v>59.016280000000002</v>
      </c>
      <c r="AY41">
        <v>50.866619999999998</v>
      </c>
      <c r="AZ41">
        <v>75.734740000000002</v>
      </c>
      <c r="BA41">
        <v>79.427279999999996</v>
      </c>
      <c r="BB41">
        <v>50.866619999999998</v>
      </c>
      <c r="BC41">
        <v>46.891480000000001</v>
      </c>
      <c r="BD41">
        <v>16.247170000000001</v>
      </c>
      <c r="BE41">
        <v>73.266769999999994</v>
      </c>
      <c r="BF41">
        <v>8.6737000000000002</v>
      </c>
      <c r="BG41">
        <v>77.807079999999999</v>
      </c>
      <c r="CO41">
        <v>0.46677999999999997</v>
      </c>
      <c r="CP41">
        <v>49.916580000000003</v>
      </c>
      <c r="CQ41">
        <v>41.166080000000001</v>
      </c>
      <c r="CR41">
        <v>76.501769999999993</v>
      </c>
      <c r="CS41">
        <v>84.982330000000005</v>
      </c>
      <c r="CT41">
        <v>41.166080000000001</v>
      </c>
      <c r="CU41">
        <v>31.44876</v>
      </c>
      <c r="CV41">
        <v>18.62191</v>
      </c>
      <c r="CW41">
        <v>68.168430000000001</v>
      </c>
      <c r="CX41">
        <v>10.9894</v>
      </c>
      <c r="CY41">
        <v>80.565370000000001</v>
      </c>
    </row>
    <row r="42" spans="1:158" x14ac:dyDescent="0.4">
      <c r="A42" t="s">
        <v>109</v>
      </c>
      <c r="B42" t="s">
        <v>110</v>
      </c>
      <c r="C42" t="s">
        <v>37</v>
      </c>
      <c r="D42">
        <v>0.34040999999999999</v>
      </c>
      <c r="E42">
        <v>36.372329999999998</v>
      </c>
      <c r="F42">
        <v>22.970459999999999</v>
      </c>
      <c r="G42">
        <v>61.740189999999998</v>
      </c>
      <c r="H42">
        <v>77.175229999999999</v>
      </c>
      <c r="I42">
        <v>22.970459999999999</v>
      </c>
      <c r="J42">
        <v>17.936869999999999</v>
      </c>
      <c r="K42">
        <v>14.630509999999999</v>
      </c>
      <c r="L42">
        <v>54.709020000000002</v>
      </c>
      <c r="M42">
        <v>9.7345199999999998</v>
      </c>
      <c r="N42">
        <v>72.757050000000007</v>
      </c>
      <c r="O42" t="s">
        <v>111</v>
      </c>
      <c r="P42">
        <v>0.30795</v>
      </c>
      <c r="Q42">
        <v>33.313270000000003</v>
      </c>
      <c r="R42">
        <v>19.069009999999999</v>
      </c>
      <c r="S42">
        <v>59.462820000000001</v>
      </c>
      <c r="T42">
        <v>76.285610000000005</v>
      </c>
      <c r="U42">
        <v>19.069009999999999</v>
      </c>
      <c r="V42">
        <v>14.006399999999999</v>
      </c>
      <c r="W42">
        <v>14.39495</v>
      </c>
      <c r="X42">
        <v>52.17183</v>
      </c>
      <c r="Y42">
        <v>9.8059600000000007</v>
      </c>
      <c r="Z42">
        <v>71.628749999999997</v>
      </c>
      <c r="AW42">
        <v>0.57416999999999996</v>
      </c>
      <c r="AX42">
        <v>58.233359999999998</v>
      </c>
      <c r="AY42">
        <v>50.640540000000001</v>
      </c>
      <c r="AZ42">
        <v>75.131879999999995</v>
      </c>
      <c r="BA42">
        <v>79.427279999999996</v>
      </c>
      <c r="BB42">
        <v>50.640540000000001</v>
      </c>
      <c r="BC42">
        <v>46.740769999999998</v>
      </c>
      <c r="BD42">
        <v>15.779949999999999</v>
      </c>
      <c r="BE42">
        <v>71.93544</v>
      </c>
      <c r="BF42">
        <v>8.4928399999999993</v>
      </c>
      <c r="BG42">
        <v>76.953029999999998</v>
      </c>
      <c r="CO42">
        <v>0.39251000000000003</v>
      </c>
      <c r="CP42">
        <v>41.662640000000003</v>
      </c>
      <c r="CQ42">
        <v>30.212009999999999</v>
      </c>
      <c r="CR42">
        <v>72.438159999999996</v>
      </c>
      <c r="CS42">
        <v>88.339219999999997</v>
      </c>
      <c r="CT42">
        <v>30.212009999999999</v>
      </c>
      <c r="CU42">
        <v>23.056539999999998</v>
      </c>
      <c r="CV42">
        <v>16.289750000000002</v>
      </c>
      <c r="CW42">
        <v>61.219079999999998</v>
      </c>
      <c r="CX42">
        <v>11.325089999999999</v>
      </c>
      <c r="CY42">
        <v>83.775030000000001</v>
      </c>
    </row>
    <row r="43" spans="1:158" x14ac:dyDescent="0.4">
      <c r="A43" t="s">
        <v>112</v>
      </c>
      <c r="B43" t="s">
        <v>110</v>
      </c>
      <c r="C43" t="s">
        <v>37</v>
      </c>
      <c r="D43">
        <v>0.33989999999999998</v>
      </c>
      <c r="E43">
        <v>36.303440000000002</v>
      </c>
      <c r="F43">
        <v>22.938079999999999</v>
      </c>
      <c r="G43">
        <v>61.69162</v>
      </c>
      <c r="H43">
        <v>76.980980000000002</v>
      </c>
      <c r="I43">
        <v>22.938079999999999</v>
      </c>
      <c r="J43">
        <v>17.91798</v>
      </c>
      <c r="K43">
        <v>14.607849999999999</v>
      </c>
      <c r="L43">
        <v>54.62471</v>
      </c>
      <c r="M43">
        <v>9.7094299999999993</v>
      </c>
      <c r="N43">
        <v>72.593279999999993</v>
      </c>
      <c r="O43" t="s">
        <v>38</v>
      </c>
      <c r="P43">
        <v>0.30742000000000003</v>
      </c>
      <c r="Q43">
        <v>33.24239</v>
      </c>
      <c r="R43">
        <v>19.03078</v>
      </c>
      <c r="S43">
        <v>59.415030000000002</v>
      </c>
      <c r="T43">
        <v>76.04665</v>
      </c>
      <c r="U43">
        <v>19.03078</v>
      </c>
      <c r="V43">
        <v>13.9841</v>
      </c>
      <c r="W43">
        <v>14.370100000000001</v>
      </c>
      <c r="X43">
        <v>52.091380000000001</v>
      </c>
      <c r="Y43">
        <v>9.7753800000000002</v>
      </c>
      <c r="Z43">
        <v>71.425790000000006</v>
      </c>
      <c r="AW43">
        <v>0.57311999999999996</v>
      </c>
      <c r="AX43">
        <v>58.11571</v>
      </c>
      <c r="AY43">
        <v>50.640540000000001</v>
      </c>
      <c r="AZ43">
        <v>74.905799999999999</v>
      </c>
      <c r="BA43">
        <v>79.427279999999996</v>
      </c>
      <c r="BB43">
        <v>50.640540000000001</v>
      </c>
      <c r="BC43">
        <v>46.740769999999998</v>
      </c>
      <c r="BD43">
        <v>15.73474</v>
      </c>
      <c r="BE43">
        <v>71.671689999999998</v>
      </c>
      <c r="BF43">
        <v>8.4928399999999993</v>
      </c>
      <c r="BG43">
        <v>76.953029999999998</v>
      </c>
      <c r="CO43">
        <v>0.39337</v>
      </c>
      <c r="CP43">
        <v>41.744720000000001</v>
      </c>
      <c r="CQ43">
        <v>30.212009999999999</v>
      </c>
      <c r="CR43">
        <v>72.791520000000006</v>
      </c>
      <c r="CS43">
        <v>88.515900000000002</v>
      </c>
      <c r="CT43">
        <v>30.212009999999999</v>
      </c>
      <c r="CU43">
        <v>23.056539999999998</v>
      </c>
      <c r="CV43">
        <v>16.360420000000001</v>
      </c>
      <c r="CW43">
        <v>61.484099999999998</v>
      </c>
      <c r="CX43">
        <v>11.34276</v>
      </c>
      <c r="CY43">
        <v>83.951710000000006</v>
      </c>
    </row>
    <row r="44" spans="1:158" x14ac:dyDescent="0.4">
      <c r="A44" t="s">
        <v>113</v>
      </c>
      <c r="B44" t="s">
        <v>114</v>
      </c>
      <c r="C44" t="s">
        <v>37</v>
      </c>
      <c r="D44">
        <v>0.35274</v>
      </c>
      <c r="E44">
        <v>37.871499999999997</v>
      </c>
      <c r="F44">
        <v>23.982189999999999</v>
      </c>
      <c r="G44">
        <v>62.776200000000003</v>
      </c>
      <c r="H44">
        <v>78.996359999999996</v>
      </c>
      <c r="I44">
        <v>23.982189999999999</v>
      </c>
      <c r="J44">
        <v>18.661539999999999</v>
      </c>
      <c r="K44">
        <v>15.03359</v>
      </c>
      <c r="L44">
        <v>56.048290000000001</v>
      </c>
      <c r="M44">
        <v>10.121409999999999</v>
      </c>
      <c r="N44">
        <v>74.927959999999999</v>
      </c>
      <c r="O44" t="s">
        <v>38</v>
      </c>
      <c r="P44">
        <v>0.32063999999999998</v>
      </c>
      <c r="Q44">
        <v>34.862589999999997</v>
      </c>
      <c r="R44">
        <v>20.244700000000002</v>
      </c>
      <c r="S44">
        <v>60.409100000000002</v>
      </c>
      <c r="T44">
        <v>78.28331</v>
      </c>
      <c r="U44">
        <v>20.244700000000002</v>
      </c>
      <c r="V44">
        <v>14.847860000000001</v>
      </c>
      <c r="W44">
        <v>14.76582</v>
      </c>
      <c r="X44">
        <v>53.383830000000003</v>
      </c>
      <c r="Y44">
        <v>10.21698</v>
      </c>
      <c r="Z44">
        <v>73.897760000000005</v>
      </c>
      <c r="AW44">
        <v>0.57987</v>
      </c>
      <c r="AX44">
        <v>58.941090000000003</v>
      </c>
      <c r="AY44">
        <v>50.640540000000001</v>
      </c>
      <c r="AZ44">
        <v>75.885459999999995</v>
      </c>
      <c r="BA44">
        <v>79.954790000000003</v>
      </c>
      <c r="BB44">
        <v>50.640540000000001</v>
      </c>
      <c r="BC44">
        <v>46.740769999999998</v>
      </c>
      <c r="BD44">
        <v>16.156739999999999</v>
      </c>
      <c r="BE44">
        <v>73.191410000000005</v>
      </c>
      <c r="BF44">
        <v>8.6963100000000004</v>
      </c>
      <c r="BG44">
        <v>78.196430000000007</v>
      </c>
      <c r="CO44">
        <v>0.41354999999999997</v>
      </c>
      <c r="CP44">
        <v>44.090319999999998</v>
      </c>
      <c r="CQ44">
        <v>30.565370000000001</v>
      </c>
      <c r="CR44">
        <v>75.795050000000003</v>
      </c>
      <c r="CS44">
        <v>89.929329999999993</v>
      </c>
      <c r="CT44">
        <v>30.565370000000001</v>
      </c>
      <c r="CU44">
        <v>23.321549999999998</v>
      </c>
      <c r="CV44">
        <v>17.349820000000001</v>
      </c>
      <c r="CW44">
        <v>65.106009999999998</v>
      </c>
      <c r="CX44">
        <v>11.696109999999999</v>
      </c>
      <c r="CY44">
        <v>86.307419999999993</v>
      </c>
    </row>
    <row r="45" spans="1:158" x14ac:dyDescent="0.4">
      <c r="A45" t="s">
        <v>115</v>
      </c>
      <c r="B45" t="s">
        <v>116</v>
      </c>
      <c r="C45" t="s">
        <v>37</v>
      </c>
      <c r="D45">
        <v>0.35275000000000001</v>
      </c>
      <c r="E45">
        <v>37.872419999999998</v>
      </c>
      <c r="F45">
        <v>23.982189999999999</v>
      </c>
      <c r="G45">
        <v>62.784300000000002</v>
      </c>
      <c r="H45">
        <v>78.988259999999997</v>
      </c>
      <c r="I45">
        <v>23.982189999999999</v>
      </c>
      <c r="J45">
        <v>18.661539999999999</v>
      </c>
      <c r="K45">
        <v>15.035209999999999</v>
      </c>
      <c r="L45">
        <v>56.05639</v>
      </c>
      <c r="M45">
        <v>10.1206</v>
      </c>
      <c r="N45">
        <v>74.919870000000003</v>
      </c>
      <c r="O45" t="s">
        <v>38</v>
      </c>
      <c r="P45">
        <v>0.32067000000000001</v>
      </c>
      <c r="Q45">
        <v>34.865099999999998</v>
      </c>
      <c r="R45">
        <v>20.244700000000002</v>
      </c>
      <c r="S45">
        <v>60.418660000000003</v>
      </c>
      <c r="T45">
        <v>78.292869999999994</v>
      </c>
      <c r="U45">
        <v>20.244700000000002</v>
      </c>
      <c r="V45">
        <v>14.847860000000001</v>
      </c>
      <c r="W45">
        <v>14.76773</v>
      </c>
      <c r="X45">
        <v>53.393389999999997</v>
      </c>
      <c r="Y45">
        <v>10.217930000000001</v>
      </c>
      <c r="Z45">
        <v>73.907319999999999</v>
      </c>
      <c r="AW45">
        <v>0.57989000000000002</v>
      </c>
      <c r="AX45">
        <v>58.944279999999999</v>
      </c>
      <c r="AY45">
        <v>50.640540000000001</v>
      </c>
      <c r="AZ45">
        <v>75.885459999999995</v>
      </c>
      <c r="BA45">
        <v>79.954790000000003</v>
      </c>
      <c r="BB45">
        <v>50.640540000000001</v>
      </c>
      <c r="BC45">
        <v>46.740769999999998</v>
      </c>
      <c r="BD45">
        <v>16.156739999999999</v>
      </c>
      <c r="BE45">
        <v>73.191410000000005</v>
      </c>
      <c r="BF45">
        <v>8.6963100000000004</v>
      </c>
      <c r="BG45">
        <v>78.196430000000007</v>
      </c>
      <c r="CO45">
        <v>0.41319</v>
      </c>
      <c r="CP45">
        <v>44.056460000000001</v>
      </c>
      <c r="CQ45">
        <v>30.565370000000001</v>
      </c>
      <c r="CR45">
        <v>75.795050000000003</v>
      </c>
      <c r="CS45">
        <v>89.575969999999998</v>
      </c>
      <c r="CT45">
        <v>30.565370000000001</v>
      </c>
      <c r="CU45">
        <v>23.321549999999998</v>
      </c>
      <c r="CV45">
        <v>17.349820000000001</v>
      </c>
      <c r="CW45">
        <v>65.106009999999998</v>
      </c>
      <c r="CX45">
        <v>11.660780000000001</v>
      </c>
      <c r="CY45">
        <v>85.954059999999998</v>
      </c>
    </row>
    <row r="46" spans="1:158" x14ac:dyDescent="0.4">
      <c r="A46" t="s">
        <v>117</v>
      </c>
      <c r="C46" t="s">
        <v>117</v>
      </c>
      <c r="D46" t="s">
        <v>117</v>
      </c>
      <c r="E46" t="s">
        <v>117</v>
      </c>
      <c r="F46" t="s">
        <v>117</v>
      </c>
      <c r="G46" t="s">
        <v>117</v>
      </c>
      <c r="H46" t="s">
        <v>117</v>
      </c>
      <c r="I46" t="s">
        <v>117</v>
      </c>
      <c r="J46" t="s">
        <v>117</v>
      </c>
      <c r="K46" t="s">
        <v>117</v>
      </c>
      <c r="L46" t="s">
        <v>117</v>
      </c>
      <c r="M46" t="s">
        <v>117</v>
      </c>
      <c r="N46" t="s">
        <v>117</v>
      </c>
      <c r="O46" t="s">
        <v>117</v>
      </c>
      <c r="P46" t="s">
        <v>117</v>
      </c>
      <c r="Q46" t="s">
        <v>117</v>
      </c>
      <c r="R46" t="s">
        <v>117</v>
      </c>
      <c r="S46" t="s">
        <v>117</v>
      </c>
      <c r="T46" t="s">
        <v>117</v>
      </c>
      <c r="U46" t="s">
        <v>117</v>
      </c>
      <c r="V46" t="s">
        <v>117</v>
      </c>
      <c r="W46" t="s">
        <v>117</v>
      </c>
      <c r="X46" t="s">
        <v>117</v>
      </c>
      <c r="Y46" t="s">
        <v>117</v>
      </c>
      <c r="Z46" t="s">
        <v>117</v>
      </c>
      <c r="AA46" t="s">
        <v>117</v>
      </c>
      <c r="AB46" t="s">
        <v>117</v>
      </c>
      <c r="AC46" t="s">
        <v>117</v>
      </c>
      <c r="AD46" t="s">
        <v>117</v>
      </c>
      <c r="AE46" t="s">
        <v>117</v>
      </c>
      <c r="AF46" t="s">
        <v>117</v>
      </c>
      <c r="AG46" t="s">
        <v>117</v>
      </c>
      <c r="AH46" t="s">
        <v>117</v>
      </c>
      <c r="AI46" t="s">
        <v>117</v>
      </c>
      <c r="AJ46" t="s">
        <v>117</v>
      </c>
      <c r="AK46" t="s">
        <v>117</v>
      </c>
      <c r="AL46" t="s">
        <v>117</v>
      </c>
      <c r="AM46" t="s">
        <v>117</v>
      </c>
      <c r="AN46" t="s">
        <v>117</v>
      </c>
      <c r="AO46" t="s">
        <v>117</v>
      </c>
      <c r="AP46" t="s">
        <v>117</v>
      </c>
      <c r="AQ46" t="s">
        <v>117</v>
      </c>
      <c r="AR46" t="s">
        <v>117</v>
      </c>
      <c r="AS46" t="s">
        <v>117</v>
      </c>
      <c r="AT46" t="s">
        <v>117</v>
      </c>
      <c r="AU46" t="s">
        <v>117</v>
      </c>
      <c r="AV46" t="s">
        <v>117</v>
      </c>
      <c r="AW46" t="s">
        <v>117</v>
      </c>
      <c r="AX46" t="s">
        <v>117</v>
      </c>
      <c r="AY46" t="s">
        <v>117</v>
      </c>
      <c r="AZ46" t="s">
        <v>117</v>
      </c>
      <c r="BA46" t="s">
        <v>117</v>
      </c>
      <c r="BB46" t="s">
        <v>117</v>
      </c>
      <c r="BC46" t="s">
        <v>117</v>
      </c>
      <c r="BD46" t="s">
        <v>117</v>
      </c>
      <c r="BE46" t="s">
        <v>117</v>
      </c>
      <c r="BF46" t="s">
        <v>117</v>
      </c>
      <c r="BG46" t="s">
        <v>117</v>
      </c>
      <c r="BH46" t="s">
        <v>117</v>
      </c>
      <c r="BI46" t="s">
        <v>117</v>
      </c>
      <c r="BJ46" t="s">
        <v>117</v>
      </c>
      <c r="BK46" t="s">
        <v>117</v>
      </c>
      <c r="BL46" t="s">
        <v>117</v>
      </c>
      <c r="BM46" t="s">
        <v>117</v>
      </c>
      <c r="BN46" t="s">
        <v>117</v>
      </c>
      <c r="BO46" t="s">
        <v>117</v>
      </c>
      <c r="BP46" t="s">
        <v>117</v>
      </c>
      <c r="BQ46" t="s">
        <v>117</v>
      </c>
      <c r="BR46" t="s">
        <v>117</v>
      </c>
      <c r="BS46" t="s">
        <v>117</v>
      </c>
      <c r="BT46" t="s">
        <v>117</v>
      </c>
      <c r="BU46" t="s">
        <v>117</v>
      </c>
      <c r="BV46" t="s">
        <v>117</v>
      </c>
      <c r="BW46" t="s">
        <v>117</v>
      </c>
      <c r="BX46" t="s">
        <v>117</v>
      </c>
      <c r="BY46" t="s">
        <v>117</v>
      </c>
      <c r="BZ46" t="s">
        <v>117</v>
      </c>
      <c r="CA46" t="s">
        <v>117</v>
      </c>
      <c r="CB46" t="s">
        <v>117</v>
      </c>
      <c r="CC46" t="s">
        <v>117</v>
      </c>
      <c r="CD46" t="s">
        <v>117</v>
      </c>
      <c r="CE46" t="s">
        <v>117</v>
      </c>
      <c r="CF46" t="s">
        <v>117</v>
      </c>
      <c r="CG46" t="s">
        <v>117</v>
      </c>
      <c r="CH46" t="s">
        <v>117</v>
      </c>
      <c r="CI46" t="s">
        <v>117</v>
      </c>
      <c r="CJ46" t="s">
        <v>117</v>
      </c>
      <c r="CK46" t="s">
        <v>117</v>
      </c>
      <c r="CL46" t="s">
        <v>117</v>
      </c>
      <c r="CM46" t="s">
        <v>117</v>
      </c>
      <c r="CN46" t="s">
        <v>117</v>
      </c>
      <c r="CO46" t="s">
        <v>117</v>
      </c>
      <c r="CP46" t="s">
        <v>117</v>
      </c>
      <c r="CQ46" t="s">
        <v>117</v>
      </c>
      <c r="CR46" t="s">
        <v>117</v>
      </c>
      <c r="CS46" t="s">
        <v>117</v>
      </c>
      <c r="CT46" t="s">
        <v>117</v>
      </c>
      <c r="CU46" t="s">
        <v>117</v>
      </c>
      <c r="CV46" t="s">
        <v>117</v>
      </c>
      <c r="CW46" t="s">
        <v>117</v>
      </c>
      <c r="CX46" t="s">
        <v>117</v>
      </c>
      <c r="CY46" t="s">
        <v>117</v>
      </c>
      <c r="CZ46" t="s">
        <v>117</v>
      </c>
      <c r="DA46" t="s">
        <v>117</v>
      </c>
      <c r="DB46" t="s">
        <v>117</v>
      </c>
      <c r="DC46" t="s">
        <v>117</v>
      </c>
      <c r="DD46" t="s">
        <v>117</v>
      </c>
      <c r="DE46" t="s">
        <v>117</v>
      </c>
      <c r="DF46" t="s">
        <v>117</v>
      </c>
      <c r="DG46" t="s">
        <v>117</v>
      </c>
      <c r="DH46" t="s">
        <v>117</v>
      </c>
      <c r="DI46" t="s">
        <v>117</v>
      </c>
      <c r="DJ46" t="s">
        <v>117</v>
      </c>
      <c r="DK46" t="s">
        <v>117</v>
      </c>
      <c r="DL46" t="s">
        <v>117</v>
      </c>
      <c r="DM46" t="s">
        <v>117</v>
      </c>
      <c r="DN46" t="s">
        <v>117</v>
      </c>
      <c r="DO46" t="s">
        <v>117</v>
      </c>
      <c r="DP46" t="s">
        <v>117</v>
      </c>
      <c r="DQ46" t="s">
        <v>117</v>
      </c>
      <c r="DR46" t="s">
        <v>117</v>
      </c>
      <c r="DS46" t="s">
        <v>117</v>
      </c>
      <c r="DT46" t="s">
        <v>117</v>
      </c>
      <c r="DU46" t="s">
        <v>117</v>
      </c>
      <c r="DV46" t="s">
        <v>117</v>
      </c>
      <c r="DW46" t="s">
        <v>117</v>
      </c>
      <c r="DX46" t="s">
        <v>117</v>
      </c>
      <c r="DY46" t="s">
        <v>117</v>
      </c>
      <c r="DZ46" t="s">
        <v>117</v>
      </c>
      <c r="EA46" t="s">
        <v>117</v>
      </c>
      <c r="EB46" t="s">
        <v>117</v>
      </c>
      <c r="EC46" t="s">
        <v>117</v>
      </c>
      <c r="ED46" t="s">
        <v>117</v>
      </c>
      <c r="EE46" t="s">
        <v>117</v>
      </c>
      <c r="EF46" t="s">
        <v>117</v>
      </c>
      <c r="EG46" t="s">
        <v>117</v>
      </c>
      <c r="EH46" t="s">
        <v>117</v>
      </c>
      <c r="EI46" t="s">
        <v>117</v>
      </c>
      <c r="EJ46" t="s">
        <v>117</v>
      </c>
      <c r="EK46" t="s">
        <v>117</v>
      </c>
      <c r="EL46" t="s">
        <v>117</v>
      </c>
      <c r="EM46" t="s">
        <v>117</v>
      </c>
      <c r="EN46" t="s">
        <v>117</v>
      </c>
      <c r="EO46" t="s">
        <v>117</v>
      </c>
      <c r="EP46" t="s">
        <v>117</v>
      </c>
      <c r="EQ46" t="s">
        <v>117</v>
      </c>
      <c r="ER46" t="s">
        <v>117</v>
      </c>
      <c r="ES46" t="s">
        <v>117</v>
      </c>
      <c r="ET46" t="s">
        <v>117</v>
      </c>
      <c r="EU46" t="s">
        <v>117</v>
      </c>
      <c r="EV46" t="s">
        <v>117</v>
      </c>
      <c r="EW46" t="s">
        <v>117</v>
      </c>
      <c r="EX46" t="s">
        <v>117</v>
      </c>
      <c r="EY46" t="s">
        <v>117</v>
      </c>
      <c r="EZ46" t="s">
        <v>117</v>
      </c>
      <c r="FA46" t="s">
        <v>117</v>
      </c>
      <c r="FB46" t="s">
        <v>117</v>
      </c>
    </row>
    <row r="47" spans="1:158" x14ac:dyDescent="0.4">
      <c r="A47" t="s">
        <v>118</v>
      </c>
      <c r="B47" t="s">
        <v>119</v>
      </c>
      <c r="C47" t="s">
        <v>37</v>
      </c>
      <c r="D47">
        <v>0.34832000000000002</v>
      </c>
      <c r="E47">
        <v>37.458179999999999</v>
      </c>
      <c r="F47">
        <v>22.824770000000001</v>
      </c>
      <c r="G47">
        <v>62.954270000000001</v>
      </c>
      <c r="H47">
        <v>77.442329999999998</v>
      </c>
      <c r="I47">
        <v>22.824770000000001</v>
      </c>
      <c r="J47">
        <v>17.903009999999998</v>
      </c>
      <c r="K47">
        <v>15.08215</v>
      </c>
      <c r="L47">
        <v>56.228110000000001</v>
      </c>
      <c r="M47">
        <v>9.9271499999999993</v>
      </c>
      <c r="N47">
        <v>73.240520000000004</v>
      </c>
      <c r="O47" t="s">
        <v>38</v>
      </c>
      <c r="P47">
        <v>0.31435000000000002</v>
      </c>
      <c r="Q47">
        <v>34.200769999999999</v>
      </c>
      <c r="R47">
        <v>18.782260000000001</v>
      </c>
      <c r="S47">
        <v>60.56203</v>
      </c>
      <c r="T47">
        <v>76.696619999999996</v>
      </c>
      <c r="U47">
        <v>18.782260000000001</v>
      </c>
      <c r="V47">
        <v>13.90429</v>
      </c>
      <c r="W47">
        <v>14.73714</v>
      </c>
      <c r="X47">
        <v>53.37236</v>
      </c>
      <c r="Y47">
        <v>9.9952199999999998</v>
      </c>
      <c r="Z47">
        <v>72.104119999999995</v>
      </c>
      <c r="AW47">
        <v>0.58316000000000001</v>
      </c>
      <c r="AX47">
        <v>59.437429999999999</v>
      </c>
      <c r="AY47">
        <v>50.640540000000001</v>
      </c>
      <c r="AZ47">
        <v>76.412959999999998</v>
      </c>
      <c r="BA47">
        <v>80.331569999999999</v>
      </c>
      <c r="BB47">
        <v>50.640540000000001</v>
      </c>
      <c r="BC47">
        <v>46.703090000000003</v>
      </c>
      <c r="BD47">
        <v>16.32253</v>
      </c>
      <c r="BE47">
        <v>73.901030000000006</v>
      </c>
      <c r="BF47">
        <v>8.8620900000000002</v>
      </c>
      <c r="BG47">
        <v>78.924890000000005</v>
      </c>
      <c r="CO47">
        <v>0.42568</v>
      </c>
      <c r="CP47">
        <v>46.137619999999998</v>
      </c>
      <c r="CQ47">
        <v>32.332160000000002</v>
      </c>
      <c r="CR47">
        <v>75.618369999999999</v>
      </c>
      <c r="CS47">
        <v>84.452299999999994</v>
      </c>
      <c r="CT47">
        <v>32.332160000000002</v>
      </c>
      <c r="CU47">
        <v>24.293289999999999</v>
      </c>
      <c r="CV47">
        <v>18.55124</v>
      </c>
      <c r="CW47">
        <v>67.579509999999999</v>
      </c>
      <c r="CX47">
        <v>11.166079999999999</v>
      </c>
      <c r="CY47">
        <v>80.918729999999996</v>
      </c>
    </row>
    <row r="48" spans="1:158" x14ac:dyDescent="0.4">
      <c r="A48" t="s">
        <v>120</v>
      </c>
      <c r="B48" t="s">
        <v>121</v>
      </c>
      <c r="C48" t="s">
        <v>37</v>
      </c>
      <c r="D48">
        <v>0.34982999999999997</v>
      </c>
      <c r="E48">
        <v>37.607170000000004</v>
      </c>
      <c r="F48">
        <v>23.09187</v>
      </c>
      <c r="G48">
        <v>62.986649999999997</v>
      </c>
      <c r="H48">
        <v>77.612300000000005</v>
      </c>
      <c r="I48">
        <v>23.09187</v>
      </c>
      <c r="J48">
        <v>18.072980000000001</v>
      </c>
      <c r="K48">
        <v>15.09348</v>
      </c>
      <c r="L48">
        <v>56.312829999999998</v>
      </c>
      <c r="M48">
        <v>9.9433399999999992</v>
      </c>
      <c r="N48">
        <v>73.408469999999994</v>
      </c>
      <c r="O48" t="s">
        <v>38</v>
      </c>
      <c r="P48">
        <v>0.31608999999999998</v>
      </c>
      <c r="Q48">
        <v>34.375309999999999</v>
      </c>
      <c r="R48">
        <v>19.078569999999999</v>
      </c>
      <c r="S48">
        <v>60.590710000000001</v>
      </c>
      <c r="T48">
        <v>76.964250000000007</v>
      </c>
      <c r="U48">
        <v>19.078569999999999</v>
      </c>
      <c r="V48">
        <v>14.090680000000001</v>
      </c>
      <c r="W48">
        <v>14.73714</v>
      </c>
      <c r="X48">
        <v>53.446919999999999</v>
      </c>
      <c r="Y48">
        <v>10.024850000000001</v>
      </c>
      <c r="Z48">
        <v>72.367779999999996</v>
      </c>
      <c r="AW48">
        <v>0.58260999999999996</v>
      </c>
      <c r="AX48">
        <v>59.348300000000002</v>
      </c>
      <c r="AY48">
        <v>50.565179999999998</v>
      </c>
      <c r="AZ48">
        <v>76.639039999999994</v>
      </c>
      <c r="BA48">
        <v>80.256219999999999</v>
      </c>
      <c r="BB48">
        <v>50.565179999999998</v>
      </c>
      <c r="BC48">
        <v>46.665410000000001</v>
      </c>
      <c r="BD48">
        <v>16.458179999999999</v>
      </c>
      <c r="BE48">
        <v>74.252700000000004</v>
      </c>
      <c r="BF48">
        <v>8.8168799999999994</v>
      </c>
      <c r="BG48">
        <v>78.74906</v>
      </c>
      <c r="CO48">
        <v>0.42786999999999997</v>
      </c>
      <c r="CP48">
        <v>46.372720000000001</v>
      </c>
      <c r="CQ48">
        <v>32.862189999999998</v>
      </c>
      <c r="CR48">
        <v>75.265020000000007</v>
      </c>
      <c r="CS48">
        <v>83.392229999999998</v>
      </c>
      <c r="CT48">
        <v>32.862189999999998</v>
      </c>
      <c r="CU48">
        <v>24.646640000000001</v>
      </c>
      <c r="CV48">
        <v>18.48057</v>
      </c>
      <c r="CW48">
        <v>67.226150000000004</v>
      </c>
      <c r="CX48">
        <v>11.07774</v>
      </c>
      <c r="CY48">
        <v>80.123670000000004</v>
      </c>
    </row>
    <row r="49" spans="1:103" x14ac:dyDescent="0.4">
      <c r="A49" t="s">
        <v>122</v>
      </c>
      <c r="B49" t="s">
        <v>114</v>
      </c>
      <c r="C49" t="s">
        <v>37</v>
      </c>
      <c r="D49">
        <v>0.34987000000000001</v>
      </c>
      <c r="E49">
        <v>37.60951</v>
      </c>
      <c r="F49">
        <v>23.099959999999999</v>
      </c>
      <c r="G49">
        <v>62.986649999999997</v>
      </c>
      <c r="H49">
        <v>77.620400000000004</v>
      </c>
      <c r="I49">
        <v>23.099959999999999</v>
      </c>
      <c r="J49">
        <v>18.077030000000001</v>
      </c>
      <c r="K49">
        <v>15.090249999999999</v>
      </c>
      <c r="L49">
        <v>56.304729999999999</v>
      </c>
      <c r="M49">
        <v>9.9433399999999992</v>
      </c>
      <c r="N49">
        <v>73.416569999999993</v>
      </c>
      <c r="O49" t="s">
        <v>38</v>
      </c>
      <c r="P49">
        <v>0.31606000000000001</v>
      </c>
      <c r="Q49">
        <v>34.372900000000001</v>
      </c>
      <c r="R49">
        <v>19.078569999999999</v>
      </c>
      <c r="S49">
        <v>60.581150000000001</v>
      </c>
      <c r="T49">
        <v>76.954689999999999</v>
      </c>
      <c r="U49">
        <v>19.078569999999999</v>
      </c>
      <c r="V49">
        <v>14.090680000000001</v>
      </c>
      <c r="W49">
        <v>14.733320000000001</v>
      </c>
      <c r="X49">
        <v>53.432580000000002</v>
      </c>
      <c r="Y49">
        <v>10.023899999999999</v>
      </c>
      <c r="Z49">
        <v>72.358220000000003</v>
      </c>
      <c r="AW49">
        <v>0.58287</v>
      </c>
      <c r="AX49">
        <v>59.373759999999997</v>
      </c>
      <c r="AY49">
        <v>50.640540000000001</v>
      </c>
      <c r="AZ49">
        <v>76.639039999999994</v>
      </c>
      <c r="BA49">
        <v>80.256219999999999</v>
      </c>
      <c r="BB49">
        <v>50.640540000000001</v>
      </c>
      <c r="BC49">
        <v>46.703090000000003</v>
      </c>
      <c r="BD49">
        <v>16.458179999999999</v>
      </c>
      <c r="BE49">
        <v>74.252700000000004</v>
      </c>
      <c r="BF49">
        <v>8.8168799999999994</v>
      </c>
      <c r="BG49">
        <v>78.74906</v>
      </c>
      <c r="CO49">
        <v>0.42842000000000002</v>
      </c>
      <c r="CP49">
        <v>46.408580000000001</v>
      </c>
      <c r="CQ49">
        <v>32.862189999999998</v>
      </c>
      <c r="CR49">
        <v>75.441699999999997</v>
      </c>
      <c r="CS49">
        <v>83.745580000000004</v>
      </c>
      <c r="CT49">
        <v>32.862189999999998</v>
      </c>
      <c r="CU49">
        <v>24.646640000000001</v>
      </c>
      <c r="CV49">
        <v>18.48057</v>
      </c>
      <c r="CW49">
        <v>67.314490000000006</v>
      </c>
      <c r="CX49">
        <v>11.095409999999999</v>
      </c>
      <c r="CY49">
        <v>80.477029999999999</v>
      </c>
    </row>
    <row r="50" spans="1:103" x14ac:dyDescent="0.4">
      <c r="A50" t="s">
        <v>123</v>
      </c>
      <c r="B50" t="s">
        <v>124</v>
      </c>
      <c r="C50" t="s">
        <v>37</v>
      </c>
      <c r="D50">
        <v>0.35006999999999999</v>
      </c>
      <c r="E50">
        <v>37.630249999999997</v>
      </c>
      <c r="F50">
        <v>23.116150000000001</v>
      </c>
      <c r="G50">
        <v>63.010930000000002</v>
      </c>
      <c r="H50">
        <v>77.668959999999998</v>
      </c>
      <c r="I50">
        <v>23.116150000000001</v>
      </c>
      <c r="J50">
        <v>18.093209999999999</v>
      </c>
      <c r="K50">
        <v>15.096719999999999</v>
      </c>
      <c r="L50">
        <v>56.333060000000003</v>
      </c>
      <c r="M50">
        <v>9.9473900000000004</v>
      </c>
      <c r="N50">
        <v>73.461079999999995</v>
      </c>
      <c r="O50" t="s">
        <v>38</v>
      </c>
      <c r="P50">
        <v>0.31619000000000003</v>
      </c>
      <c r="Q50">
        <v>34.385719999999999</v>
      </c>
      <c r="R50">
        <v>19.09769</v>
      </c>
      <c r="S50">
        <v>60.590710000000001</v>
      </c>
      <c r="T50">
        <v>76.954689999999999</v>
      </c>
      <c r="U50">
        <v>19.09769</v>
      </c>
      <c r="V50">
        <v>14.10979</v>
      </c>
      <c r="W50">
        <v>14.73523</v>
      </c>
      <c r="X50">
        <v>53.442140000000002</v>
      </c>
      <c r="Y50">
        <v>10.023899999999999</v>
      </c>
      <c r="Z50">
        <v>72.358220000000003</v>
      </c>
      <c r="AW50">
        <v>0.58275999999999994</v>
      </c>
      <c r="AX50">
        <v>59.364710000000002</v>
      </c>
      <c r="AY50">
        <v>50.640540000000001</v>
      </c>
      <c r="AZ50">
        <v>76.639039999999994</v>
      </c>
      <c r="BA50">
        <v>80.256219999999999</v>
      </c>
      <c r="BB50">
        <v>50.640540000000001</v>
      </c>
      <c r="BC50">
        <v>46.703090000000003</v>
      </c>
      <c r="BD50">
        <v>16.458179999999999</v>
      </c>
      <c r="BE50">
        <v>74.252700000000004</v>
      </c>
      <c r="BF50">
        <v>8.8168799999999994</v>
      </c>
      <c r="BG50">
        <v>78.74906</v>
      </c>
      <c r="CO50">
        <v>0.43089</v>
      </c>
      <c r="CP50">
        <v>46.645420000000001</v>
      </c>
      <c r="CQ50">
        <v>32.862189999999998</v>
      </c>
      <c r="CR50">
        <v>75.795050000000003</v>
      </c>
      <c r="CS50">
        <v>84.80565</v>
      </c>
      <c r="CT50">
        <v>32.862189999999998</v>
      </c>
      <c r="CU50">
        <v>24.646640000000001</v>
      </c>
      <c r="CV50">
        <v>18.586569999999998</v>
      </c>
      <c r="CW50">
        <v>67.756180000000001</v>
      </c>
      <c r="CX50">
        <v>11.18375</v>
      </c>
      <c r="CY50">
        <v>81.448759999999993</v>
      </c>
    </row>
    <row r="51" spans="1:103" x14ac:dyDescent="0.4">
      <c r="A51" t="s">
        <v>125</v>
      </c>
      <c r="B51" t="s">
        <v>126</v>
      </c>
      <c r="C51" t="s">
        <v>37</v>
      </c>
      <c r="D51">
        <v>0.34899000000000002</v>
      </c>
      <c r="E51">
        <v>37.527670000000001</v>
      </c>
      <c r="F51">
        <v>22.946179999999998</v>
      </c>
      <c r="G51">
        <v>62.946179999999998</v>
      </c>
      <c r="H51">
        <v>77.539460000000005</v>
      </c>
      <c r="I51">
        <v>22.946179999999998</v>
      </c>
      <c r="J51">
        <v>17.982600000000001</v>
      </c>
      <c r="K51">
        <v>15.09348</v>
      </c>
      <c r="L51">
        <v>56.269930000000002</v>
      </c>
      <c r="M51">
        <v>9.93201</v>
      </c>
      <c r="N51">
        <v>73.300550000000001</v>
      </c>
      <c r="O51" t="s">
        <v>38</v>
      </c>
      <c r="P51">
        <v>0.31506000000000001</v>
      </c>
      <c r="Q51">
        <v>34.276470000000003</v>
      </c>
      <c r="R51">
        <v>18.925640000000001</v>
      </c>
      <c r="S51">
        <v>60.56203</v>
      </c>
      <c r="T51">
        <v>76.792199999999994</v>
      </c>
      <c r="U51">
        <v>18.925640000000001</v>
      </c>
      <c r="V51">
        <v>13.998279999999999</v>
      </c>
      <c r="W51">
        <v>14.750529999999999</v>
      </c>
      <c r="X51">
        <v>53.42653</v>
      </c>
      <c r="Y51">
        <v>10.003819999999999</v>
      </c>
      <c r="Z51">
        <v>72.165459999999996</v>
      </c>
      <c r="AW51">
        <v>0.58326</v>
      </c>
      <c r="AX51">
        <v>59.450589999999998</v>
      </c>
      <c r="AY51">
        <v>50.565179999999998</v>
      </c>
      <c r="AZ51">
        <v>76.337599999999995</v>
      </c>
      <c r="BA51">
        <v>80.633009999999999</v>
      </c>
      <c r="BB51">
        <v>50.565179999999998</v>
      </c>
      <c r="BC51">
        <v>46.665410000000001</v>
      </c>
      <c r="BD51">
        <v>16.352679999999999</v>
      </c>
      <c r="BE51">
        <v>73.93871</v>
      </c>
      <c r="BF51">
        <v>8.8696300000000008</v>
      </c>
      <c r="BG51">
        <v>79.113290000000006</v>
      </c>
      <c r="CO51">
        <v>0.42685000000000001</v>
      </c>
      <c r="CP51">
        <v>46.224409999999999</v>
      </c>
      <c r="CQ51">
        <v>32.508830000000003</v>
      </c>
      <c r="CR51">
        <v>75.618369999999999</v>
      </c>
      <c r="CS51">
        <v>84.098939999999999</v>
      </c>
      <c r="CT51">
        <v>32.508830000000003</v>
      </c>
      <c r="CU51">
        <v>24.381630000000001</v>
      </c>
      <c r="CV51">
        <v>18.48057</v>
      </c>
      <c r="CW51">
        <v>67.402829999999994</v>
      </c>
      <c r="CX51">
        <v>11.095409999999999</v>
      </c>
      <c r="CY51">
        <v>80.653710000000004</v>
      </c>
    </row>
    <row r="52" spans="1:103" x14ac:dyDescent="0.4">
      <c r="A52" t="s">
        <v>127</v>
      </c>
      <c r="B52" t="s">
        <v>97</v>
      </c>
      <c r="C52" t="s">
        <v>37</v>
      </c>
      <c r="D52">
        <v>0.34832000000000002</v>
      </c>
      <c r="E52">
        <v>37.456110000000002</v>
      </c>
      <c r="F52">
        <v>22.840959999999999</v>
      </c>
      <c r="G52">
        <v>62.946179999999998</v>
      </c>
      <c r="H52">
        <v>77.434240000000003</v>
      </c>
      <c r="I52">
        <v>22.840959999999999</v>
      </c>
      <c r="J52">
        <v>17.915150000000001</v>
      </c>
      <c r="K52">
        <v>15.07892</v>
      </c>
      <c r="L52">
        <v>56.220019999999998</v>
      </c>
      <c r="M52">
        <v>9.9247300000000003</v>
      </c>
      <c r="N52">
        <v>73.232429999999994</v>
      </c>
      <c r="O52" t="s">
        <v>38</v>
      </c>
      <c r="P52">
        <v>0.31437999999999999</v>
      </c>
      <c r="Q52">
        <v>34.20391</v>
      </c>
      <c r="R52">
        <v>18.791820000000001</v>
      </c>
      <c r="S52">
        <v>60.56203</v>
      </c>
      <c r="T52">
        <v>76.696619999999996</v>
      </c>
      <c r="U52">
        <v>18.791820000000001</v>
      </c>
      <c r="V52">
        <v>13.91385</v>
      </c>
      <c r="W52">
        <v>14.73714</v>
      </c>
      <c r="X52">
        <v>53.37236</v>
      </c>
      <c r="Y52">
        <v>9.9952199999999998</v>
      </c>
      <c r="Z52">
        <v>72.104119999999995</v>
      </c>
      <c r="AW52">
        <v>0.58318999999999999</v>
      </c>
      <c r="AX52">
        <v>59.438099999999999</v>
      </c>
      <c r="AY52">
        <v>50.640540000000001</v>
      </c>
      <c r="AZ52">
        <v>76.412959999999998</v>
      </c>
      <c r="BA52">
        <v>80.331569999999999</v>
      </c>
      <c r="BB52">
        <v>50.640540000000001</v>
      </c>
      <c r="BC52">
        <v>46.703090000000003</v>
      </c>
      <c r="BD52">
        <v>16.32253</v>
      </c>
      <c r="BE52">
        <v>73.901030000000006</v>
      </c>
      <c r="BF52">
        <v>8.8620900000000002</v>
      </c>
      <c r="BG52">
        <v>78.924890000000005</v>
      </c>
      <c r="CO52">
        <v>0.42492999999999997</v>
      </c>
      <c r="CP52">
        <v>46.032699999999998</v>
      </c>
      <c r="CQ52">
        <v>32.508830000000003</v>
      </c>
      <c r="CR52">
        <v>75.441699999999997</v>
      </c>
      <c r="CS52">
        <v>84.275620000000004</v>
      </c>
      <c r="CT52">
        <v>32.508830000000003</v>
      </c>
      <c r="CU52">
        <v>24.381630000000001</v>
      </c>
      <c r="CV52">
        <v>18.48057</v>
      </c>
      <c r="CW52">
        <v>67.402829999999994</v>
      </c>
      <c r="CX52">
        <v>11.11307</v>
      </c>
      <c r="CY52">
        <v>80.742050000000006</v>
      </c>
    </row>
    <row r="53" spans="1:103" x14ac:dyDescent="0.4">
      <c r="A53" t="s">
        <v>128</v>
      </c>
      <c r="B53" t="s">
        <v>62</v>
      </c>
      <c r="C53" t="s">
        <v>37</v>
      </c>
      <c r="D53">
        <v>0.34984999999999999</v>
      </c>
      <c r="E53">
        <v>37.607610000000001</v>
      </c>
      <c r="F53">
        <v>23.09187</v>
      </c>
      <c r="G53">
        <v>62.986649999999997</v>
      </c>
      <c r="H53">
        <v>77.612300000000005</v>
      </c>
      <c r="I53">
        <v>23.09187</v>
      </c>
      <c r="J53">
        <v>18.072980000000001</v>
      </c>
      <c r="K53">
        <v>15.09187</v>
      </c>
      <c r="L53">
        <v>56.312829999999998</v>
      </c>
      <c r="M53">
        <v>9.9417200000000001</v>
      </c>
      <c r="N53">
        <v>73.404420000000002</v>
      </c>
      <c r="O53" t="s">
        <v>38</v>
      </c>
      <c r="P53">
        <v>0.31612000000000001</v>
      </c>
      <c r="Q53">
        <v>34.379260000000002</v>
      </c>
      <c r="R53">
        <v>19.08813</v>
      </c>
      <c r="S53">
        <v>60.590710000000001</v>
      </c>
      <c r="T53">
        <v>76.945130000000006</v>
      </c>
      <c r="U53">
        <v>19.08813</v>
      </c>
      <c r="V53">
        <v>14.100239999999999</v>
      </c>
      <c r="W53">
        <v>14.73523</v>
      </c>
      <c r="X53">
        <v>53.442140000000002</v>
      </c>
      <c r="Y53">
        <v>10.02294</v>
      </c>
      <c r="Z53">
        <v>72.348659999999995</v>
      </c>
      <c r="AW53">
        <v>0.58260000000000001</v>
      </c>
      <c r="AX53">
        <v>59.347740000000002</v>
      </c>
      <c r="AY53">
        <v>50.565179999999998</v>
      </c>
      <c r="AZ53">
        <v>76.639039999999994</v>
      </c>
      <c r="BA53">
        <v>80.256219999999999</v>
      </c>
      <c r="BB53">
        <v>50.565179999999998</v>
      </c>
      <c r="BC53">
        <v>46.665410000000001</v>
      </c>
      <c r="BD53">
        <v>16.458179999999999</v>
      </c>
      <c r="BE53">
        <v>74.252700000000004</v>
      </c>
      <c r="BF53">
        <v>8.8168799999999994</v>
      </c>
      <c r="BG53">
        <v>78.74906</v>
      </c>
      <c r="CO53">
        <v>0.42759999999999998</v>
      </c>
      <c r="CP53">
        <v>46.310339999999997</v>
      </c>
      <c r="CQ53">
        <v>32.685510000000001</v>
      </c>
      <c r="CR53">
        <v>75.265020000000007</v>
      </c>
      <c r="CS53">
        <v>83.745580000000004</v>
      </c>
      <c r="CT53">
        <v>32.685510000000001</v>
      </c>
      <c r="CU53">
        <v>24.46996</v>
      </c>
      <c r="CV53">
        <v>18.48057</v>
      </c>
      <c r="CW53">
        <v>67.314490000000006</v>
      </c>
      <c r="CX53">
        <v>11.07774</v>
      </c>
      <c r="CY53">
        <v>80.388689999999997</v>
      </c>
    </row>
    <row r="54" spans="1:103" x14ac:dyDescent="0.4">
      <c r="A54" t="s">
        <v>129</v>
      </c>
      <c r="B54" t="s">
        <v>97</v>
      </c>
      <c r="C54" t="s">
        <v>37</v>
      </c>
      <c r="D54">
        <v>0.34998000000000001</v>
      </c>
      <c r="E54">
        <v>37.622219999999999</v>
      </c>
      <c r="F54">
        <v>23.108049999999999</v>
      </c>
      <c r="G54">
        <v>62.986649999999997</v>
      </c>
      <c r="H54">
        <v>77.660870000000003</v>
      </c>
      <c r="I54">
        <v>23.108049999999999</v>
      </c>
      <c r="J54">
        <v>18.08107</v>
      </c>
      <c r="K54">
        <v>15.09187</v>
      </c>
      <c r="L54">
        <v>56.308779999999999</v>
      </c>
      <c r="M54">
        <v>9.9473900000000004</v>
      </c>
      <c r="N54">
        <v>73.448939999999993</v>
      </c>
      <c r="O54" t="s">
        <v>38</v>
      </c>
      <c r="P54">
        <v>0.31613000000000002</v>
      </c>
      <c r="Q54">
        <v>34.380180000000003</v>
      </c>
      <c r="R54">
        <v>19.078569999999999</v>
      </c>
      <c r="S54">
        <v>60.590710000000001</v>
      </c>
      <c r="T54">
        <v>76.964250000000007</v>
      </c>
      <c r="U54">
        <v>19.078569999999999</v>
      </c>
      <c r="V54">
        <v>14.090680000000001</v>
      </c>
      <c r="W54">
        <v>14.73523</v>
      </c>
      <c r="X54">
        <v>53.442140000000002</v>
      </c>
      <c r="Y54">
        <v>10.024850000000001</v>
      </c>
      <c r="Z54">
        <v>72.367779999999996</v>
      </c>
      <c r="AW54">
        <v>0.58281000000000005</v>
      </c>
      <c r="AX54">
        <v>59.368810000000003</v>
      </c>
      <c r="AY54">
        <v>50.640540000000001</v>
      </c>
      <c r="AZ54">
        <v>76.639039999999994</v>
      </c>
      <c r="BA54">
        <v>80.256219999999999</v>
      </c>
      <c r="BB54">
        <v>50.640540000000001</v>
      </c>
      <c r="BC54">
        <v>46.703090000000003</v>
      </c>
      <c r="BD54">
        <v>16.458179999999999</v>
      </c>
      <c r="BE54">
        <v>74.252700000000004</v>
      </c>
      <c r="BF54">
        <v>8.8168799999999994</v>
      </c>
      <c r="BG54">
        <v>78.74906</v>
      </c>
      <c r="CO54">
        <v>0.4299</v>
      </c>
      <c r="CP54">
        <v>46.563119999999998</v>
      </c>
      <c r="CQ54">
        <v>33.038870000000003</v>
      </c>
      <c r="CR54">
        <v>75.265020000000007</v>
      </c>
      <c r="CS54">
        <v>84.452299999999994</v>
      </c>
      <c r="CT54">
        <v>33.038870000000003</v>
      </c>
      <c r="CU54">
        <v>24.73498</v>
      </c>
      <c r="CV54">
        <v>18.48057</v>
      </c>
      <c r="CW54">
        <v>67.226150000000004</v>
      </c>
      <c r="CX54">
        <v>11.166079999999999</v>
      </c>
      <c r="CY54">
        <v>81.007069999999999</v>
      </c>
    </row>
    <row r="55" spans="1:103" x14ac:dyDescent="0.4">
      <c r="A55" t="s">
        <v>130</v>
      </c>
      <c r="B55" t="s">
        <v>62</v>
      </c>
      <c r="C55" t="s">
        <v>37</v>
      </c>
      <c r="D55">
        <v>0.35005999999999998</v>
      </c>
      <c r="E55">
        <v>37.628489999999999</v>
      </c>
      <c r="F55">
        <v>23.108049999999999</v>
      </c>
      <c r="G55">
        <v>63.02711</v>
      </c>
      <c r="H55">
        <v>77.685149999999993</v>
      </c>
      <c r="I55">
        <v>23.108049999999999</v>
      </c>
      <c r="J55">
        <v>18.089169999999999</v>
      </c>
      <c r="K55">
        <v>15.099959999999999</v>
      </c>
      <c r="L55">
        <v>56.345199999999998</v>
      </c>
      <c r="M55">
        <v>9.9490099999999995</v>
      </c>
      <c r="N55">
        <v>73.469179999999994</v>
      </c>
      <c r="O55" t="s">
        <v>38</v>
      </c>
      <c r="P55">
        <v>0.31618000000000002</v>
      </c>
      <c r="Q55">
        <v>34.38449</v>
      </c>
      <c r="R55">
        <v>19.09769</v>
      </c>
      <c r="S55">
        <v>60.590710000000001</v>
      </c>
      <c r="T55">
        <v>76.954689999999999</v>
      </c>
      <c r="U55">
        <v>19.09769</v>
      </c>
      <c r="V55">
        <v>14.10979</v>
      </c>
      <c r="W55">
        <v>14.73714</v>
      </c>
      <c r="X55">
        <v>53.446919999999999</v>
      </c>
      <c r="Y55">
        <v>10.023899999999999</v>
      </c>
      <c r="Z55">
        <v>72.358220000000003</v>
      </c>
      <c r="AW55">
        <v>0.58279999999999998</v>
      </c>
      <c r="AX55">
        <v>59.367829999999998</v>
      </c>
      <c r="AY55">
        <v>50.640540000000001</v>
      </c>
      <c r="AZ55">
        <v>76.639039999999994</v>
      </c>
      <c r="BA55">
        <v>80.256219999999999</v>
      </c>
      <c r="BB55">
        <v>50.640540000000001</v>
      </c>
      <c r="BC55">
        <v>46.703090000000003</v>
      </c>
      <c r="BD55">
        <v>16.458179999999999</v>
      </c>
      <c r="BE55">
        <v>74.252700000000004</v>
      </c>
      <c r="BF55">
        <v>8.8168799999999994</v>
      </c>
      <c r="BG55">
        <v>78.74906</v>
      </c>
      <c r="CO55">
        <v>0.43064000000000002</v>
      </c>
      <c r="CP55">
        <v>46.622540000000001</v>
      </c>
      <c r="CQ55">
        <v>32.685510000000001</v>
      </c>
      <c r="CR55">
        <v>76.148409999999998</v>
      </c>
      <c r="CS55">
        <v>85.159009999999995</v>
      </c>
      <c r="CT55">
        <v>32.685510000000001</v>
      </c>
      <c r="CU55">
        <v>24.558299999999999</v>
      </c>
      <c r="CV55">
        <v>18.62191</v>
      </c>
      <c r="CW55">
        <v>67.932860000000005</v>
      </c>
      <c r="CX55">
        <v>11.21908</v>
      </c>
      <c r="CY55">
        <v>81.625439999999998</v>
      </c>
    </row>
    <row r="56" spans="1:103" x14ac:dyDescent="0.4">
      <c r="A56" t="s">
        <v>131</v>
      </c>
      <c r="B56" t="s">
        <v>132</v>
      </c>
      <c r="C56" t="s">
        <v>37</v>
      </c>
      <c r="D56">
        <v>0.34919</v>
      </c>
      <c r="E56">
        <v>37.549199999999999</v>
      </c>
      <c r="F56">
        <v>22.970459999999999</v>
      </c>
      <c r="G56">
        <v>62.970460000000003</v>
      </c>
      <c r="H56">
        <v>77.571830000000006</v>
      </c>
      <c r="I56">
        <v>22.970459999999999</v>
      </c>
      <c r="J56">
        <v>18.002829999999999</v>
      </c>
      <c r="K56">
        <v>15.099959999999999</v>
      </c>
      <c r="L56">
        <v>56.298259999999999</v>
      </c>
      <c r="M56">
        <v>9.9360599999999994</v>
      </c>
      <c r="N56">
        <v>73.332930000000005</v>
      </c>
      <c r="O56" t="s">
        <v>38</v>
      </c>
      <c r="P56">
        <v>0.31524999999999997</v>
      </c>
      <c r="Q56">
        <v>34.295589999999997</v>
      </c>
      <c r="R56">
        <v>18.944749999999999</v>
      </c>
      <c r="S56">
        <v>60.581150000000001</v>
      </c>
      <c r="T56">
        <v>76.820880000000002</v>
      </c>
      <c r="U56">
        <v>18.944749999999999</v>
      </c>
      <c r="V56">
        <v>14.0174</v>
      </c>
      <c r="W56">
        <v>14.754350000000001</v>
      </c>
      <c r="X56">
        <v>53.445639999999997</v>
      </c>
      <c r="Y56">
        <v>10.006690000000001</v>
      </c>
      <c r="Z56">
        <v>72.194130000000001</v>
      </c>
      <c r="AW56">
        <v>0.58355000000000001</v>
      </c>
      <c r="AX56">
        <v>59.480539999999998</v>
      </c>
      <c r="AY56">
        <v>50.640540000000001</v>
      </c>
      <c r="AZ56">
        <v>76.337599999999995</v>
      </c>
      <c r="BA56">
        <v>80.708359999999999</v>
      </c>
      <c r="BB56">
        <v>50.640540000000001</v>
      </c>
      <c r="BC56">
        <v>46.703090000000003</v>
      </c>
      <c r="BD56">
        <v>16.352679999999999</v>
      </c>
      <c r="BE56">
        <v>73.93871</v>
      </c>
      <c r="BF56">
        <v>8.8771699999999996</v>
      </c>
      <c r="BG56">
        <v>79.188649999999996</v>
      </c>
      <c r="CO56">
        <v>0.42709999999999998</v>
      </c>
      <c r="CP56">
        <v>46.270899999999997</v>
      </c>
      <c r="CQ56">
        <v>32.508830000000003</v>
      </c>
      <c r="CR56">
        <v>75.795050000000003</v>
      </c>
      <c r="CS56">
        <v>84.098939999999999</v>
      </c>
      <c r="CT56">
        <v>32.508830000000003</v>
      </c>
      <c r="CU56">
        <v>24.381630000000001</v>
      </c>
      <c r="CV56">
        <v>18.55124</v>
      </c>
      <c r="CW56">
        <v>67.667839999999998</v>
      </c>
      <c r="CX56">
        <v>11.11307</v>
      </c>
      <c r="CY56">
        <v>80.653710000000004</v>
      </c>
    </row>
    <row r="57" spans="1:103" x14ac:dyDescent="0.4">
      <c r="A57" t="s">
        <v>133</v>
      </c>
      <c r="B57" t="s">
        <v>134</v>
      </c>
      <c r="C57" t="s">
        <v>37</v>
      </c>
      <c r="D57">
        <v>0.34827000000000002</v>
      </c>
      <c r="E57">
        <v>37.452219999999997</v>
      </c>
      <c r="F57">
        <v>22.808579999999999</v>
      </c>
      <c r="G57">
        <v>62.978549999999998</v>
      </c>
      <c r="H57">
        <v>77.466610000000003</v>
      </c>
      <c r="I57">
        <v>22.808579999999999</v>
      </c>
      <c r="J57">
        <v>17.89087</v>
      </c>
      <c r="K57">
        <v>15.087009999999999</v>
      </c>
      <c r="L57">
        <v>56.252389999999998</v>
      </c>
      <c r="M57">
        <v>9.9279600000000006</v>
      </c>
      <c r="N57">
        <v>73.260760000000005</v>
      </c>
      <c r="O57" t="s">
        <v>38</v>
      </c>
      <c r="P57">
        <v>0.31435999999999997</v>
      </c>
      <c r="Q57">
        <v>34.201590000000003</v>
      </c>
      <c r="R57">
        <v>18.782260000000001</v>
      </c>
      <c r="S57">
        <v>60.581150000000001</v>
      </c>
      <c r="T57">
        <v>76.696619999999996</v>
      </c>
      <c r="U57">
        <v>18.782260000000001</v>
      </c>
      <c r="V57">
        <v>13.90429</v>
      </c>
      <c r="W57">
        <v>14.740970000000001</v>
      </c>
      <c r="X57">
        <v>53.391480000000001</v>
      </c>
      <c r="Y57">
        <v>9.9952199999999998</v>
      </c>
      <c r="Z57">
        <v>72.104119999999995</v>
      </c>
      <c r="AW57">
        <v>0.58279000000000003</v>
      </c>
      <c r="AX57">
        <v>59.399149999999999</v>
      </c>
      <c r="AY57">
        <v>50.565179999999998</v>
      </c>
      <c r="AZ57">
        <v>76.412959999999998</v>
      </c>
      <c r="BA57">
        <v>80.331569999999999</v>
      </c>
      <c r="BB57">
        <v>50.565179999999998</v>
      </c>
      <c r="BC57">
        <v>46.665410000000001</v>
      </c>
      <c r="BD57">
        <v>16.32253</v>
      </c>
      <c r="BE57">
        <v>73.901030000000006</v>
      </c>
      <c r="BF57">
        <v>8.8620900000000002</v>
      </c>
      <c r="BG57">
        <v>78.924890000000005</v>
      </c>
      <c r="CO57">
        <v>0.42531999999999998</v>
      </c>
      <c r="CP57">
        <v>46.08222</v>
      </c>
      <c r="CQ57">
        <v>32.155479999999997</v>
      </c>
      <c r="CR57">
        <v>75.795050000000003</v>
      </c>
      <c r="CS57">
        <v>84.982330000000005</v>
      </c>
      <c r="CT57">
        <v>32.155479999999997</v>
      </c>
      <c r="CU57">
        <v>24.116610000000001</v>
      </c>
      <c r="CV57">
        <v>18.586569999999998</v>
      </c>
      <c r="CW57">
        <v>67.756180000000001</v>
      </c>
      <c r="CX57">
        <v>11.18375</v>
      </c>
      <c r="CY57">
        <v>81.360420000000005</v>
      </c>
    </row>
    <row r="58" spans="1:103" x14ac:dyDescent="0.4">
      <c r="A58" t="s">
        <v>135</v>
      </c>
      <c r="B58" t="s">
        <v>52</v>
      </c>
      <c r="C58" t="s">
        <v>37</v>
      </c>
      <c r="D58">
        <v>0.34844999999999998</v>
      </c>
      <c r="E58">
        <v>37.468359999999997</v>
      </c>
      <c r="F58">
        <v>22.840959999999999</v>
      </c>
      <c r="G58">
        <v>62.978549999999998</v>
      </c>
      <c r="H58">
        <v>77.458519999999993</v>
      </c>
      <c r="I58">
        <v>22.840959999999999</v>
      </c>
      <c r="J58">
        <v>17.9192</v>
      </c>
      <c r="K58">
        <v>15.08539</v>
      </c>
      <c r="L58">
        <v>56.248350000000002</v>
      </c>
      <c r="M58">
        <v>9.9263499999999993</v>
      </c>
      <c r="N58">
        <v>73.248620000000003</v>
      </c>
      <c r="O58" t="s">
        <v>38</v>
      </c>
      <c r="P58">
        <v>0.31439</v>
      </c>
      <c r="Q58">
        <v>34.204940000000001</v>
      </c>
      <c r="R58">
        <v>18.791820000000001</v>
      </c>
      <c r="S58">
        <v>60.57159</v>
      </c>
      <c r="T58">
        <v>76.696619999999996</v>
      </c>
      <c r="U58">
        <v>18.791820000000001</v>
      </c>
      <c r="V58">
        <v>13.91385</v>
      </c>
      <c r="W58">
        <v>14.73906</v>
      </c>
      <c r="X58">
        <v>53.381920000000001</v>
      </c>
      <c r="Y58">
        <v>9.9952199999999998</v>
      </c>
      <c r="Z58">
        <v>72.104119999999995</v>
      </c>
      <c r="AW58">
        <v>0.58282999999999996</v>
      </c>
      <c r="AX58">
        <v>59.402349999999998</v>
      </c>
      <c r="AY58">
        <v>50.565179999999998</v>
      </c>
      <c r="AZ58">
        <v>76.337599999999995</v>
      </c>
      <c r="BA58">
        <v>80.331569999999999</v>
      </c>
      <c r="BB58">
        <v>50.565179999999998</v>
      </c>
      <c r="BC58">
        <v>46.665410000000001</v>
      </c>
      <c r="BD58">
        <v>16.307459999999999</v>
      </c>
      <c r="BE58">
        <v>73.825670000000002</v>
      </c>
      <c r="BF58">
        <v>8.8620900000000002</v>
      </c>
      <c r="BG58">
        <v>78.924890000000005</v>
      </c>
      <c r="CO58">
        <v>0.42843999999999999</v>
      </c>
      <c r="CP58">
        <v>46.365130000000001</v>
      </c>
      <c r="CQ58">
        <v>32.685510000000001</v>
      </c>
      <c r="CR58">
        <v>76.148409999999998</v>
      </c>
      <c r="CS58">
        <v>84.80565</v>
      </c>
      <c r="CT58">
        <v>32.685510000000001</v>
      </c>
      <c r="CU58">
        <v>24.558299999999999</v>
      </c>
      <c r="CV58">
        <v>18.62191</v>
      </c>
      <c r="CW58">
        <v>68.021199999999993</v>
      </c>
      <c r="CX58">
        <v>11.14841</v>
      </c>
      <c r="CY58">
        <v>81.095410000000001</v>
      </c>
    </row>
    <row r="59" spans="1:103" x14ac:dyDescent="0.4">
      <c r="A59" t="s">
        <v>136</v>
      </c>
      <c r="B59" t="s">
        <v>62</v>
      </c>
      <c r="C59" t="s">
        <v>37</v>
      </c>
      <c r="D59">
        <v>0.34983999999999998</v>
      </c>
      <c r="E59">
        <v>37.607219999999998</v>
      </c>
      <c r="F59">
        <v>23.09187</v>
      </c>
      <c r="G59">
        <v>62.978549999999998</v>
      </c>
      <c r="H59">
        <v>77.628489999999999</v>
      </c>
      <c r="I59">
        <v>23.09187</v>
      </c>
      <c r="J59">
        <v>18.072980000000001</v>
      </c>
      <c r="K59">
        <v>15.090249999999999</v>
      </c>
      <c r="L59">
        <v>56.304729999999999</v>
      </c>
      <c r="M59">
        <v>9.9433399999999992</v>
      </c>
      <c r="N59">
        <v>73.420609999999996</v>
      </c>
      <c r="O59" t="s">
        <v>38</v>
      </c>
      <c r="P59">
        <v>0.31613000000000002</v>
      </c>
      <c r="Q59">
        <v>34.3795</v>
      </c>
      <c r="R59">
        <v>19.08813</v>
      </c>
      <c r="S59">
        <v>60.590710000000001</v>
      </c>
      <c r="T59">
        <v>76.954689999999999</v>
      </c>
      <c r="U59">
        <v>19.08813</v>
      </c>
      <c r="V59">
        <v>14.100239999999999</v>
      </c>
      <c r="W59">
        <v>14.73523</v>
      </c>
      <c r="X59">
        <v>53.442140000000002</v>
      </c>
      <c r="Y59">
        <v>10.023899999999999</v>
      </c>
      <c r="Z59">
        <v>72.358220000000003</v>
      </c>
      <c r="AW59">
        <v>0.58264000000000005</v>
      </c>
      <c r="AX59">
        <v>59.351219999999998</v>
      </c>
      <c r="AY59">
        <v>50.565179999999998</v>
      </c>
      <c r="AZ59">
        <v>76.639039999999994</v>
      </c>
      <c r="BA59">
        <v>80.331569999999999</v>
      </c>
      <c r="BB59">
        <v>50.565179999999998</v>
      </c>
      <c r="BC59">
        <v>46.665410000000001</v>
      </c>
      <c r="BD59">
        <v>16.458179999999999</v>
      </c>
      <c r="BE59">
        <v>74.252700000000004</v>
      </c>
      <c r="BF59">
        <v>8.8244199999999999</v>
      </c>
      <c r="BG59">
        <v>78.824420000000003</v>
      </c>
      <c r="CO59">
        <v>0.42725999999999997</v>
      </c>
      <c r="CP59">
        <v>46.289279999999998</v>
      </c>
      <c r="CQ59">
        <v>32.685510000000001</v>
      </c>
      <c r="CR59">
        <v>75.088340000000002</v>
      </c>
      <c r="CS59">
        <v>83.745580000000004</v>
      </c>
      <c r="CT59">
        <v>32.685510000000001</v>
      </c>
      <c r="CU59">
        <v>24.46996</v>
      </c>
      <c r="CV59">
        <v>18.445229999999999</v>
      </c>
      <c r="CW59">
        <v>67.137810000000002</v>
      </c>
      <c r="CX59">
        <v>11.07774</v>
      </c>
      <c r="CY59">
        <v>80.388689999999997</v>
      </c>
    </row>
    <row r="60" spans="1:103" x14ac:dyDescent="0.4">
      <c r="A60" t="s">
        <v>137</v>
      </c>
      <c r="B60" t="s">
        <v>138</v>
      </c>
      <c r="C60" t="s">
        <v>37</v>
      </c>
      <c r="D60">
        <v>0.34991</v>
      </c>
      <c r="E60">
        <v>37.613790000000002</v>
      </c>
      <c r="F60">
        <v>23.09187</v>
      </c>
      <c r="G60">
        <v>62.99474</v>
      </c>
      <c r="H60">
        <v>77.644679999999994</v>
      </c>
      <c r="I60">
        <v>23.09187</v>
      </c>
      <c r="J60">
        <v>18.072980000000001</v>
      </c>
      <c r="K60">
        <v>15.09348</v>
      </c>
      <c r="L60">
        <v>56.316879999999998</v>
      </c>
      <c r="M60">
        <v>9.94496</v>
      </c>
      <c r="N60">
        <v>73.428709999999995</v>
      </c>
      <c r="O60" t="s">
        <v>38</v>
      </c>
      <c r="P60">
        <v>0.31609999999999999</v>
      </c>
      <c r="Q60">
        <v>34.37668</v>
      </c>
      <c r="R60">
        <v>19.078569999999999</v>
      </c>
      <c r="S60">
        <v>60.590710000000001</v>
      </c>
      <c r="T60">
        <v>76.954689999999999</v>
      </c>
      <c r="U60">
        <v>19.078569999999999</v>
      </c>
      <c r="V60">
        <v>14.090680000000001</v>
      </c>
      <c r="W60">
        <v>14.73714</v>
      </c>
      <c r="X60">
        <v>53.446919999999999</v>
      </c>
      <c r="Y60">
        <v>10.023899999999999</v>
      </c>
      <c r="Z60">
        <v>72.358220000000003</v>
      </c>
      <c r="AW60">
        <v>0.58282999999999996</v>
      </c>
      <c r="AX60">
        <v>59.369300000000003</v>
      </c>
      <c r="AY60">
        <v>50.565179999999998</v>
      </c>
      <c r="AZ60">
        <v>76.639039999999994</v>
      </c>
      <c r="BA60">
        <v>80.256219999999999</v>
      </c>
      <c r="BB60">
        <v>50.565179999999998</v>
      </c>
      <c r="BC60">
        <v>46.665410000000001</v>
      </c>
      <c r="BD60">
        <v>16.458179999999999</v>
      </c>
      <c r="BE60">
        <v>74.252700000000004</v>
      </c>
      <c r="BF60">
        <v>8.8168799999999994</v>
      </c>
      <c r="BG60">
        <v>78.74906</v>
      </c>
      <c r="CO60">
        <v>0.42876999999999998</v>
      </c>
      <c r="CP60">
        <v>46.442599999999999</v>
      </c>
      <c r="CQ60">
        <v>32.862189999999998</v>
      </c>
      <c r="CR60">
        <v>75.441699999999997</v>
      </c>
      <c r="CS60">
        <v>84.275620000000004</v>
      </c>
      <c r="CT60">
        <v>32.862189999999998</v>
      </c>
      <c r="CU60">
        <v>24.646640000000001</v>
      </c>
      <c r="CV60">
        <v>18.48057</v>
      </c>
      <c r="CW60">
        <v>67.314490000000006</v>
      </c>
      <c r="CX60">
        <v>11.130739999999999</v>
      </c>
      <c r="CY60">
        <v>80.742050000000006</v>
      </c>
    </row>
    <row r="61" spans="1:103" x14ac:dyDescent="0.4">
      <c r="A61" t="s">
        <v>139</v>
      </c>
      <c r="B61" t="s">
        <v>52</v>
      </c>
      <c r="C61" t="s">
        <v>37</v>
      </c>
      <c r="D61">
        <v>0.34993999999999997</v>
      </c>
      <c r="E61">
        <v>37.618259999999999</v>
      </c>
      <c r="F61">
        <v>23.09187</v>
      </c>
      <c r="G61">
        <v>63.002830000000003</v>
      </c>
      <c r="H61">
        <v>77.660870000000003</v>
      </c>
      <c r="I61">
        <v>23.09187</v>
      </c>
      <c r="J61">
        <v>18.077030000000001</v>
      </c>
      <c r="K61">
        <v>15.09834</v>
      </c>
      <c r="L61">
        <v>56.32902</v>
      </c>
      <c r="M61">
        <v>9.9481999999999999</v>
      </c>
      <c r="N61">
        <v>73.45299</v>
      </c>
      <c r="O61" t="s">
        <v>38</v>
      </c>
      <c r="P61">
        <v>0.31611</v>
      </c>
      <c r="Q61">
        <v>34.379080000000002</v>
      </c>
      <c r="R61">
        <v>19.08813</v>
      </c>
      <c r="S61">
        <v>60.590710000000001</v>
      </c>
      <c r="T61">
        <v>76.954689999999999</v>
      </c>
      <c r="U61">
        <v>19.08813</v>
      </c>
      <c r="V61">
        <v>14.100239999999999</v>
      </c>
      <c r="W61">
        <v>14.73714</v>
      </c>
      <c r="X61">
        <v>53.446919999999999</v>
      </c>
      <c r="Y61">
        <v>10.023899999999999</v>
      </c>
      <c r="Z61">
        <v>72.358220000000003</v>
      </c>
      <c r="AW61">
        <v>0.58265</v>
      </c>
      <c r="AX61">
        <v>59.3566</v>
      </c>
      <c r="AY61">
        <v>50.565179999999998</v>
      </c>
      <c r="AZ61">
        <v>76.639039999999994</v>
      </c>
      <c r="BA61">
        <v>80.256219999999999</v>
      </c>
      <c r="BB61">
        <v>50.565179999999998</v>
      </c>
      <c r="BC61">
        <v>46.665410000000001</v>
      </c>
      <c r="BD61">
        <v>16.458179999999999</v>
      </c>
      <c r="BE61">
        <v>74.252700000000004</v>
      </c>
      <c r="BF61">
        <v>8.8244199999999999</v>
      </c>
      <c r="BG61">
        <v>78.786739999999995</v>
      </c>
      <c r="CO61">
        <v>0.42953000000000002</v>
      </c>
      <c r="CP61">
        <v>46.525680000000001</v>
      </c>
      <c r="CQ61">
        <v>32.685510000000001</v>
      </c>
      <c r="CR61">
        <v>75.618369999999999</v>
      </c>
      <c r="CS61">
        <v>84.628979999999999</v>
      </c>
      <c r="CT61">
        <v>32.685510000000001</v>
      </c>
      <c r="CU61">
        <v>24.558299999999999</v>
      </c>
      <c r="CV61">
        <v>18.586569999999998</v>
      </c>
      <c r="CW61">
        <v>67.579509999999999</v>
      </c>
      <c r="CX61">
        <v>11.18375</v>
      </c>
      <c r="CY61">
        <v>81.183750000000003</v>
      </c>
    </row>
    <row r="62" spans="1:103" x14ac:dyDescent="0.4">
      <c r="A62" t="s">
        <v>140</v>
      </c>
      <c r="B62" t="s">
        <v>62</v>
      </c>
      <c r="C62" t="s">
        <v>37</v>
      </c>
      <c r="D62">
        <v>0.34986</v>
      </c>
      <c r="E62">
        <v>37.609920000000002</v>
      </c>
      <c r="F62">
        <v>23.083770000000001</v>
      </c>
      <c r="G62">
        <v>62.99474</v>
      </c>
      <c r="H62">
        <v>77.652770000000004</v>
      </c>
      <c r="I62">
        <v>23.083770000000001</v>
      </c>
      <c r="J62">
        <v>18.064889999999998</v>
      </c>
      <c r="K62">
        <v>15.09348</v>
      </c>
      <c r="L62">
        <v>56.316879999999998</v>
      </c>
      <c r="M62">
        <v>9.9457699999999996</v>
      </c>
      <c r="N62">
        <v>73.440849999999998</v>
      </c>
      <c r="O62" t="s">
        <v>38</v>
      </c>
      <c r="P62">
        <v>0.31608999999999998</v>
      </c>
      <c r="Q62">
        <v>34.376600000000003</v>
      </c>
      <c r="R62">
        <v>19.078569999999999</v>
      </c>
      <c r="S62">
        <v>60.590710000000001</v>
      </c>
      <c r="T62">
        <v>76.954689999999999</v>
      </c>
      <c r="U62">
        <v>19.078569999999999</v>
      </c>
      <c r="V62">
        <v>14.090680000000001</v>
      </c>
      <c r="W62">
        <v>14.73714</v>
      </c>
      <c r="X62">
        <v>53.446919999999999</v>
      </c>
      <c r="Y62">
        <v>10.023899999999999</v>
      </c>
      <c r="Z62">
        <v>72.358220000000003</v>
      </c>
      <c r="AW62">
        <v>0.58275999999999994</v>
      </c>
      <c r="AX62">
        <v>59.363320000000002</v>
      </c>
      <c r="AY62">
        <v>50.640540000000001</v>
      </c>
      <c r="AZ62">
        <v>76.639039999999994</v>
      </c>
      <c r="BA62">
        <v>80.256219999999999</v>
      </c>
      <c r="BB62">
        <v>50.640540000000001</v>
      </c>
      <c r="BC62">
        <v>46.703090000000003</v>
      </c>
      <c r="BD62">
        <v>16.458179999999999</v>
      </c>
      <c r="BE62">
        <v>74.252700000000004</v>
      </c>
      <c r="BF62">
        <v>8.8168799999999994</v>
      </c>
      <c r="BG62">
        <v>78.74906</v>
      </c>
      <c r="CO62">
        <v>0.42814000000000002</v>
      </c>
      <c r="CP62">
        <v>46.373759999999997</v>
      </c>
      <c r="CQ62">
        <v>32.508830000000003</v>
      </c>
      <c r="CR62">
        <v>75.441699999999997</v>
      </c>
      <c r="CS62">
        <v>84.452299999999994</v>
      </c>
      <c r="CT62">
        <v>32.508830000000003</v>
      </c>
      <c r="CU62">
        <v>24.381630000000001</v>
      </c>
      <c r="CV62">
        <v>18.48057</v>
      </c>
      <c r="CW62">
        <v>67.314490000000006</v>
      </c>
      <c r="CX62">
        <v>11.14841</v>
      </c>
      <c r="CY62">
        <v>81.007069999999999</v>
      </c>
    </row>
    <row r="63" spans="1:103" x14ac:dyDescent="0.4">
      <c r="A63" t="s">
        <v>141</v>
      </c>
      <c r="B63" t="s">
        <v>121</v>
      </c>
      <c r="C63" t="s">
        <v>37</v>
      </c>
      <c r="D63">
        <v>0.34905000000000003</v>
      </c>
      <c r="E63">
        <v>37.534190000000002</v>
      </c>
      <c r="F63">
        <v>22.938079999999999</v>
      </c>
      <c r="G63">
        <v>62.962359999999997</v>
      </c>
      <c r="H63">
        <v>77.596109999999996</v>
      </c>
      <c r="I63">
        <v>22.938079999999999</v>
      </c>
      <c r="J63">
        <v>17.978549999999998</v>
      </c>
      <c r="K63">
        <v>15.09834</v>
      </c>
      <c r="L63">
        <v>56.290170000000003</v>
      </c>
      <c r="M63">
        <v>9.9376800000000003</v>
      </c>
      <c r="N63">
        <v>73.349119999999999</v>
      </c>
      <c r="O63" t="s">
        <v>38</v>
      </c>
      <c r="P63">
        <v>0.31508999999999998</v>
      </c>
      <c r="Q63">
        <v>34.278930000000003</v>
      </c>
      <c r="R63">
        <v>18.925640000000001</v>
      </c>
      <c r="S63">
        <v>60.57159</v>
      </c>
      <c r="T63">
        <v>76.792199999999994</v>
      </c>
      <c r="U63">
        <v>18.925640000000001</v>
      </c>
      <c r="V63">
        <v>13.998279999999999</v>
      </c>
      <c r="W63">
        <v>14.75244</v>
      </c>
      <c r="X63">
        <v>53.43609</v>
      </c>
      <c r="Y63">
        <v>10.003819999999999</v>
      </c>
      <c r="Z63">
        <v>72.165459999999996</v>
      </c>
      <c r="AW63">
        <v>0.58316999999999997</v>
      </c>
      <c r="AX63">
        <v>59.441679999999998</v>
      </c>
      <c r="AY63">
        <v>50.565179999999998</v>
      </c>
      <c r="AZ63">
        <v>76.337599999999995</v>
      </c>
      <c r="BA63">
        <v>80.633009999999999</v>
      </c>
      <c r="BB63">
        <v>50.565179999999998</v>
      </c>
      <c r="BC63">
        <v>46.665410000000001</v>
      </c>
      <c r="BD63">
        <v>16.352679999999999</v>
      </c>
      <c r="BE63">
        <v>73.93871</v>
      </c>
      <c r="BF63">
        <v>8.8696300000000008</v>
      </c>
      <c r="BG63">
        <v>79.113290000000006</v>
      </c>
      <c r="CO63">
        <v>0.42786000000000002</v>
      </c>
      <c r="CP63">
        <v>46.342010000000002</v>
      </c>
      <c r="CQ63">
        <v>32.332160000000002</v>
      </c>
      <c r="CR63">
        <v>75.795050000000003</v>
      </c>
      <c r="CS63">
        <v>85.33569</v>
      </c>
      <c r="CT63">
        <v>32.332160000000002</v>
      </c>
      <c r="CU63">
        <v>24.293289999999999</v>
      </c>
      <c r="CV63">
        <v>18.55124</v>
      </c>
      <c r="CW63">
        <v>67.667839999999998</v>
      </c>
      <c r="CX63">
        <v>11.21908</v>
      </c>
      <c r="CY63">
        <v>81.71378</v>
      </c>
    </row>
    <row r="64" spans="1:103" x14ac:dyDescent="0.4">
      <c r="A64" t="s">
        <v>142</v>
      </c>
      <c r="B64" t="s">
        <v>132</v>
      </c>
      <c r="C64" t="s">
        <v>37</v>
      </c>
      <c r="D64">
        <v>0.34913</v>
      </c>
      <c r="E64">
        <v>37.542319999999997</v>
      </c>
      <c r="F64">
        <v>22.946179999999998</v>
      </c>
      <c r="G64">
        <v>62.970460000000003</v>
      </c>
      <c r="H64">
        <v>77.579930000000004</v>
      </c>
      <c r="I64">
        <v>22.946179999999998</v>
      </c>
      <c r="J64">
        <v>17.982600000000001</v>
      </c>
      <c r="K64">
        <v>15.09834</v>
      </c>
      <c r="L64">
        <v>56.298259999999999</v>
      </c>
      <c r="M64">
        <v>9.9360599999999994</v>
      </c>
      <c r="N64">
        <v>73.336979999999997</v>
      </c>
      <c r="O64" t="s">
        <v>38</v>
      </c>
      <c r="P64">
        <v>0.31514999999999999</v>
      </c>
      <c r="Q64">
        <v>34.285260000000001</v>
      </c>
      <c r="R64">
        <v>18.935189999999999</v>
      </c>
      <c r="S64">
        <v>60.57159</v>
      </c>
      <c r="T64">
        <v>76.782640000000001</v>
      </c>
      <c r="U64">
        <v>18.935189999999999</v>
      </c>
      <c r="V64">
        <v>14.00784</v>
      </c>
      <c r="W64">
        <v>14.75244</v>
      </c>
      <c r="X64">
        <v>53.43609</v>
      </c>
      <c r="Y64">
        <v>10.00287</v>
      </c>
      <c r="Z64">
        <v>72.155900000000003</v>
      </c>
      <c r="AW64">
        <v>0.58318999999999999</v>
      </c>
      <c r="AX64">
        <v>59.443170000000002</v>
      </c>
      <c r="AY64">
        <v>50.565179999999998</v>
      </c>
      <c r="AZ64">
        <v>76.337599999999995</v>
      </c>
      <c r="BA64">
        <v>80.633009999999999</v>
      </c>
      <c r="BB64">
        <v>50.565179999999998</v>
      </c>
      <c r="BC64">
        <v>46.665410000000001</v>
      </c>
      <c r="BD64">
        <v>16.352679999999999</v>
      </c>
      <c r="BE64">
        <v>73.93871</v>
      </c>
      <c r="BF64">
        <v>8.8696300000000008</v>
      </c>
      <c r="BG64">
        <v>79.113290000000006</v>
      </c>
      <c r="CO64">
        <v>0.42836999999999997</v>
      </c>
      <c r="CP64">
        <v>46.399140000000003</v>
      </c>
      <c r="CQ64">
        <v>32.332160000000002</v>
      </c>
      <c r="CR64">
        <v>75.971729999999994</v>
      </c>
      <c r="CS64">
        <v>85.159009999999995</v>
      </c>
      <c r="CT64">
        <v>32.332160000000002</v>
      </c>
      <c r="CU64">
        <v>24.20495</v>
      </c>
      <c r="CV64">
        <v>18.55124</v>
      </c>
      <c r="CW64">
        <v>67.844520000000003</v>
      </c>
      <c r="CX64">
        <v>11.201409999999999</v>
      </c>
      <c r="CY64">
        <v>81.625439999999998</v>
      </c>
    </row>
    <row r="65" spans="1:158" x14ac:dyDescent="0.4">
      <c r="A65" t="s">
        <v>143</v>
      </c>
      <c r="B65" t="s">
        <v>132</v>
      </c>
      <c r="C65" t="s">
        <v>37</v>
      </c>
      <c r="D65">
        <v>0.34844000000000003</v>
      </c>
      <c r="E65">
        <v>37.469740000000002</v>
      </c>
      <c r="F65">
        <v>22.824770000000001</v>
      </c>
      <c r="G65">
        <v>62.978549999999998</v>
      </c>
      <c r="H65">
        <v>77.466610000000003</v>
      </c>
      <c r="I65">
        <v>22.824770000000001</v>
      </c>
      <c r="J65">
        <v>17.907060000000001</v>
      </c>
      <c r="K65">
        <v>15.08863</v>
      </c>
      <c r="L65">
        <v>56.260489999999997</v>
      </c>
      <c r="M65">
        <v>9.9287700000000001</v>
      </c>
      <c r="N65">
        <v>73.26885</v>
      </c>
      <c r="O65" t="s">
        <v>38</v>
      </c>
      <c r="P65">
        <v>0.31441000000000002</v>
      </c>
      <c r="Q65">
        <v>34.208199999999998</v>
      </c>
      <c r="R65">
        <v>18.791820000000001</v>
      </c>
      <c r="S65">
        <v>60.581150000000001</v>
      </c>
      <c r="T65">
        <v>76.696619999999996</v>
      </c>
      <c r="U65">
        <v>18.791820000000001</v>
      </c>
      <c r="V65">
        <v>13.91385</v>
      </c>
      <c r="W65">
        <v>14.740970000000001</v>
      </c>
      <c r="X65">
        <v>53.391480000000001</v>
      </c>
      <c r="Y65">
        <v>9.9952199999999998</v>
      </c>
      <c r="Z65">
        <v>72.104119999999995</v>
      </c>
      <c r="AW65">
        <v>0.58296999999999999</v>
      </c>
      <c r="AX65">
        <v>59.418729999999996</v>
      </c>
      <c r="AY65">
        <v>50.565179999999998</v>
      </c>
      <c r="AZ65">
        <v>76.412959999999998</v>
      </c>
      <c r="BA65">
        <v>80.331569999999999</v>
      </c>
      <c r="BB65">
        <v>50.565179999999998</v>
      </c>
      <c r="BC65">
        <v>46.665410000000001</v>
      </c>
      <c r="BD65">
        <v>16.32253</v>
      </c>
      <c r="BE65">
        <v>73.901030000000006</v>
      </c>
      <c r="BF65">
        <v>8.8620900000000002</v>
      </c>
      <c r="BG65">
        <v>78.924890000000005</v>
      </c>
      <c r="CO65">
        <v>0.42747000000000002</v>
      </c>
      <c r="CP65">
        <v>46.296410000000002</v>
      </c>
      <c r="CQ65">
        <v>32.332160000000002</v>
      </c>
      <c r="CR65">
        <v>75.795050000000003</v>
      </c>
      <c r="CS65">
        <v>84.982330000000005</v>
      </c>
      <c r="CT65">
        <v>32.332160000000002</v>
      </c>
      <c r="CU65">
        <v>24.293289999999999</v>
      </c>
      <c r="CV65">
        <v>18.62191</v>
      </c>
      <c r="CW65">
        <v>67.932860000000005</v>
      </c>
      <c r="CX65">
        <v>11.201409999999999</v>
      </c>
      <c r="CY65">
        <v>81.537099999999995</v>
      </c>
    </row>
    <row r="66" spans="1:158" x14ac:dyDescent="0.4">
      <c r="A66" t="s">
        <v>144</v>
      </c>
      <c r="B66" t="s">
        <v>145</v>
      </c>
      <c r="C66" t="s">
        <v>37</v>
      </c>
      <c r="D66">
        <v>0.34986</v>
      </c>
      <c r="E66">
        <v>37.610230000000001</v>
      </c>
      <c r="F66">
        <v>23.09187</v>
      </c>
      <c r="G66">
        <v>62.986649999999997</v>
      </c>
      <c r="H66">
        <v>77.644679999999994</v>
      </c>
      <c r="I66">
        <v>23.09187</v>
      </c>
      <c r="J66">
        <v>18.072980000000001</v>
      </c>
      <c r="K66">
        <v>15.09348</v>
      </c>
      <c r="L66">
        <v>56.308779999999999</v>
      </c>
      <c r="M66">
        <v>9.9457699999999996</v>
      </c>
      <c r="N66">
        <v>73.436800000000005</v>
      </c>
      <c r="O66" t="s">
        <v>38</v>
      </c>
      <c r="P66">
        <v>0.31612000000000001</v>
      </c>
      <c r="Q66">
        <v>34.379559999999998</v>
      </c>
      <c r="R66">
        <v>19.08813</v>
      </c>
      <c r="S66">
        <v>60.581150000000001</v>
      </c>
      <c r="T66">
        <v>76.954689999999999</v>
      </c>
      <c r="U66">
        <v>19.08813</v>
      </c>
      <c r="V66">
        <v>14.100239999999999</v>
      </c>
      <c r="W66">
        <v>14.733320000000001</v>
      </c>
      <c r="X66">
        <v>53.432580000000002</v>
      </c>
      <c r="Y66">
        <v>10.023899999999999</v>
      </c>
      <c r="Z66">
        <v>72.358220000000003</v>
      </c>
      <c r="AW66">
        <v>0.58257000000000003</v>
      </c>
      <c r="AX66">
        <v>59.343580000000003</v>
      </c>
      <c r="AY66">
        <v>50.565179999999998</v>
      </c>
      <c r="AZ66">
        <v>76.639039999999994</v>
      </c>
      <c r="BA66">
        <v>80.256219999999999</v>
      </c>
      <c r="BB66">
        <v>50.565179999999998</v>
      </c>
      <c r="BC66">
        <v>46.665410000000001</v>
      </c>
      <c r="BD66">
        <v>16.458179999999999</v>
      </c>
      <c r="BE66">
        <v>74.252700000000004</v>
      </c>
      <c r="BF66">
        <v>8.8168799999999994</v>
      </c>
      <c r="BG66">
        <v>78.74906</v>
      </c>
      <c r="CO66">
        <v>0.42786999999999997</v>
      </c>
      <c r="CP66">
        <v>46.371929999999999</v>
      </c>
      <c r="CQ66">
        <v>32.685510000000001</v>
      </c>
      <c r="CR66">
        <v>75.441699999999997</v>
      </c>
      <c r="CS66">
        <v>84.275620000000004</v>
      </c>
      <c r="CT66">
        <v>32.685510000000001</v>
      </c>
      <c r="CU66">
        <v>24.46996</v>
      </c>
      <c r="CV66">
        <v>18.55124</v>
      </c>
      <c r="CW66">
        <v>67.402829999999994</v>
      </c>
      <c r="CX66">
        <v>11.14841</v>
      </c>
      <c r="CY66">
        <v>80.918729999999996</v>
      </c>
    </row>
    <row r="67" spans="1:158" x14ac:dyDescent="0.4">
      <c r="A67" t="s">
        <v>146</v>
      </c>
      <c r="B67" t="s">
        <v>121</v>
      </c>
      <c r="C67" t="s">
        <v>37</v>
      </c>
      <c r="D67">
        <v>0.34984999999999999</v>
      </c>
      <c r="E67">
        <v>37.611040000000003</v>
      </c>
      <c r="F67">
        <v>23.083770000000001</v>
      </c>
      <c r="G67">
        <v>62.986649999999997</v>
      </c>
      <c r="H67">
        <v>77.644679999999994</v>
      </c>
      <c r="I67">
        <v>23.083770000000001</v>
      </c>
      <c r="J67">
        <v>18.064889999999998</v>
      </c>
      <c r="K67">
        <v>15.09348</v>
      </c>
      <c r="L67">
        <v>56.308779999999999</v>
      </c>
      <c r="M67">
        <v>9.9473900000000004</v>
      </c>
      <c r="N67">
        <v>73.444890000000001</v>
      </c>
      <c r="O67" t="s">
        <v>38</v>
      </c>
      <c r="P67">
        <v>0.31608000000000003</v>
      </c>
      <c r="Q67">
        <v>34.375920000000001</v>
      </c>
      <c r="R67">
        <v>19.078569999999999</v>
      </c>
      <c r="S67">
        <v>60.590710000000001</v>
      </c>
      <c r="T67">
        <v>76.945130000000006</v>
      </c>
      <c r="U67">
        <v>19.078569999999999</v>
      </c>
      <c r="V67">
        <v>14.090680000000001</v>
      </c>
      <c r="W67">
        <v>14.73714</v>
      </c>
      <c r="X67">
        <v>53.446919999999999</v>
      </c>
      <c r="Y67">
        <v>10.02294</v>
      </c>
      <c r="Z67">
        <v>72.348659999999995</v>
      </c>
      <c r="AW67">
        <v>0.5827</v>
      </c>
      <c r="AX67">
        <v>59.359909999999999</v>
      </c>
      <c r="AY67">
        <v>50.565179999999998</v>
      </c>
      <c r="AZ67">
        <v>76.639039999999994</v>
      </c>
      <c r="BA67">
        <v>80.256219999999999</v>
      </c>
      <c r="BB67">
        <v>50.565179999999998</v>
      </c>
      <c r="BC67">
        <v>46.665410000000001</v>
      </c>
      <c r="BD67">
        <v>16.458179999999999</v>
      </c>
      <c r="BE67">
        <v>74.252700000000004</v>
      </c>
      <c r="BF67">
        <v>8.8168799999999994</v>
      </c>
      <c r="BG67">
        <v>78.74906</v>
      </c>
      <c r="CO67">
        <v>0.42809999999999998</v>
      </c>
      <c r="CP67">
        <v>46.418610000000001</v>
      </c>
      <c r="CQ67">
        <v>32.685510000000001</v>
      </c>
      <c r="CR67">
        <v>75.265020000000007</v>
      </c>
      <c r="CS67">
        <v>84.452299999999994</v>
      </c>
      <c r="CT67">
        <v>32.685510000000001</v>
      </c>
      <c r="CU67">
        <v>24.46996</v>
      </c>
      <c r="CV67">
        <v>18.48057</v>
      </c>
      <c r="CW67">
        <v>67.137810000000002</v>
      </c>
      <c r="CX67">
        <v>11.201409999999999</v>
      </c>
      <c r="CY67">
        <v>81.272080000000003</v>
      </c>
    </row>
    <row r="68" spans="1:158" x14ac:dyDescent="0.4">
      <c r="A68" t="s">
        <v>147</v>
      </c>
      <c r="B68" t="s">
        <v>148</v>
      </c>
      <c r="C68" t="s">
        <v>37</v>
      </c>
      <c r="D68">
        <v>0.34994999999999998</v>
      </c>
      <c r="E68">
        <v>37.618400000000001</v>
      </c>
      <c r="F68">
        <v>23.09187</v>
      </c>
      <c r="G68">
        <v>62.99474</v>
      </c>
      <c r="H68">
        <v>77.644679999999994</v>
      </c>
      <c r="I68">
        <v>23.09187</v>
      </c>
      <c r="J68">
        <v>18.072980000000001</v>
      </c>
      <c r="K68">
        <v>15.09348</v>
      </c>
      <c r="L68">
        <v>56.316879999999998</v>
      </c>
      <c r="M68">
        <v>9.94496</v>
      </c>
      <c r="N68">
        <v>73.432749999999999</v>
      </c>
      <c r="O68" t="s">
        <v>38</v>
      </c>
      <c r="P68">
        <v>0.31609999999999999</v>
      </c>
      <c r="Q68">
        <v>34.377270000000003</v>
      </c>
      <c r="R68">
        <v>19.078569999999999</v>
      </c>
      <c r="S68">
        <v>60.590710000000001</v>
      </c>
      <c r="T68">
        <v>76.964250000000007</v>
      </c>
      <c r="U68">
        <v>19.078569999999999</v>
      </c>
      <c r="V68">
        <v>14.090680000000001</v>
      </c>
      <c r="W68">
        <v>14.73523</v>
      </c>
      <c r="X68">
        <v>53.442140000000002</v>
      </c>
      <c r="Y68">
        <v>10.024850000000001</v>
      </c>
      <c r="Z68">
        <v>72.367779999999996</v>
      </c>
      <c r="AW68">
        <v>0.58255999999999997</v>
      </c>
      <c r="AX68">
        <v>59.343890000000002</v>
      </c>
      <c r="AY68">
        <v>50.565179999999998</v>
      </c>
      <c r="AZ68">
        <v>76.639039999999994</v>
      </c>
      <c r="BA68">
        <v>80.256219999999999</v>
      </c>
      <c r="BB68">
        <v>50.565179999999998</v>
      </c>
      <c r="BC68">
        <v>46.665410000000001</v>
      </c>
      <c r="BD68">
        <v>16.458179999999999</v>
      </c>
      <c r="BE68">
        <v>74.252700000000004</v>
      </c>
      <c r="BF68">
        <v>8.8168799999999994</v>
      </c>
      <c r="BG68">
        <v>78.74906</v>
      </c>
      <c r="CO68">
        <v>0.43019000000000002</v>
      </c>
      <c r="CP68">
        <v>46.591859999999997</v>
      </c>
      <c r="CQ68">
        <v>32.862189999999998</v>
      </c>
      <c r="CR68">
        <v>75.441699999999997</v>
      </c>
      <c r="CS68">
        <v>84.098939999999999</v>
      </c>
      <c r="CT68">
        <v>32.862189999999998</v>
      </c>
      <c r="CU68">
        <v>24.646640000000001</v>
      </c>
      <c r="CV68">
        <v>18.515899999999998</v>
      </c>
      <c r="CW68">
        <v>67.402829999999994</v>
      </c>
      <c r="CX68">
        <v>11.11307</v>
      </c>
      <c r="CY68">
        <v>80.653710000000004</v>
      </c>
    </row>
    <row r="69" spans="1:158" x14ac:dyDescent="0.4">
      <c r="A69" t="s">
        <v>149</v>
      </c>
      <c r="B69" t="s">
        <v>150</v>
      </c>
      <c r="C69" t="s">
        <v>37</v>
      </c>
      <c r="D69">
        <v>0.34898000000000001</v>
      </c>
      <c r="E69">
        <v>37.526739999999997</v>
      </c>
      <c r="F69">
        <v>22.938079999999999</v>
      </c>
      <c r="G69">
        <v>62.946179999999998</v>
      </c>
      <c r="H69">
        <v>77.539460000000005</v>
      </c>
      <c r="I69">
        <v>22.938079999999999</v>
      </c>
      <c r="J69">
        <v>17.978549999999998</v>
      </c>
      <c r="K69">
        <v>15.09348</v>
      </c>
      <c r="L69">
        <v>56.273980000000002</v>
      </c>
      <c r="M69">
        <v>9.9328199999999995</v>
      </c>
      <c r="N69">
        <v>73.304599999999994</v>
      </c>
      <c r="O69" t="s">
        <v>38</v>
      </c>
      <c r="P69">
        <v>0.31513999999999998</v>
      </c>
      <c r="Q69">
        <v>34.284550000000003</v>
      </c>
      <c r="R69">
        <v>18.935189999999999</v>
      </c>
      <c r="S69">
        <v>60.57159</v>
      </c>
      <c r="T69">
        <v>76.792199999999994</v>
      </c>
      <c r="U69">
        <v>18.935189999999999</v>
      </c>
      <c r="V69">
        <v>14.00784</v>
      </c>
      <c r="W69">
        <v>14.75244</v>
      </c>
      <c r="X69">
        <v>53.43609</v>
      </c>
      <c r="Y69">
        <v>10.003819999999999</v>
      </c>
      <c r="Z69">
        <v>72.165459999999996</v>
      </c>
      <c r="AW69">
        <v>0.58311999999999997</v>
      </c>
      <c r="AX69">
        <v>59.436489999999999</v>
      </c>
      <c r="AY69">
        <v>50.565179999999998</v>
      </c>
      <c r="AZ69">
        <v>76.337599999999995</v>
      </c>
      <c r="BA69">
        <v>80.633009999999999</v>
      </c>
      <c r="BB69">
        <v>50.565179999999998</v>
      </c>
      <c r="BC69">
        <v>46.665410000000001</v>
      </c>
      <c r="BD69">
        <v>16.352679999999999</v>
      </c>
      <c r="BE69">
        <v>73.93871</v>
      </c>
      <c r="BF69">
        <v>8.8696300000000008</v>
      </c>
      <c r="BG69">
        <v>79.113290000000006</v>
      </c>
      <c r="CO69">
        <v>0.42542999999999997</v>
      </c>
      <c r="CP69">
        <v>46.08764</v>
      </c>
      <c r="CQ69">
        <v>32.155479999999997</v>
      </c>
      <c r="CR69">
        <v>75.441699999999997</v>
      </c>
      <c r="CS69">
        <v>84.098939999999999</v>
      </c>
      <c r="CT69">
        <v>32.155479999999997</v>
      </c>
      <c r="CU69">
        <v>24.116610000000001</v>
      </c>
      <c r="CV69">
        <v>18.445229999999999</v>
      </c>
      <c r="CW69">
        <v>67.314490000000006</v>
      </c>
      <c r="CX69">
        <v>11.11307</v>
      </c>
      <c r="CY69">
        <v>80.742050000000006</v>
      </c>
    </row>
    <row r="70" spans="1:158" x14ac:dyDescent="0.4">
      <c r="A70" t="s">
        <v>151</v>
      </c>
      <c r="C70" t="s">
        <v>117</v>
      </c>
      <c r="D70" t="s">
        <v>117</v>
      </c>
      <c r="E70" t="s">
        <v>117</v>
      </c>
      <c r="F70" t="s">
        <v>117</v>
      </c>
      <c r="G70" t="s">
        <v>117</v>
      </c>
      <c r="H70" t="s">
        <v>117</v>
      </c>
      <c r="I70" t="s">
        <v>117</v>
      </c>
      <c r="J70" t="s">
        <v>117</v>
      </c>
      <c r="K70" t="s">
        <v>117</v>
      </c>
      <c r="L70" t="s">
        <v>117</v>
      </c>
      <c r="M70" t="s">
        <v>117</v>
      </c>
      <c r="N70" t="s">
        <v>117</v>
      </c>
      <c r="O70" t="s">
        <v>117</v>
      </c>
      <c r="P70" t="s">
        <v>117</v>
      </c>
      <c r="Q70" t="s">
        <v>117</v>
      </c>
      <c r="R70" t="s">
        <v>117</v>
      </c>
      <c r="S70" t="s">
        <v>117</v>
      </c>
      <c r="T70" t="s">
        <v>117</v>
      </c>
      <c r="U70" t="s">
        <v>117</v>
      </c>
      <c r="V70" t="s">
        <v>117</v>
      </c>
      <c r="W70" t="s">
        <v>117</v>
      </c>
      <c r="X70" t="s">
        <v>117</v>
      </c>
      <c r="Y70" t="s">
        <v>117</v>
      </c>
      <c r="Z70" t="s">
        <v>117</v>
      </c>
      <c r="AA70" t="s">
        <v>117</v>
      </c>
      <c r="AB70" t="s">
        <v>117</v>
      </c>
      <c r="AC70" t="s">
        <v>117</v>
      </c>
      <c r="AD70" t="s">
        <v>117</v>
      </c>
      <c r="AE70" t="s">
        <v>117</v>
      </c>
      <c r="AF70" t="s">
        <v>117</v>
      </c>
      <c r="AG70" t="s">
        <v>117</v>
      </c>
      <c r="AH70" t="s">
        <v>117</v>
      </c>
      <c r="AI70" t="s">
        <v>117</v>
      </c>
      <c r="AJ70" t="s">
        <v>117</v>
      </c>
      <c r="AK70" t="s">
        <v>117</v>
      </c>
      <c r="AL70" t="s">
        <v>117</v>
      </c>
      <c r="AM70" t="s">
        <v>117</v>
      </c>
      <c r="AN70" t="s">
        <v>117</v>
      </c>
      <c r="AO70" t="s">
        <v>117</v>
      </c>
      <c r="AP70" t="s">
        <v>117</v>
      </c>
      <c r="AQ70" t="s">
        <v>117</v>
      </c>
      <c r="AR70" t="s">
        <v>117</v>
      </c>
      <c r="AS70" t="s">
        <v>117</v>
      </c>
      <c r="AT70" t="s">
        <v>117</v>
      </c>
      <c r="AU70" t="s">
        <v>117</v>
      </c>
      <c r="AV70" t="s">
        <v>117</v>
      </c>
      <c r="AW70" t="s">
        <v>117</v>
      </c>
      <c r="AX70" t="s">
        <v>117</v>
      </c>
      <c r="AY70" t="s">
        <v>117</v>
      </c>
      <c r="AZ70" t="s">
        <v>117</v>
      </c>
      <c r="BA70" t="s">
        <v>117</v>
      </c>
      <c r="BB70" t="s">
        <v>117</v>
      </c>
      <c r="BC70" t="s">
        <v>117</v>
      </c>
      <c r="BD70" t="s">
        <v>117</v>
      </c>
      <c r="BE70" t="s">
        <v>117</v>
      </c>
      <c r="BF70" t="s">
        <v>117</v>
      </c>
      <c r="BG70" t="s">
        <v>117</v>
      </c>
      <c r="BH70" t="s">
        <v>117</v>
      </c>
      <c r="BI70" t="s">
        <v>117</v>
      </c>
      <c r="BJ70" t="s">
        <v>117</v>
      </c>
      <c r="BK70" t="s">
        <v>117</v>
      </c>
      <c r="BL70" t="s">
        <v>117</v>
      </c>
      <c r="BM70" t="s">
        <v>117</v>
      </c>
      <c r="BN70" t="s">
        <v>117</v>
      </c>
      <c r="BO70" t="s">
        <v>117</v>
      </c>
      <c r="BP70" t="s">
        <v>117</v>
      </c>
      <c r="BQ70" t="s">
        <v>117</v>
      </c>
      <c r="BR70" t="s">
        <v>117</v>
      </c>
      <c r="BS70" t="s">
        <v>117</v>
      </c>
      <c r="BT70" t="s">
        <v>117</v>
      </c>
      <c r="BU70" t="s">
        <v>117</v>
      </c>
      <c r="BV70" t="s">
        <v>117</v>
      </c>
      <c r="BW70" t="s">
        <v>117</v>
      </c>
      <c r="BX70" t="s">
        <v>117</v>
      </c>
      <c r="BY70" t="s">
        <v>117</v>
      </c>
      <c r="BZ70" t="s">
        <v>117</v>
      </c>
      <c r="CA70" t="s">
        <v>117</v>
      </c>
      <c r="CB70" t="s">
        <v>117</v>
      </c>
      <c r="CC70" t="s">
        <v>117</v>
      </c>
      <c r="CD70" t="s">
        <v>117</v>
      </c>
      <c r="CE70" t="s">
        <v>117</v>
      </c>
      <c r="CF70" t="s">
        <v>117</v>
      </c>
      <c r="CG70" t="s">
        <v>117</v>
      </c>
      <c r="CH70" t="s">
        <v>117</v>
      </c>
      <c r="CI70" t="s">
        <v>117</v>
      </c>
      <c r="CJ70" t="s">
        <v>117</v>
      </c>
      <c r="CK70" t="s">
        <v>117</v>
      </c>
      <c r="CL70" t="s">
        <v>117</v>
      </c>
      <c r="CM70" t="s">
        <v>117</v>
      </c>
      <c r="CN70" t="s">
        <v>117</v>
      </c>
      <c r="CO70" t="s">
        <v>117</v>
      </c>
      <c r="CP70" t="s">
        <v>117</v>
      </c>
      <c r="CQ70" t="s">
        <v>117</v>
      </c>
      <c r="CR70" t="s">
        <v>117</v>
      </c>
      <c r="CS70" t="s">
        <v>117</v>
      </c>
      <c r="CT70" t="s">
        <v>117</v>
      </c>
      <c r="CU70" t="s">
        <v>117</v>
      </c>
      <c r="CV70" t="s">
        <v>117</v>
      </c>
      <c r="CW70" t="s">
        <v>117</v>
      </c>
      <c r="CX70" t="s">
        <v>117</v>
      </c>
      <c r="CY70" t="s">
        <v>117</v>
      </c>
      <c r="CZ70" t="s">
        <v>117</v>
      </c>
      <c r="DA70" t="s">
        <v>117</v>
      </c>
      <c r="DB70" t="s">
        <v>117</v>
      </c>
      <c r="DC70" t="s">
        <v>117</v>
      </c>
      <c r="DD70" t="s">
        <v>117</v>
      </c>
      <c r="DE70" t="s">
        <v>117</v>
      </c>
      <c r="DF70" t="s">
        <v>117</v>
      </c>
      <c r="DG70" t="s">
        <v>117</v>
      </c>
      <c r="DH70" t="s">
        <v>117</v>
      </c>
      <c r="DI70" t="s">
        <v>117</v>
      </c>
      <c r="DJ70" t="s">
        <v>117</v>
      </c>
      <c r="DK70" t="s">
        <v>117</v>
      </c>
      <c r="DL70" t="s">
        <v>117</v>
      </c>
      <c r="DM70" t="s">
        <v>117</v>
      </c>
      <c r="DN70" t="s">
        <v>117</v>
      </c>
      <c r="DO70" t="s">
        <v>117</v>
      </c>
      <c r="DP70" t="s">
        <v>117</v>
      </c>
      <c r="DQ70" t="s">
        <v>117</v>
      </c>
      <c r="DR70" t="s">
        <v>117</v>
      </c>
      <c r="DS70" t="s">
        <v>117</v>
      </c>
      <c r="DT70" t="s">
        <v>117</v>
      </c>
      <c r="DU70" t="s">
        <v>117</v>
      </c>
      <c r="DV70" t="s">
        <v>117</v>
      </c>
      <c r="DW70" t="s">
        <v>117</v>
      </c>
      <c r="DX70" t="s">
        <v>117</v>
      </c>
      <c r="DY70" t="s">
        <v>117</v>
      </c>
      <c r="DZ70" t="s">
        <v>117</v>
      </c>
      <c r="EA70" t="s">
        <v>117</v>
      </c>
      <c r="EB70" t="s">
        <v>117</v>
      </c>
      <c r="EC70" t="s">
        <v>117</v>
      </c>
      <c r="ED70" t="s">
        <v>117</v>
      </c>
      <c r="EE70" t="s">
        <v>117</v>
      </c>
      <c r="EF70" t="s">
        <v>117</v>
      </c>
      <c r="EG70" t="s">
        <v>117</v>
      </c>
      <c r="EH70" t="s">
        <v>117</v>
      </c>
      <c r="EI70" t="s">
        <v>117</v>
      </c>
      <c r="EJ70" t="s">
        <v>117</v>
      </c>
      <c r="EK70" t="s">
        <v>117</v>
      </c>
      <c r="EL70" t="s">
        <v>117</v>
      </c>
      <c r="EM70" t="s">
        <v>117</v>
      </c>
      <c r="EN70" t="s">
        <v>117</v>
      </c>
      <c r="EO70" t="s">
        <v>117</v>
      </c>
      <c r="EP70" t="s">
        <v>117</v>
      </c>
      <c r="EQ70" t="s">
        <v>117</v>
      </c>
      <c r="ER70" t="s">
        <v>117</v>
      </c>
      <c r="ES70" t="s">
        <v>117</v>
      </c>
      <c r="ET70" t="s">
        <v>117</v>
      </c>
      <c r="EU70" t="s">
        <v>117</v>
      </c>
      <c r="EV70" t="s">
        <v>117</v>
      </c>
      <c r="EW70" t="s">
        <v>117</v>
      </c>
      <c r="EX70" t="s">
        <v>117</v>
      </c>
      <c r="EY70" t="s">
        <v>117</v>
      </c>
      <c r="EZ70" t="s">
        <v>117</v>
      </c>
      <c r="FA70" t="s">
        <v>117</v>
      </c>
      <c r="FB70" t="s">
        <v>117</v>
      </c>
    </row>
    <row r="71" spans="1:158" x14ac:dyDescent="0.4">
      <c r="A71" t="s">
        <v>152</v>
      </c>
      <c r="B71" t="s">
        <v>153</v>
      </c>
      <c r="C71" t="s">
        <v>37</v>
      </c>
      <c r="D71">
        <v>0.34838000000000002</v>
      </c>
      <c r="E71">
        <v>37.462359999999997</v>
      </c>
      <c r="F71">
        <v>22.824770000000001</v>
      </c>
      <c r="G71">
        <v>62.978549999999998</v>
      </c>
      <c r="H71">
        <v>77.450419999999994</v>
      </c>
      <c r="I71">
        <v>22.824770000000001</v>
      </c>
      <c r="J71">
        <v>17.907060000000001</v>
      </c>
      <c r="K71">
        <v>15.087009999999999</v>
      </c>
      <c r="L71">
        <v>56.252389999999998</v>
      </c>
      <c r="M71">
        <v>9.9263499999999993</v>
      </c>
      <c r="N71">
        <v>73.244569999999996</v>
      </c>
      <c r="O71" t="s">
        <v>38</v>
      </c>
      <c r="P71">
        <v>0.31437999999999999</v>
      </c>
      <c r="Q71">
        <v>34.20391</v>
      </c>
      <c r="R71">
        <v>18.791820000000001</v>
      </c>
      <c r="S71">
        <v>60.57159</v>
      </c>
      <c r="T71">
        <v>76.696619999999996</v>
      </c>
      <c r="U71">
        <v>18.791820000000001</v>
      </c>
      <c r="V71">
        <v>13.91385</v>
      </c>
      <c r="W71">
        <v>14.73906</v>
      </c>
      <c r="X71">
        <v>53.381920000000001</v>
      </c>
      <c r="Y71">
        <v>9.9952199999999998</v>
      </c>
      <c r="Z71">
        <v>72.104119999999995</v>
      </c>
      <c r="AW71">
        <v>0.58294000000000001</v>
      </c>
      <c r="AX71">
        <v>59.413220000000003</v>
      </c>
      <c r="AY71">
        <v>50.565179999999998</v>
      </c>
      <c r="AZ71">
        <v>76.337599999999995</v>
      </c>
      <c r="BA71">
        <v>80.331569999999999</v>
      </c>
      <c r="BB71">
        <v>50.565179999999998</v>
      </c>
      <c r="BC71">
        <v>46.665410000000001</v>
      </c>
      <c r="BD71">
        <v>16.307459999999999</v>
      </c>
      <c r="BE71">
        <v>73.825670000000002</v>
      </c>
      <c r="BF71">
        <v>8.8620900000000002</v>
      </c>
      <c r="BG71">
        <v>78.924890000000005</v>
      </c>
      <c r="CO71">
        <v>0.42681999999999998</v>
      </c>
      <c r="CP71">
        <v>46.227690000000003</v>
      </c>
      <c r="CQ71">
        <v>32.332160000000002</v>
      </c>
      <c r="CR71">
        <v>76.148409999999998</v>
      </c>
      <c r="CS71">
        <v>84.628979999999999</v>
      </c>
      <c r="CT71">
        <v>32.332160000000002</v>
      </c>
      <c r="CU71">
        <v>24.293289999999999</v>
      </c>
      <c r="CV71">
        <v>18.657240000000002</v>
      </c>
      <c r="CW71">
        <v>68.109539999999996</v>
      </c>
      <c r="CX71">
        <v>11.14841</v>
      </c>
      <c r="CY71">
        <v>81.007069999999999</v>
      </c>
    </row>
    <row r="72" spans="1:158" x14ac:dyDescent="0.4">
      <c r="A72" t="s">
        <v>154</v>
      </c>
      <c r="B72" t="s">
        <v>145</v>
      </c>
      <c r="C72" t="s">
        <v>37</v>
      </c>
      <c r="D72">
        <v>0.36562</v>
      </c>
      <c r="E72">
        <v>39.396839999999997</v>
      </c>
      <c r="F72">
        <v>24.734929999999999</v>
      </c>
      <c r="G72">
        <v>65.066770000000005</v>
      </c>
      <c r="H72">
        <v>80.655609999999996</v>
      </c>
      <c r="I72">
        <v>24.734929999999999</v>
      </c>
      <c r="J72">
        <v>19.13355</v>
      </c>
      <c r="K72">
        <v>15.707000000000001</v>
      </c>
      <c r="L72">
        <v>58.545929999999998</v>
      </c>
      <c r="M72">
        <v>10.43707</v>
      </c>
      <c r="N72">
        <v>76.91704</v>
      </c>
      <c r="O72" t="s">
        <v>38</v>
      </c>
      <c r="P72">
        <v>0.33276</v>
      </c>
      <c r="Q72">
        <v>36.267940000000003</v>
      </c>
      <c r="R72">
        <v>20.9329</v>
      </c>
      <c r="S72">
        <v>62.808259999999997</v>
      </c>
      <c r="T72">
        <v>80.347930000000005</v>
      </c>
      <c r="U72">
        <v>20.9329</v>
      </c>
      <c r="V72">
        <v>15.24438</v>
      </c>
      <c r="W72">
        <v>15.38903</v>
      </c>
      <c r="X72">
        <v>55.811669999999999</v>
      </c>
      <c r="Y72">
        <v>10.581149999999999</v>
      </c>
      <c r="Z72">
        <v>76.284970000000001</v>
      </c>
      <c r="AW72">
        <v>0.59026999999999996</v>
      </c>
      <c r="AX72">
        <v>60.267330000000001</v>
      </c>
      <c r="AY72">
        <v>50.640540000000001</v>
      </c>
      <c r="AZ72">
        <v>77.694050000000004</v>
      </c>
      <c r="BA72">
        <v>81.235870000000006</v>
      </c>
      <c r="BB72">
        <v>50.640540000000001</v>
      </c>
      <c r="BC72">
        <v>46.703090000000003</v>
      </c>
      <c r="BD72">
        <v>16.789750000000002</v>
      </c>
      <c r="BE72">
        <v>75.445869999999999</v>
      </c>
      <c r="BF72">
        <v>8.9977400000000003</v>
      </c>
      <c r="BG72">
        <v>80.055260000000004</v>
      </c>
      <c r="CO72">
        <v>0.44638</v>
      </c>
      <c r="CP72">
        <v>48.300280000000001</v>
      </c>
      <c r="CQ72">
        <v>34.275620000000004</v>
      </c>
      <c r="CR72">
        <v>77.208479999999994</v>
      </c>
      <c r="CS72">
        <v>84.982330000000005</v>
      </c>
      <c r="CT72">
        <v>34.275620000000004</v>
      </c>
      <c r="CU72">
        <v>26.383980000000001</v>
      </c>
      <c r="CV72">
        <v>19.045940000000002</v>
      </c>
      <c r="CW72">
        <v>69.464079999999996</v>
      </c>
      <c r="CX72">
        <v>11.14841</v>
      </c>
      <c r="CY72">
        <v>81.242639999999994</v>
      </c>
    </row>
    <row r="73" spans="1:158" x14ac:dyDescent="0.4">
      <c r="A73" t="s">
        <v>155</v>
      </c>
      <c r="B73" t="s">
        <v>114</v>
      </c>
      <c r="C73" t="s">
        <v>37</v>
      </c>
      <c r="D73">
        <v>0.49975999999999998</v>
      </c>
      <c r="E73">
        <v>53.92201</v>
      </c>
      <c r="F73">
        <v>43.302309999999999</v>
      </c>
      <c r="G73">
        <v>77.790369999999996</v>
      </c>
      <c r="H73">
        <v>87.608260000000001</v>
      </c>
      <c r="I73">
        <v>43.302309999999999</v>
      </c>
      <c r="J73">
        <v>33.785380000000004</v>
      </c>
      <c r="K73">
        <v>19.46095</v>
      </c>
      <c r="L73">
        <v>72.244569999999996</v>
      </c>
      <c r="M73">
        <v>11.547549999999999</v>
      </c>
      <c r="N73">
        <v>85.186019999999999</v>
      </c>
      <c r="O73" t="s">
        <v>38</v>
      </c>
      <c r="P73">
        <v>0.47766999999999998</v>
      </c>
      <c r="Q73">
        <v>51.982729999999997</v>
      </c>
      <c r="R73">
        <v>40.709229999999998</v>
      </c>
      <c r="S73">
        <v>77.480410000000006</v>
      </c>
      <c r="T73">
        <v>88.472570000000005</v>
      </c>
      <c r="U73">
        <v>40.709229999999998</v>
      </c>
      <c r="V73">
        <v>30.6675</v>
      </c>
      <c r="W73">
        <v>19.701779999999999</v>
      </c>
      <c r="X73">
        <v>71.491110000000006</v>
      </c>
      <c r="Y73">
        <v>11.885870000000001</v>
      </c>
      <c r="Z73">
        <v>85.973680000000002</v>
      </c>
      <c r="AW73">
        <v>0.66181000000000001</v>
      </c>
      <c r="AX73">
        <v>67.896940000000001</v>
      </c>
      <c r="AY73">
        <v>61.190660000000001</v>
      </c>
      <c r="AZ73">
        <v>79.201210000000003</v>
      </c>
      <c r="BA73">
        <v>81.763379999999998</v>
      </c>
      <c r="BB73">
        <v>61.190660000000001</v>
      </c>
      <c r="BC73">
        <v>56.600099999999998</v>
      </c>
      <c r="BD73">
        <v>17.362469999999998</v>
      </c>
      <c r="BE73">
        <v>77.624970000000005</v>
      </c>
      <c r="BF73">
        <v>9.0203500000000005</v>
      </c>
      <c r="BG73">
        <v>80.49485</v>
      </c>
      <c r="CO73">
        <v>0.5282</v>
      </c>
      <c r="CP73">
        <v>57.003329999999998</v>
      </c>
      <c r="CQ73">
        <v>49.293289999999999</v>
      </c>
      <c r="CR73">
        <v>80.212010000000006</v>
      </c>
      <c r="CS73">
        <v>85.33569</v>
      </c>
      <c r="CT73">
        <v>49.293289999999999</v>
      </c>
      <c r="CU73">
        <v>37.926969999999997</v>
      </c>
      <c r="CV73">
        <v>19.92933</v>
      </c>
      <c r="CW73">
        <v>73.557130000000001</v>
      </c>
      <c r="CX73">
        <v>11.21908</v>
      </c>
      <c r="CY73">
        <v>81.625439999999998</v>
      </c>
    </row>
    <row r="74" spans="1:158" x14ac:dyDescent="0.4">
      <c r="A74" t="s">
        <v>156</v>
      </c>
      <c r="C74" t="s">
        <v>117</v>
      </c>
      <c r="D74" t="s">
        <v>117</v>
      </c>
      <c r="E74" t="s">
        <v>117</v>
      </c>
      <c r="F74" t="s">
        <v>117</v>
      </c>
      <c r="G74" t="s">
        <v>117</v>
      </c>
      <c r="H74" t="s">
        <v>117</v>
      </c>
      <c r="I74" t="s">
        <v>117</v>
      </c>
      <c r="J74" t="s">
        <v>117</v>
      </c>
      <c r="K74" t="s">
        <v>117</v>
      </c>
      <c r="L74" t="s">
        <v>117</v>
      </c>
      <c r="M74" t="s">
        <v>117</v>
      </c>
      <c r="N74" t="s">
        <v>117</v>
      </c>
      <c r="O74" t="s">
        <v>117</v>
      </c>
      <c r="P74" t="s">
        <v>117</v>
      </c>
      <c r="Q74" t="s">
        <v>117</v>
      </c>
      <c r="R74" t="s">
        <v>117</v>
      </c>
      <c r="S74" t="s">
        <v>117</v>
      </c>
      <c r="T74" t="s">
        <v>117</v>
      </c>
      <c r="U74" t="s">
        <v>117</v>
      </c>
      <c r="V74" t="s">
        <v>117</v>
      </c>
      <c r="W74" t="s">
        <v>117</v>
      </c>
      <c r="X74" t="s">
        <v>117</v>
      </c>
      <c r="Y74" t="s">
        <v>117</v>
      </c>
      <c r="Z74" t="s">
        <v>117</v>
      </c>
      <c r="AA74" t="s">
        <v>117</v>
      </c>
      <c r="AB74" t="s">
        <v>117</v>
      </c>
      <c r="AC74" t="s">
        <v>117</v>
      </c>
      <c r="AD74" t="s">
        <v>117</v>
      </c>
      <c r="AE74" t="s">
        <v>117</v>
      </c>
      <c r="AF74" t="s">
        <v>117</v>
      </c>
      <c r="AG74" t="s">
        <v>117</v>
      </c>
      <c r="AH74" t="s">
        <v>117</v>
      </c>
      <c r="AI74" t="s">
        <v>117</v>
      </c>
      <c r="AJ74" t="s">
        <v>117</v>
      </c>
      <c r="AK74" t="s">
        <v>117</v>
      </c>
      <c r="AL74" t="s">
        <v>117</v>
      </c>
      <c r="AM74" t="s">
        <v>117</v>
      </c>
      <c r="AN74" t="s">
        <v>117</v>
      </c>
      <c r="AO74" t="s">
        <v>117</v>
      </c>
      <c r="AP74" t="s">
        <v>117</v>
      </c>
      <c r="AQ74" t="s">
        <v>117</v>
      </c>
      <c r="AR74" t="s">
        <v>117</v>
      </c>
      <c r="AS74" t="s">
        <v>117</v>
      </c>
      <c r="AT74" t="s">
        <v>117</v>
      </c>
      <c r="AU74" t="s">
        <v>117</v>
      </c>
      <c r="AV74" t="s">
        <v>117</v>
      </c>
      <c r="AW74" t="s">
        <v>117</v>
      </c>
      <c r="AX74" t="s">
        <v>117</v>
      </c>
      <c r="AY74" t="s">
        <v>117</v>
      </c>
      <c r="AZ74" t="s">
        <v>117</v>
      </c>
      <c r="BA74" t="s">
        <v>117</v>
      </c>
      <c r="BB74" t="s">
        <v>117</v>
      </c>
      <c r="BC74" t="s">
        <v>117</v>
      </c>
      <c r="BD74" t="s">
        <v>117</v>
      </c>
      <c r="BE74" t="s">
        <v>117</v>
      </c>
      <c r="BF74" t="s">
        <v>117</v>
      </c>
      <c r="BG74" t="s">
        <v>117</v>
      </c>
      <c r="BH74" t="s">
        <v>117</v>
      </c>
      <c r="BI74" t="s">
        <v>117</v>
      </c>
      <c r="BJ74" t="s">
        <v>117</v>
      </c>
      <c r="BK74" t="s">
        <v>117</v>
      </c>
      <c r="BL74" t="s">
        <v>117</v>
      </c>
      <c r="BM74" t="s">
        <v>117</v>
      </c>
      <c r="BN74" t="s">
        <v>117</v>
      </c>
      <c r="BO74" t="s">
        <v>117</v>
      </c>
      <c r="BP74" t="s">
        <v>117</v>
      </c>
      <c r="BQ74" t="s">
        <v>117</v>
      </c>
      <c r="BR74" t="s">
        <v>117</v>
      </c>
      <c r="BS74" t="s">
        <v>117</v>
      </c>
      <c r="BT74" t="s">
        <v>117</v>
      </c>
      <c r="BU74" t="s">
        <v>117</v>
      </c>
      <c r="BV74" t="s">
        <v>117</v>
      </c>
      <c r="BW74" t="s">
        <v>117</v>
      </c>
      <c r="BX74" t="s">
        <v>117</v>
      </c>
      <c r="BY74" t="s">
        <v>117</v>
      </c>
      <c r="BZ74" t="s">
        <v>117</v>
      </c>
      <c r="CA74" t="s">
        <v>117</v>
      </c>
      <c r="CB74" t="s">
        <v>117</v>
      </c>
      <c r="CC74" t="s">
        <v>117</v>
      </c>
      <c r="CD74" t="s">
        <v>117</v>
      </c>
      <c r="CE74" t="s">
        <v>117</v>
      </c>
      <c r="CF74" t="s">
        <v>117</v>
      </c>
      <c r="CG74" t="s">
        <v>117</v>
      </c>
      <c r="CH74" t="s">
        <v>117</v>
      </c>
      <c r="CI74" t="s">
        <v>117</v>
      </c>
      <c r="CJ74" t="s">
        <v>117</v>
      </c>
      <c r="CK74" t="s">
        <v>117</v>
      </c>
      <c r="CL74" t="s">
        <v>117</v>
      </c>
      <c r="CM74" t="s">
        <v>117</v>
      </c>
      <c r="CN74" t="s">
        <v>117</v>
      </c>
      <c r="CO74" t="s">
        <v>117</v>
      </c>
      <c r="CP74" t="s">
        <v>117</v>
      </c>
      <c r="CQ74" t="s">
        <v>117</v>
      </c>
      <c r="CR74" t="s">
        <v>117</v>
      </c>
      <c r="CS74" t="s">
        <v>117</v>
      </c>
      <c r="CT74" t="s">
        <v>117</v>
      </c>
      <c r="CU74" t="s">
        <v>117</v>
      </c>
      <c r="CV74" t="s">
        <v>117</v>
      </c>
      <c r="CW74" t="s">
        <v>117</v>
      </c>
      <c r="CX74" t="s">
        <v>117</v>
      </c>
      <c r="CY74" t="s">
        <v>117</v>
      </c>
      <c r="CZ74" t="s">
        <v>117</v>
      </c>
      <c r="DA74" t="s">
        <v>117</v>
      </c>
      <c r="DB74" t="s">
        <v>117</v>
      </c>
      <c r="DC74" t="s">
        <v>117</v>
      </c>
      <c r="DD74" t="s">
        <v>117</v>
      </c>
      <c r="DE74" t="s">
        <v>117</v>
      </c>
      <c r="DF74" t="s">
        <v>117</v>
      </c>
      <c r="DG74" t="s">
        <v>117</v>
      </c>
      <c r="DH74" t="s">
        <v>117</v>
      </c>
      <c r="DI74" t="s">
        <v>117</v>
      </c>
      <c r="DJ74" t="s">
        <v>117</v>
      </c>
      <c r="DK74" t="s">
        <v>117</v>
      </c>
      <c r="DL74" t="s">
        <v>117</v>
      </c>
      <c r="DM74" t="s">
        <v>117</v>
      </c>
      <c r="DN74" t="s">
        <v>117</v>
      </c>
      <c r="DO74" t="s">
        <v>117</v>
      </c>
      <c r="DP74" t="s">
        <v>117</v>
      </c>
      <c r="DQ74" t="s">
        <v>117</v>
      </c>
      <c r="DR74" t="s">
        <v>117</v>
      </c>
      <c r="DS74" t="s">
        <v>117</v>
      </c>
      <c r="DT74" t="s">
        <v>117</v>
      </c>
      <c r="DU74" t="s">
        <v>117</v>
      </c>
      <c r="DV74" t="s">
        <v>117</v>
      </c>
      <c r="DW74" t="s">
        <v>117</v>
      </c>
      <c r="DX74" t="s">
        <v>117</v>
      </c>
      <c r="DY74" t="s">
        <v>117</v>
      </c>
      <c r="DZ74" t="s">
        <v>117</v>
      </c>
      <c r="EA74" t="s">
        <v>117</v>
      </c>
      <c r="EB74" t="s">
        <v>117</v>
      </c>
      <c r="EC74" t="s">
        <v>117</v>
      </c>
      <c r="ED74" t="s">
        <v>117</v>
      </c>
      <c r="EE74" t="s">
        <v>117</v>
      </c>
      <c r="EF74" t="s">
        <v>117</v>
      </c>
      <c r="EG74" t="s">
        <v>117</v>
      </c>
      <c r="EH74" t="s">
        <v>117</v>
      </c>
      <c r="EI74" t="s">
        <v>117</v>
      </c>
      <c r="EJ74" t="s">
        <v>117</v>
      </c>
      <c r="EK74" t="s">
        <v>117</v>
      </c>
      <c r="EL74" t="s">
        <v>117</v>
      </c>
      <c r="EM74" t="s">
        <v>117</v>
      </c>
      <c r="EN74" t="s">
        <v>117</v>
      </c>
      <c r="EO74" t="s">
        <v>117</v>
      </c>
      <c r="EP74" t="s">
        <v>117</v>
      </c>
      <c r="EQ74" t="s">
        <v>117</v>
      </c>
      <c r="ER74" t="s">
        <v>117</v>
      </c>
      <c r="ES74" t="s">
        <v>117</v>
      </c>
      <c r="ET74" t="s">
        <v>117</v>
      </c>
      <c r="EU74" t="s">
        <v>117</v>
      </c>
      <c r="EV74" t="s">
        <v>117</v>
      </c>
      <c r="EW74" t="s">
        <v>117</v>
      </c>
      <c r="EX74" t="s">
        <v>117</v>
      </c>
      <c r="EY74" t="s">
        <v>117</v>
      </c>
      <c r="EZ74" t="s">
        <v>117</v>
      </c>
      <c r="FA74" t="s">
        <v>117</v>
      </c>
      <c r="FB74" t="s">
        <v>117</v>
      </c>
    </row>
    <row r="75" spans="1:158" x14ac:dyDescent="0.4">
      <c r="A75" t="s">
        <v>157</v>
      </c>
      <c r="B75" t="s">
        <v>158</v>
      </c>
      <c r="C75" t="s">
        <v>37</v>
      </c>
      <c r="D75">
        <v>0.34827000000000002</v>
      </c>
      <c r="E75">
        <v>37.45261</v>
      </c>
      <c r="F75">
        <v>22.816669999999998</v>
      </c>
      <c r="G75">
        <v>62.962359999999997</v>
      </c>
      <c r="H75">
        <v>77.434240000000003</v>
      </c>
      <c r="I75">
        <v>22.816669999999998</v>
      </c>
      <c r="J75">
        <v>17.894909999999999</v>
      </c>
      <c r="K75">
        <v>15.08539</v>
      </c>
      <c r="L75">
        <v>56.244300000000003</v>
      </c>
      <c r="M75">
        <v>9.9255399999999998</v>
      </c>
      <c r="N75">
        <v>73.23648</v>
      </c>
      <c r="O75" t="s">
        <v>38</v>
      </c>
      <c r="P75">
        <v>0.31437999999999999</v>
      </c>
      <c r="Q75">
        <v>34.204050000000002</v>
      </c>
      <c r="R75">
        <v>18.782260000000001</v>
      </c>
      <c r="S75">
        <v>60.581150000000001</v>
      </c>
      <c r="T75">
        <v>76.687060000000002</v>
      </c>
      <c r="U75">
        <v>18.782260000000001</v>
      </c>
      <c r="V75">
        <v>13.90429</v>
      </c>
      <c r="W75">
        <v>14.740970000000001</v>
      </c>
      <c r="X75">
        <v>53.391480000000001</v>
      </c>
      <c r="Y75">
        <v>9.9942600000000006</v>
      </c>
      <c r="Z75">
        <v>72.094560000000001</v>
      </c>
      <c r="AW75">
        <v>0.58292999999999995</v>
      </c>
      <c r="AX75">
        <v>59.414090000000002</v>
      </c>
      <c r="AY75">
        <v>50.565179999999998</v>
      </c>
      <c r="AZ75">
        <v>76.412959999999998</v>
      </c>
      <c r="BA75">
        <v>80.331569999999999</v>
      </c>
      <c r="BB75">
        <v>50.565179999999998</v>
      </c>
      <c r="BC75">
        <v>46.665410000000001</v>
      </c>
      <c r="BD75">
        <v>16.32253</v>
      </c>
      <c r="BE75">
        <v>73.901030000000006</v>
      </c>
      <c r="BF75">
        <v>8.8620900000000002</v>
      </c>
      <c r="BG75">
        <v>78.924890000000005</v>
      </c>
      <c r="CO75">
        <v>0.42457</v>
      </c>
      <c r="CP75">
        <v>46.010170000000002</v>
      </c>
      <c r="CQ75">
        <v>32.332160000000002</v>
      </c>
      <c r="CR75">
        <v>75.441699999999997</v>
      </c>
      <c r="CS75">
        <v>84.452299999999994</v>
      </c>
      <c r="CT75">
        <v>32.332160000000002</v>
      </c>
      <c r="CU75">
        <v>24.20495</v>
      </c>
      <c r="CV75">
        <v>18.55124</v>
      </c>
      <c r="CW75">
        <v>67.579509999999999</v>
      </c>
      <c r="CX75">
        <v>11.14841</v>
      </c>
      <c r="CY75">
        <v>81.007069999999999</v>
      </c>
    </row>
    <row r="76" spans="1:158" x14ac:dyDescent="0.4">
      <c r="A76" t="s">
        <v>159</v>
      </c>
      <c r="B76" t="s">
        <v>55</v>
      </c>
      <c r="C76" t="s">
        <v>37</v>
      </c>
      <c r="D76">
        <v>0.36564000000000002</v>
      </c>
      <c r="E76">
        <v>39.400370000000002</v>
      </c>
      <c r="F76">
        <v>24.743020000000001</v>
      </c>
      <c r="G76">
        <v>65.058679999999995</v>
      </c>
      <c r="H76">
        <v>80.647509999999997</v>
      </c>
      <c r="I76">
        <v>24.743020000000001</v>
      </c>
      <c r="J76">
        <v>19.137599999999999</v>
      </c>
      <c r="K76">
        <v>15.707000000000001</v>
      </c>
      <c r="L76">
        <v>58.541890000000002</v>
      </c>
      <c r="M76">
        <v>10.43788</v>
      </c>
      <c r="N76">
        <v>76.91704</v>
      </c>
      <c r="O76" t="s">
        <v>38</v>
      </c>
      <c r="P76">
        <v>0.33276</v>
      </c>
      <c r="Q76">
        <v>36.268410000000003</v>
      </c>
      <c r="R76">
        <v>20.9329</v>
      </c>
      <c r="S76">
        <v>62.808259999999997</v>
      </c>
      <c r="T76">
        <v>80.347930000000005</v>
      </c>
      <c r="U76">
        <v>20.9329</v>
      </c>
      <c r="V76">
        <v>15.24438</v>
      </c>
      <c r="W76">
        <v>15.38903</v>
      </c>
      <c r="X76">
        <v>55.811669999999999</v>
      </c>
      <c r="Y76">
        <v>10.581149999999999</v>
      </c>
      <c r="Z76">
        <v>76.284970000000001</v>
      </c>
      <c r="AW76">
        <v>0.59021999999999997</v>
      </c>
      <c r="AX76">
        <v>60.262949999999996</v>
      </c>
      <c r="AY76">
        <v>50.640540000000001</v>
      </c>
      <c r="AZ76">
        <v>77.694050000000004</v>
      </c>
      <c r="BA76">
        <v>81.235870000000006</v>
      </c>
      <c r="BB76">
        <v>50.640540000000001</v>
      </c>
      <c r="BC76">
        <v>46.703090000000003</v>
      </c>
      <c r="BD76">
        <v>16.789750000000002</v>
      </c>
      <c r="BE76">
        <v>75.445869999999999</v>
      </c>
      <c r="BF76">
        <v>8.9977400000000003</v>
      </c>
      <c r="BG76">
        <v>80.055260000000004</v>
      </c>
      <c r="CO76">
        <v>0.44686999999999999</v>
      </c>
      <c r="CP76">
        <v>48.37903</v>
      </c>
      <c r="CQ76">
        <v>34.452300000000001</v>
      </c>
      <c r="CR76">
        <v>77.031800000000004</v>
      </c>
      <c r="CS76">
        <v>84.80565</v>
      </c>
      <c r="CT76">
        <v>34.452300000000001</v>
      </c>
      <c r="CU76">
        <v>26.47232</v>
      </c>
      <c r="CV76">
        <v>19.045940000000002</v>
      </c>
      <c r="CW76">
        <v>69.375739999999993</v>
      </c>
      <c r="CX76">
        <v>11.166079999999999</v>
      </c>
      <c r="CY76">
        <v>81.242639999999994</v>
      </c>
    </row>
    <row r="77" spans="1:158" x14ac:dyDescent="0.4">
      <c r="A77" t="s">
        <v>160</v>
      </c>
      <c r="B77" t="s">
        <v>102</v>
      </c>
      <c r="C77" t="s">
        <v>37</v>
      </c>
      <c r="D77">
        <v>0.49973000000000001</v>
      </c>
      <c r="E77">
        <v>53.918999999999997</v>
      </c>
      <c r="F77">
        <v>43.302309999999999</v>
      </c>
      <c r="G77">
        <v>77.798460000000006</v>
      </c>
      <c r="H77">
        <v>87.575879999999998</v>
      </c>
      <c r="I77">
        <v>43.302309999999999</v>
      </c>
      <c r="J77">
        <v>33.785380000000004</v>
      </c>
      <c r="K77">
        <v>19.462569999999999</v>
      </c>
      <c r="L77">
        <v>72.248620000000003</v>
      </c>
      <c r="M77">
        <v>11.5435</v>
      </c>
      <c r="N77">
        <v>85.153649999999999</v>
      </c>
      <c r="O77" t="s">
        <v>38</v>
      </c>
      <c r="P77">
        <v>0.47764000000000001</v>
      </c>
      <c r="Q77">
        <v>51.979669999999999</v>
      </c>
      <c r="R77">
        <v>40.709229999999998</v>
      </c>
      <c r="S77">
        <v>77.470849999999999</v>
      </c>
      <c r="T77">
        <v>88.453450000000004</v>
      </c>
      <c r="U77">
        <v>40.709229999999998</v>
      </c>
      <c r="V77">
        <v>30.6675</v>
      </c>
      <c r="W77">
        <v>19.699870000000001</v>
      </c>
      <c r="X77">
        <v>71.481549999999999</v>
      </c>
      <c r="Y77">
        <v>11.88396</v>
      </c>
      <c r="Z77">
        <v>85.954570000000004</v>
      </c>
      <c r="AW77">
        <v>0.66181000000000001</v>
      </c>
      <c r="AX77">
        <v>67.897019999999998</v>
      </c>
      <c r="AY77">
        <v>61.190660000000001</v>
      </c>
      <c r="AZ77">
        <v>79.201210000000003</v>
      </c>
      <c r="BA77">
        <v>81.763379999999998</v>
      </c>
      <c r="BB77">
        <v>61.190660000000001</v>
      </c>
      <c r="BC77">
        <v>56.600099999999998</v>
      </c>
      <c r="BD77">
        <v>17.362469999999998</v>
      </c>
      <c r="BE77">
        <v>77.624970000000005</v>
      </c>
      <c r="BF77">
        <v>9.0203500000000005</v>
      </c>
      <c r="BG77">
        <v>80.49485</v>
      </c>
      <c r="CO77">
        <v>0.52815999999999996</v>
      </c>
      <c r="CP77">
        <v>56.993960000000001</v>
      </c>
      <c r="CQ77">
        <v>49.293289999999999</v>
      </c>
      <c r="CR77">
        <v>80.565370000000001</v>
      </c>
      <c r="CS77">
        <v>84.982330000000005</v>
      </c>
      <c r="CT77">
        <v>49.293289999999999</v>
      </c>
      <c r="CU77">
        <v>37.926969999999997</v>
      </c>
      <c r="CV77">
        <v>20</v>
      </c>
      <c r="CW77">
        <v>73.822140000000005</v>
      </c>
      <c r="CX77">
        <v>11.166079999999999</v>
      </c>
      <c r="CY77">
        <v>81.272080000000003</v>
      </c>
    </row>
    <row r="78" spans="1:158" x14ac:dyDescent="0.4">
      <c r="A78" t="s">
        <v>161</v>
      </c>
      <c r="B78" t="s">
        <v>162</v>
      </c>
      <c r="C78" t="s">
        <v>37</v>
      </c>
      <c r="D78">
        <v>0.34932999999999997</v>
      </c>
      <c r="E78">
        <v>37.568910000000002</v>
      </c>
      <c r="F78">
        <v>22.86524</v>
      </c>
      <c r="G78">
        <v>63.132339999999999</v>
      </c>
      <c r="H78">
        <v>77.701340000000002</v>
      </c>
      <c r="I78">
        <v>22.86524</v>
      </c>
      <c r="J78">
        <v>17.943480000000001</v>
      </c>
      <c r="K78">
        <v>15.121</v>
      </c>
      <c r="L78">
        <v>56.408880000000003</v>
      </c>
      <c r="M78">
        <v>9.9611499999999999</v>
      </c>
      <c r="N78">
        <v>73.538650000000004</v>
      </c>
      <c r="O78" t="s">
        <v>38</v>
      </c>
      <c r="P78">
        <v>0.31453999999999999</v>
      </c>
      <c r="Q78">
        <v>34.222389999999997</v>
      </c>
      <c r="R78">
        <v>18.782260000000001</v>
      </c>
      <c r="S78">
        <v>60.61938</v>
      </c>
      <c r="T78">
        <v>76.782640000000001</v>
      </c>
      <c r="U78">
        <v>18.782260000000001</v>
      </c>
      <c r="V78">
        <v>13.90429</v>
      </c>
      <c r="W78">
        <v>14.748609999999999</v>
      </c>
      <c r="X78">
        <v>53.42971</v>
      </c>
      <c r="Y78">
        <v>10.003819999999999</v>
      </c>
      <c r="Z78">
        <v>72.190150000000003</v>
      </c>
      <c r="AW78">
        <v>0.58443999999999996</v>
      </c>
      <c r="AX78">
        <v>59.617820000000002</v>
      </c>
      <c r="AY78">
        <v>50.715899999999998</v>
      </c>
      <c r="AZ78">
        <v>76.488320000000002</v>
      </c>
      <c r="BA78">
        <v>80.406930000000003</v>
      </c>
      <c r="BB78">
        <v>50.715899999999998</v>
      </c>
      <c r="BC78">
        <v>46.778449999999999</v>
      </c>
      <c r="BD78">
        <v>16.352679999999999</v>
      </c>
      <c r="BE78">
        <v>74.001509999999996</v>
      </c>
      <c r="BF78">
        <v>8.9374500000000001</v>
      </c>
      <c r="BG78">
        <v>79.326800000000006</v>
      </c>
      <c r="CO78">
        <v>0.44105</v>
      </c>
      <c r="CP78">
        <v>47.73227</v>
      </c>
      <c r="CQ78">
        <v>33.038870000000003</v>
      </c>
      <c r="CR78">
        <v>78.268550000000005</v>
      </c>
      <c r="CS78">
        <v>88.339219999999997</v>
      </c>
      <c r="CT78">
        <v>33.038870000000003</v>
      </c>
      <c r="CU78">
        <v>25</v>
      </c>
      <c r="CV78">
        <v>19.116610000000001</v>
      </c>
      <c r="CW78">
        <v>70.229680000000002</v>
      </c>
      <c r="CX78">
        <v>11.57244</v>
      </c>
      <c r="CY78">
        <v>84.893990000000002</v>
      </c>
    </row>
    <row r="79" spans="1:158" x14ac:dyDescent="0.4">
      <c r="A79" t="s">
        <v>163</v>
      </c>
      <c r="B79" t="s">
        <v>164</v>
      </c>
      <c r="C79" t="s">
        <v>37</v>
      </c>
      <c r="D79">
        <v>0.36653999999999998</v>
      </c>
      <c r="E79">
        <v>39.49823</v>
      </c>
      <c r="F79">
        <v>24.767299999999999</v>
      </c>
      <c r="G79">
        <v>65.228650000000002</v>
      </c>
      <c r="H79">
        <v>80.90652</v>
      </c>
      <c r="I79">
        <v>24.767299999999999</v>
      </c>
      <c r="J79">
        <v>19.16592</v>
      </c>
      <c r="K79">
        <v>15.742610000000001</v>
      </c>
      <c r="L79">
        <v>58.710509999999999</v>
      </c>
      <c r="M79">
        <v>10.471869999999999</v>
      </c>
      <c r="N79">
        <v>77.207070000000002</v>
      </c>
      <c r="O79" t="s">
        <v>38</v>
      </c>
      <c r="P79">
        <v>0.33291999999999999</v>
      </c>
      <c r="Q79">
        <v>36.284680000000002</v>
      </c>
      <c r="R79">
        <v>20.9329</v>
      </c>
      <c r="S79">
        <v>62.846490000000003</v>
      </c>
      <c r="T79">
        <v>80.424390000000002</v>
      </c>
      <c r="U79">
        <v>20.9329</v>
      </c>
      <c r="V79">
        <v>15.24438</v>
      </c>
      <c r="W79">
        <v>15.39667</v>
      </c>
      <c r="X79">
        <v>55.849899999999998</v>
      </c>
      <c r="Y79">
        <v>10.588800000000001</v>
      </c>
      <c r="Z79">
        <v>76.361440000000002</v>
      </c>
      <c r="AW79">
        <v>0.59160999999999997</v>
      </c>
      <c r="AX79">
        <v>60.457030000000003</v>
      </c>
      <c r="AY79">
        <v>50.715899999999998</v>
      </c>
      <c r="AZ79">
        <v>77.769400000000005</v>
      </c>
      <c r="BA79">
        <v>81.311229999999995</v>
      </c>
      <c r="BB79">
        <v>50.715899999999998</v>
      </c>
      <c r="BC79">
        <v>46.778449999999999</v>
      </c>
      <c r="BD79">
        <v>16.819890000000001</v>
      </c>
      <c r="BE79">
        <v>75.546350000000004</v>
      </c>
      <c r="BF79">
        <v>9.0731000000000002</v>
      </c>
      <c r="BG79">
        <v>80.457170000000005</v>
      </c>
      <c r="CO79">
        <v>0.46028999999999998</v>
      </c>
      <c r="CP79">
        <v>49.75956</v>
      </c>
      <c r="CQ79">
        <v>34.80565</v>
      </c>
      <c r="CR79">
        <v>79.85866</v>
      </c>
      <c r="CS79">
        <v>88.869259999999997</v>
      </c>
      <c r="CT79">
        <v>34.80565</v>
      </c>
      <c r="CU79">
        <v>26.914020000000001</v>
      </c>
      <c r="CV79">
        <v>19.61131</v>
      </c>
      <c r="CW79">
        <v>72.114249999999998</v>
      </c>
      <c r="CX79">
        <v>11.590109999999999</v>
      </c>
      <c r="CY79">
        <v>85.2179</v>
      </c>
    </row>
    <row r="80" spans="1:158" x14ac:dyDescent="0.4">
      <c r="A80" t="s">
        <v>165</v>
      </c>
      <c r="B80" t="s">
        <v>166</v>
      </c>
      <c r="C80" t="s">
        <v>37</v>
      </c>
      <c r="D80">
        <v>0.50061999999999995</v>
      </c>
      <c r="E80">
        <v>54.018039999999999</v>
      </c>
      <c r="F80">
        <v>43.334679999999999</v>
      </c>
      <c r="G80">
        <v>77.936059999999998</v>
      </c>
      <c r="H80">
        <v>87.818700000000007</v>
      </c>
      <c r="I80">
        <v>43.334679999999999</v>
      </c>
      <c r="J80">
        <v>33.81371</v>
      </c>
      <c r="K80">
        <v>19.493320000000001</v>
      </c>
      <c r="L80">
        <v>72.388909999999996</v>
      </c>
      <c r="M80">
        <v>11.576689999999999</v>
      </c>
      <c r="N80">
        <v>85.431539999999998</v>
      </c>
      <c r="O80" t="s">
        <v>38</v>
      </c>
      <c r="P80">
        <v>0.47781000000000001</v>
      </c>
      <c r="Q80">
        <v>51.998860000000001</v>
      </c>
      <c r="R80">
        <v>40.709229999999998</v>
      </c>
      <c r="S80">
        <v>77.509079999999997</v>
      </c>
      <c r="T80">
        <v>88.520359999999997</v>
      </c>
      <c r="U80">
        <v>40.709229999999998</v>
      </c>
      <c r="V80">
        <v>30.6675</v>
      </c>
      <c r="W80">
        <v>19.707509999999999</v>
      </c>
      <c r="X80">
        <v>71.51979</v>
      </c>
      <c r="Y80">
        <v>11.89161</v>
      </c>
      <c r="Z80">
        <v>86.026250000000005</v>
      </c>
      <c r="AW80">
        <v>0.66320999999999997</v>
      </c>
      <c r="AX80">
        <v>68.0929</v>
      </c>
      <c r="AY80">
        <v>61.266010000000001</v>
      </c>
      <c r="AZ80">
        <v>79.276560000000003</v>
      </c>
      <c r="BA80">
        <v>81.838729999999998</v>
      </c>
      <c r="BB80">
        <v>61.266010000000001</v>
      </c>
      <c r="BC80">
        <v>56.675460000000001</v>
      </c>
      <c r="BD80">
        <v>17.407689999999999</v>
      </c>
      <c r="BE80">
        <v>77.763120000000001</v>
      </c>
      <c r="BF80">
        <v>9.0957000000000008</v>
      </c>
      <c r="BG80">
        <v>80.89676</v>
      </c>
      <c r="CO80">
        <v>0.54110000000000003</v>
      </c>
      <c r="CP80">
        <v>58.341880000000003</v>
      </c>
      <c r="CQ80">
        <v>49.823320000000002</v>
      </c>
      <c r="CR80">
        <v>82.685509999999994</v>
      </c>
      <c r="CS80">
        <v>88.869259999999997</v>
      </c>
      <c r="CT80">
        <v>49.823320000000002</v>
      </c>
      <c r="CU80">
        <v>38.368670000000002</v>
      </c>
      <c r="CV80">
        <v>20.424029999999998</v>
      </c>
      <c r="CW80">
        <v>75.853949999999998</v>
      </c>
      <c r="CX80">
        <v>11.57244</v>
      </c>
      <c r="CY80">
        <v>85.070670000000007</v>
      </c>
    </row>
    <row r="81" spans="1:103" x14ac:dyDescent="0.4">
      <c r="A81" t="s">
        <v>167</v>
      </c>
      <c r="B81" t="s">
        <v>102</v>
      </c>
      <c r="C81" t="s">
        <v>37</v>
      </c>
      <c r="D81">
        <v>0.34988999999999998</v>
      </c>
      <c r="E81">
        <v>37.612499999999997</v>
      </c>
      <c r="F81">
        <v>23.108049999999999</v>
      </c>
      <c r="G81">
        <v>62.978549999999998</v>
      </c>
      <c r="H81">
        <v>77.644679999999994</v>
      </c>
      <c r="I81">
        <v>23.108049999999999</v>
      </c>
      <c r="J81">
        <v>18.08512</v>
      </c>
      <c r="K81">
        <v>15.090249999999999</v>
      </c>
      <c r="L81">
        <v>56.300690000000003</v>
      </c>
      <c r="M81">
        <v>9.9465800000000009</v>
      </c>
      <c r="N81">
        <v>73.444890000000001</v>
      </c>
      <c r="O81" t="s">
        <v>38</v>
      </c>
      <c r="P81">
        <v>0.31611</v>
      </c>
      <c r="Q81">
        <v>34.377929999999999</v>
      </c>
      <c r="R81">
        <v>19.08813</v>
      </c>
      <c r="S81">
        <v>60.590710000000001</v>
      </c>
      <c r="T81">
        <v>76.954689999999999</v>
      </c>
      <c r="U81">
        <v>19.08813</v>
      </c>
      <c r="V81">
        <v>14.100239999999999</v>
      </c>
      <c r="W81">
        <v>14.73523</v>
      </c>
      <c r="X81">
        <v>53.442140000000002</v>
      </c>
      <c r="Y81">
        <v>10.023899999999999</v>
      </c>
      <c r="Z81">
        <v>72.358220000000003</v>
      </c>
      <c r="AW81">
        <v>0.58279000000000003</v>
      </c>
      <c r="AX81">
        <v>59.36589</v>
      </c>
      <c r="AY81">
        <v>50.640540000000001</v>
      </c>
      <c r="AZ81">
        <v>76.639039999999994</v>
      </c>
      <c r="BA81">
        <v>80.256219999999999</v>
      </c>
      <c r="BB81">
        <v>50.640540000000001</v>
      </c>
      <c r="BC81">
        <v>46.703090000000003</v>
      </c>
      <c r="BD81">
        <v>16.458179999999999</v>
      </c>
      <c r="BE81">
        <v>74.252700000000004</v>
      </c>
      <c r="BF81">
        <v>8.8168799999999994</v>
      </c>
      <c r="BG81">
        <v>78.74906</v>
      </c>
      <c r="CO81">
        <v>0.42824000000000001</v>
      </c>
      <c r="CP81">
        <v>46.399410000000003</v>
      </c>
      <c r="CQ81">
        <v>32.862189999999998</v>
      </c>
      <c r="CR81">
        <v>75.088340000000002</v>
      </c>
      <c r="CS81">
        <v>84.275620000000004</v>
      </c>
      <c r="CT81">
        <v>32.862189999999998</v>
      </c>
      <c r="CU81">
        <v>24.646640000000001</v>
      </c>
      <c r="CV81">
        <v>18.445229999999999</v>
      </c>
      <c r="CW81">
        <v>67.049469999999999</v>
      </c>
      <c r="CX81">
        <v>11.166079999999999</v>
      </c>
      <c r="CY81">
        <v>81.095410000000001</v>
      </c>
    </row>
    <row r="82" spans="1:103" x14ac:dyDescent="0.4">
      <c r="A82" t="s">
        <v>168</v>
      </c>
      <c r="B82" t="s">
        <v>164</v>
      </c>
      <c r="C82" t="s">
        <v>37</v>
      </c>
      <c r="D82">
        <v>0.36928</v>
      </c>
      <c r="E82">
        <v>39.782139999999998</v>
      </c>
      <c r="F82">
        <v>25.24484</v>
      </c>
      <c r="G82">
        <v>65.196280000000002</v>
      </c>
      <c r="H82">
        <v>80.833669999999998</v>
      </c>
      <c r="I82">
        <v>25.24484</v>
      </c>
      <c r="J82">
        <v>19.58708</v>
      </c>
      <c r="K82">
        <v>15.75071</v>
      </c>
      <c r="L82">
        <v>58.750979999999998</v>
      </c>
      <c r="M82">
        <v>10.47268</v>
      </c>
      <c r="N82">
        <v>77.145150000000001</v>
      </c>
      <c r="O82" t="s">
        <v>38</v>
      </c>
      <c r="P82">
        <v>0.33700000000000002</v>
      </c>
      <c r="Q82">
        <v>36.723610000000001</v>
      </c>
      <c r="R82">
        <v>21.44905</v>
      </c>
      <c r="S82">
        <v>62.999429999999997</v>
      </c>
      <c r="T82">
        <v>80.596440000000001</v>
      </c>
      <c r="U82">
        <v>21.44905</v>
      </c>
      <c r="V82">
        <v>15.73058</v>
      </c>
      <c r="W82">
        <v>15.457850000000001</v>
      </c>
      <c r="X82">
        <v>56.090449999999997</v>
      </c>
      <c r="Y82">
        <v>10.632770000000001</v>
      </c>
      <c r="Z82">
        <v>76.614890000000003</v>
      </c>
      <c r="AW82">
        <v>0.58979000000000004</v>
      </c>
      <c r="AX82">
        <v>60.165149999999997</v>
      </c>
      <c r="AY82">
        <v>50.640540000000001</v>
      </c>
      <c r="AZ82">
        <v>77.694050000000004</v>
      </c>
      <c r="BA82">
        <v>81.386589999999998</v>
      </c>
      <c r="BB82">
        <v>50.640540000000001</v>
      </c>
      <c r="BC82">
        <v>46.703090000000003</v>
      </c>
      <c r="BD82">
        <v>16.684249999999999</v>
      </c>
      <c r="BE82">
        <v>75.30771</v>
      </c>
      <c r="BF82">
        <v>8.9751300000000001</v>
      </c>
      <c r="BG82">
        <v>80.017579999999995</v>
      </c>
      <c r="CO82">
        <v>0.44896999999999998</v>
      </c>
      <c r="CP82">
        <v>48.527839999999998</v>
      </c>
      <c r="CQ82">
        <v>35.865720000000003</v>
      </c>
      <c r="CR82">
        <v>76.501769999999993</v>
      </c>
      <c r="CS82">
        <v>83.922259999999994</v>
      </c>
      <c r="CT82">
        <v>35.865720000000003</v>
      </c>
      <c r="CU82">
        <v>27.29682</v>
      </c>
      <c r="CV82">
        <v>18.975269999999998</v>
      </c>
      <c r="CW82">
        <v>69.110720000000001</v>
      </c>
      <c r="CX82">
        <v>11.02473</v>
      </c>
      <c r="CY82">
        <v>80.212010000000006</v>
      </c>
    </row>
    <row r="83" spans="1:103" x14ac:dyDescent="0.4">
      <c r="A83" t="s">
        <v>169</v>
      </c>
      <c r="B83" t="s">
        <v>162</v>
      </c>
      <c r="C83" t="s">
        <v>37</v>
      </c>
      <c r="D83">
        <v>0.49926999999999999</v>
      </c>
      <c r="E83">
        <v>53.89902</v>
      </c>
      <c r="F83">
        <v>42.873330000000003</v>
      </c>
      <c r="G83">
        <v>77.81465</v>
      </c>
      <c r="H83">
        <v>87.673010000000005</v>
      </c>
      <c r="I83">
        <v>42.873330000000003</v>
      </c>
      <c r="J83">
        <v>33.484549999999999</v>
      </c>
      <c r="K83">
        <v>19.46095</v>
      </c>
      <c r="L83">
        <v>72.267499999999998</v>
      </c>
      <c r="M83">
        <v>11.54917</v>
      </c>
      <c r="N83">
        <v>85.217320000000001</v>
      </c>
      <c r="O83" t="s">
        <v>38</v>
      </c>
      <c r="P83">
        <v>0.47748000000000002</v>
      </c>
      <c r="Q83">
        <v>51.995220000000003</v>
      </c>
      <c r="R83">
        <v>40.279110000000003</v>
      </c>
      <c r="S83">
        <v>77.547309999999996</v>
      </c>
      <c r="T83">
        <v>88.568150000000003</v>
      </c>
      <c r="U83">
        <v>40.279110000000003</v>
      </c>
      <c r="V83">
        <v>30.379149999999999</v>
      </c>
      <c r="W83">
        <v>19.715160000000001</v>
      </c>
      <c r="X83">
        <v>71.566779999999994</v>
      </c>
      <c r="Y83">
        <v>11.89256</v>
      </c>
      <c r="Z83">
        <v>86.0441</v>
      </c>
      <c r="AW83">
        <v>0.65971999999999997</v>
      </c>
      <c r="AX83">
        <v>67.670259999999999</v>
      </c>
      <c r="AY83">
        <v>60.813870000000001</v>
      </c>
      <c r="AZ83">
        <v>79.201210000000003</v>
      </c>
      <c r="BA83">
        <v>81.688019999999995</v>
      </c>
      <c r="BB83">
        <v>60.813870000000001</v>
      </c>
      <c r="BC83">
        <v>56.298670000000001</v>
      </c>
      <c r="BD83">
        <v>17.3474</v>
      </c>
      <c r="BE83">
        <v>77.606129999999993</v>
      </c>
      <c r="BF83">
        <v>9.01281</v>
      </c>
      <c r="BG83">
        <v>80.406930000000003</v>
      </c>
      <c r="CO83">
        <v>0.52576999999999996</v>
      </c>
      <c r="CP83">
        <v>56.802050000000001</v>
      </c>
      <c r="CQ83">
        <v>48.763249999999999</v>
      </c>
      <c r="CR83">
        <v>79.505300000000005</v>
      </c>
      <c r="CS83">
        <v>85.159009999999995</v>
      </c>
      <c r="CT83">
        <v>48.763249999999999</v>
      </c>
      <c r="CU83">
        <v>37.396940000000001</v>
      </c>
      <c r="CV83">
        <v>19.717310000000001</v>
      </c>
      <c r="CW83">
        <v>72.703180000000003</v>
      </c>
      <c r="CX83">
        <v>11.14841</v>
      </c>
      <c r="CY83">
        <v>81.213189999999997</v>
      </c>
    </row>
    <row r="84" spans="1:103" x14ac:dyDescent="0.4">
      <c r="A84" t="s">
        <v>170</v>
      </c>
      <c r="B84" t="s">
        <v>52</v>
      </c>
      <c r="C84" t="s">
        <v>37</v>
      </c>
      <c r="D84">
        <v>0.35088000000000003</v>
      </c>
      <c r="E84">
        <v>37.724539999999998</v>
      </c>
      <c r="F84">
        <v>23.12424</v>
      </c>
      <c r="G84">
        <v>63.180900000000001</v>
      </c>
      <c r="H84">
        <v>77.895589999999999</v>
      </c>
      <c r="I84">
        <v>23.12424</v>
      </c>
      <c r="J84">
        <v>18.109400000000001</v>
      </c>
      <c r="K84">
        <v>15.13719</v>
      </c>
      <c r="L84">
        <v>56.50573</v>
      </c>
      <c r="M84">
        <v>9.9805700000000002</v>
      </c>
      <c r="N84">
        <v>73.72278</v>
      </c>
      <c r="O84" t="s">
        <v>38</v>
      </c>
      <c r="P84">
        <v>0.31630999999999998</v>
      </c>
      <c r="Q84">
        <v>34.400959999999998</v>
      </c>
      <c r="R84">
        <v>19.08813</v>
      </c>
      <c r="S84">
        <v>60.62894</v>
      </c>
      <c r="T84">
        <v>77.012039999999999</v>
      </c>
      <c r="U84">
        <v>19.08813</v>
      </c>
      <c r="V84">
        <v>14.100239999999999</v>
      </c>
      <c r="W84">
        <v>14.746700000000001</v>
      </c>
      <c r="X84">
        <v>53.489930000000001</v>
      </c>
      <c r="Y84">
        <v>10.03059</v>
      </c>
      <c r="Z84">
        <v>72.420349999999999</v>
      </c>
      <c r="AW84">
        <v>0.58416000000000001</v>
      </c>
      <c r="AX84">
        <v>59.560789999999997</v>
      </c>
      <c r="AY84">
        <v>50.640540000000001</v>
      </c>
      <c r="AZ84">
        <v>76.714389999999995</v>
      </c>
      <c r="BA84">
        <v>80.406930000000003</v>
      </c>
      <c r="BB84">
        <v>50.640540000000001</v>
      </c>
      <c r="BC84">
        <v>46.740769999999998</v>
      </c>
      <c r="BD84">
        <v>16.488320000000002</v>
      </c>
      <c r="BE84">
        <v>74.353179999999995</v>
      </c>
      <c r="BF84">
        <v>8.8997700000000002</v>
      </c>
      <c r="BG84">
        <v>79.226330000000004</v>
      </c>
      <c r="CO84">
        <v>0.44309999999999999</v>
      </c>
      <c r="CP84">
        <v>47.962260000000001</v>
      </c>
      <c r="CQ84">
        <v>33.21555</v>
      </c>
      <c r="CR84">
        <v>78.62191</v>
      </c>
      <c r="CS84">
        <v>88.339219999999997</v>
      </c>
      <c r="CT84">
        <v>33.21555</v>
      </c>
      <c r="CU84">
        <v>25.088339999999999</v>
      </c>
      <c r="CV84">
        <v>19.187280000000001</v>
      </c>
      <c r="CW84">
        <v>70.406360000000006</v>
      </c>
      <c r="CX84">
        <v>11.590109999999999</v>
      </c>
      <c r="CY84">
        <v>84.893990000000002</v>
      </c>
    </row>
    <row r="85" spans="1:103" x14ac:dyDescent="0.4">
      <c r="A85" t="s">
        <v>171</v>
      </c>
      <c r="B85" t="s">
        <v>132</v>
      </c>
      <c r="C85" t="s">
        <v>37</v>
      </c>
      <c r="D85">
        <v>0.37013000000000001</v>
      </c>
      <c r="E85">
        <v>39.875529999999998</v>
      </c>
      <c r="F85">
        <v>25.269120000000001</v>
      </c>
      <c r="G85">
        <v>65.317689999999999</v>
      </c>
      <c r="H85">
        <v>81.100769999999997</v>
      </c>
      <c r="I85">
        <v>25.269120000000001</v>
      </c>
      <c r="J85">
        <v>19.611360000000001</v>
      </c>
      <c r="K85">
        <v>15.77661</v>
      </c>
      <c r="L85">
        <v>58.875079999999997</v>
      </c>
      <c r="M85">
        <v>10.5083</v>
      </c>
      <c r="N85">
        <v>77.443280000000001</v>
      </c>
      <c r="O85" t="s">
        <v>38</v>
      </c>
      <c r="P85">
        <v>0.33717999999999998</v>
      </c>
      <c r="Q85">
        <v>36.742280000000001</v>
      </c>
      <c r="R85">
        <v>21.44905</v>
      </c>
      <c r="S85">
        <v>63.037660000000002</v>
      </c>
      <c r="T85">
        <v>80.663349999999994</v>
      </c>
      <c r="U85">
        <v>21.44905</v>
      </c>
      <c r="V85">
        <v>15.73058</v>
      </c>
      <c r="W85">
        <v>15.465490000000001</v>
      </c>
      <c r="X85">
        <v>56.128689999999999</v>
      </c>
      <c r="Y85">
        <v>10.63946</v>
      </c>
      <c r="Z85">
        <v>76.681799999999996</v>
      </c>
      <c r="AW85">
        <v>0.59119999999999995</v>
      </c>
      <c r="AX85">
        <v>60.360680000000002</v>
      </c>
      <c r="AY85">
        <v>50.715899999999998</v>
      </c>
      <c r="AZ85">
        <v>77.769400000000005</v>
      </c>
      <c r="BA85">
        <v>81.461939999999998</v>
      </c>
      <c r="BB85">
        <v>50.715899999999998</v>
      </c>
      <c r="BC85">
        <v>46.778449999999999</v>
      </c>
      <c r="BD85">
        <v>16.714390000000002</v>
      </c>
      <c r="BE85">
        <v>75.408190000000005</v>
      </c>
      <c r="BF85">
        <v>9.0504899999999999</v>
      </c>
      <c r="BG85">
        <v>80.419489999999996</v>
      </c>
      <c r="CO85">
        <v>0.46092</v>
      </c>
      <c r="CP85">
        <v>49.762979999999999</v>
      </c>
      <c r="CQ85">
        <v>36.219079999999998</v>
      </c>
      <c r="CR85">
        <v>78.268550000000005</v>
      </c>
      <c r="CS85">
        <v>88.339219999999997</v>
      </c>
      <c r="CT85">
        <v>36.219079999999998</v>
      </c>
      <c r="CU85">
        <v>27.650179999999999</v>
      </c>
      <c r="CV85">
        <v>19.328620000000001</v>
      </c>
      <c r="CW85">
        <v>70.877499999999998</v>
      </c>
      <c r="CX85">
        <v>11.50177</v>
      </c>
      <c r="CY85">
        <v>84.540639999999996</v>
      </c>
    </row>
    <row r="86" spans="1:103" x14ac:dyDescent="0.4">
      <c r="A86" t="s">
        <v>172</v>
      </c>
      <c r="B86" t="s">
        <v>164</v>
      </c>
      <c r="C86" t="s">
        <v>37</v>
      </c>
      <c r="D86">
        <v>0.50017</v>
      </c>
      <c r="E86">
        <v>53.997540000000001</v>
      </c>
      <c r="F86">
        <v>42.905709999999999</v>
      </c>
      <c r="G86">
        <v>77.952250000000006</v>
      </c>
      <c r="H86">
        <v>87.940110000000004</v>
      </c>
      <c r="I86">
        <v>42.905709999999999</v>
      </c>
      <c r="J86">
        <v>33.516930000000002</v>
      </c>
      <c r="K86">
        <v>19.491700000000002</v>
      </c>
      <c r="L86">
        <v>72.415890000000005</v>
      </c>
      <c r="M86">
        <v>11.58478</v>
      </c>
      <c r="N86">
        <v>85.523539999999997</v>
      </c>
      <c r="O86" t="s">
        <v>38</v>
      </c>
      <c r="P86">
        <v>0.47772999999999999</v>
      </c>
      <c r="Q86">
        <v>52.02102</v>
      </c>
      <c r="R86">
        <v>40.28866</v>
      </c>
      <c r="S86">
        <v>77.595110000000005</v>
      </c>
      <c r="T86">
        <v>88.644620000000003</v>
      </c>
      <c r="U86">
        <v>40.28866</v>
      </c>
      <c r="V86">
        <v>30.38871</v>
      </c>
      <c r="W86">
        <v>19.724720000000001</v>
      </c>
      <c r="X86">
        <v>71.614570000000001</v>
      </c>
      <c r="Y86">
        <v>11.90021</v>
      </c>
      <c r="Z86">
        <v>86.120559999999998</v>
      </c>
      <c r="AW86">
        <v>0.66113999999999995</v>
      </c>
      <c r="AX86">
        <v>67.865979999999993</v>
      </c>
      <c r="AY86">
        <v>60.889220000000002</v>
      </c>
      <c r="AZ86">
        <v>79.276560000000003</v>
      </c>
      <c r="BA86">
        <v>81.838729999999998</v>
      </c>
      <c r="BB86">
        <v>60.889220000000002</v>
      </c>
      <c r="BC86">
        <v>56.374029999999998</v>
      </c>
      <c r="BD86">
        <v>17.37754</v>
      </c>
      <c r="BE86">
        <v>77.706609999999998</v>
      </c>
      <c r="BF86">
        <v>9.0957000000000008</v>
      </c>
      <c r="BG86">
        <v>80.884200000000007</v>
      </c>
      <c r="CO86">
        <v>0.53744999999999998</v>
      </c>
      <c r="CP86">
        <v>58.016950000000001</v>
      </c>
      <c r="CQ86">
        <v>49.116610000000001</v>
      </c>
      <c r="CR86">
        <v>81.448759999999993</v>
      </c>
      <c r="CS86">
        <v>89.222610000000003</v>
      </c>
      <c r="CT86">
        <v>49.116610000000001</v>
      </c>
      <c r="CU86">
        <v>37.75029</v>
      </c>
      <c r="CV86">
        <v>20.14134</v>
      </c>
      <c r="CW86">
        <v>74.823319999999995</v>
      </c>
      <c r="CX86">
        <v>11.590109999999999</v>
      </c>
      <c r="CY86">
        <v>85.365139999999997</v>
      </c>
    </row>
    <row r="87" spans="1:103" x14ac:dyDescent="0.4">
      <c r="A87" t="s">
        <v>173</v>
      </c>
      <c r="B87" t="s">
        <v>40</v>
      </c>
      <c r="C87" t="s">
        <v>37</v>
      </c>
      <c r="D87">
        <v>0.35002</v>
      </c>
      <c r="E87">
        <v>37.625810000000001</v>
      </c>
      <c r="F87">
        <v>23.116150000000001</v>
      </c>
      <c r="G87">
        <v>63.002830000000003</v>
      </c>
      <c r="H87">
        <v>77.636579999999995</v>
      </c>
      <c r="I87">
        <v>23.116150000000001</v>
      </c>
      <c r="J87">
        <v>18.093209999999999</v>
      </c>
      <c r="K87">
        <v>15.096719999999999</v>
      </c>
      <c r="L87">
        <v>56.32902</v>
      </c>
      <c r="M87">
        <v>9.9441500000000005</v>
      </c>
      <c r="N87">
        <v>73.424660000000003</v>
      </c>
      <c r="O87" t="s">
        <v>38</v>
      </c>
      <c r="P87">
        <v>0.31613000000000002</v>
      </c>
      <c r="Q87">
        <v>34.380989999999997</v>
      </c>
      <c r="R87">
        <v>19.08813</v>
      </c>
      <c r="S87">
        <v>60.590710000000001</v>
      </c>
      <c r="T87">
        <v>76.954689999999999</v>
      </c>
      <c r="U87">
        <v>19.08813</v>
      </c>
      <c r="V87">
        <v>14.100239999999999</v>
      </c>
      <c r="W87">
        <v>14.73523</v>
      </c>
      <c r="X87">
        <v>53.442140000000002</v>
      </c>
      <c r="Y87">
        <v>10.023899999999999</v>
      </c>
      <c r="Z87">
        <v>72.358220000000003</v>
      </c>
      <c r="AW87">
        <v>0.58279999999999998</v>
      </c>
      <c r="AX87">
        <v>59.368250000000003</v>
      </c>
      <c r="AY87">
        <v>50.640540000000001</v>
      </c>
      <c r="AZ87">
        <v>76.639039999999994</v>
      </c>
      <c r="BA87">
        <v>80.256219999999999</v>
      </c>
      <c r="BB87">
        <v>50.640540000000001</v>
      </c>
      <c r="BC87">
        <v>46.703090000000003</v>
      </c>
      <c r="BD87">
        <v>16.458179999999999</v>
      </c>
      <c r="BE87">
        <v>74.252700000000004</v>
      </c>
      <c r="BF87">
        <v>8.8168799999999994</v>
      </c>
      <c r="BG87">
        <v>78.74906</v>
      </c>
      <c r="CO87">
        <v>0.43054999999999999</v>
      </c>
      <c r="CP87">
        <v>46.627609999999997</v>
      </c>
      <c r="CQ87">
        <v>33.038870000000003</v>
      </c>
      <c r="CR87">
        <v>75.618369999999999</v>
      </c>
      <c r="CS87">
        <v>84.098939999999999</v>
      </c>
      <c r="CT87">
        <v>33.038870000000003</v>
      </c>
      <c r="CU87">
        <v>24.823319999999999</v>
      </c>
      <c r="CV87">
        <v>18.586569999999998</v>
      </c>
      <c r="CW87">
        <v>67.667839999999998</v>
      </c>
      <c r="CX87">
        <v>11.11307</v>
      </c>
      <c r="CY87">
        <v>80.653710000000004</v>
      </c>
    </row>
    <row r="88" spans="1:103" x14ac:dyDescent="0.4">
      <c r="A88" t="s">
        <v>174</v>
      </c>
      <c r="B88" t="s">
        <v>164</v>
      </c>
      <c r="C88" t="s">
        <v>37</v>
      </c>
      <c r="D88">
        <v>0.36926999999999999</v>
      </c>
      <c r="E88">
        <v>39.781480000000002</v>
      </c>
      <c r="F88">
        <v>25.24484</v>
      </c>
      <c r="G88">
        <v>65.196280000000002</v>
      </c>
      <c r="H88">
        <v>80.841759999999994</v>
      </c>
      <c r="I88">
        <v>25.24484</v>
      </c>
      <c r="J88">
        <v>19.58708</v>
      </c>
      <c r="K88">
        <v>15.75071</v>
      </c>
      <c r="L88">
        <v>58.750979999999998</v>
      </c>
      <c r="M88">
        <v>10.475110000000001</v>
      </c>
      <c r="N88">
        <v>77.161339999999996</v>
      </c>
      <c r="O88" t="s">
        <v>38</v>
      </c>
      <c r="P88">
        <v>0.33700000000000002</v>
      </c>
      <c r="Q88">
        <v>36.722110000000001</v>
      </c>
      <c r="R88">
        <v>21.44905</v>
      </c>
      <c r="S88">
        <v>62.999429999999997</v>
      </c>
      <c r="T88">
        <v>80.596440000000001</v>
      </c>
      <c r="U88">
        <v>21.44905</v>
      </c>
      <c r="V88">
        <v>15.73058</v>
      </c>
      <c r="W88">
        <v>15.457850000000001</v>
      </c>
      <c r="X88">
        <v>56.090449999999997</v>
      </c>
      <c r="Y88">
        <v>10.632770000000001</v>
      </c>
      <c r="Z88">
        <v>76.614890000000003</v>
      </c>
      <c r="AW88">
        <v>0.58987000000000001</v>
      </c>
      <c r="AX88">
        <v>60.178759999999997</v>
      </c>
      <c r="AY88">
        <v>50.640540000000001</v>
      </c>
      <c r="AZ88">
        <v>77.694050000000004</v>
      </c>
      <c r="BA88">
        <v>81.386589999999998</v>
      </c>
      <c r="BB88">
        <v>50.640540000000001</v>
      </c>
      <c r="BC88">
        <v>46.703090000000003</v>
      </c>
      <c r="BD88">
        <v>16.684249999999999</v>
      </c>
      <c r="BE88">
        <v>75.30771</v>
      </c>
      <c r="BF88">
        <v>8.9826700000000006</v>
      </c>
      <c r="BG88">
        <v>80.055260000000004</v>
      </c>
      <c r="CO88">
        <v>0.44864999999999999</v>
      </c>
      <c r="CP88">
        <v>48.509390000000003</v>
      </c>
      <c r="CQ88">
        <v>35.865720000000003</v>
      </c>
      <c r="CR88">
        <v>76.501769999999993</v>
      </c>
      <c r="CS88">
        <v>84.098939999999999</v>
      </c>
      <c r="CT88">
        <v>35.865720000000003</v>
      </c>
      <c r="CU88">
        <v>27.29682</v>
      </c>
      <c r="CV88">
        <v>18.975269999999998</v>
      </c>
      <c r="CW88">
        <v>69.110720000000001</v>
      </c>
      <c r="CX88">
        <v>11.06007</v>
      </c>
      <c r="CY88">
        <v>80.477029999999999</v>
      </c>
    </row>
    <row r="89" spans="1:103" x14ac:dyDescent="0.4">
      <c r="A89" t="s">
        <v>175</v>
      </c>
      <c r="B89" t="s">
        <v>62</v>
      </c>
      <c r="C89" t="s">
        <v>37</v>
      </c>
      <c r="D89">
        <v>0.49925999999999998</v>
      </c>
      <c r="E89">
        <v>53.898890000000002</v>
      </c>
      <c r="F89">
        <v>42.873330000000003</v>
      </c>
      <c r="G89">
        <v>77.81465</v>
      </c>
      <c r="H89">
        <v>87.681100000000001</v>
      </c>
      <c r="I89">
        <v>42.873330000000003</v>
      </c>
      <c r="J89">
        <v>33.484549999999999</v>
      </c>
      <c r="K89">
        <v>19.462569999999999</v>
      </c>
      <c r="L89">
        <v>72.271550000000005</v>
      </c>
      <c r="M89">
        <v>11.54998</v>
      </c>
      <c r="N89">
        <v>85.229460000000003</v>
      </c>
      <c r="O89" t="s">
        <v>38</v>
      </c>
      <c r="P89">
        <v>0.47747000000000001</v>
      </c>
      <c r="Q89">
        <v>51.99409</v>
      </c>
      <c r="R89">
        <v>40.279110000000003</v>
      </c>
      <c r="S89">
        <v>77.547309999999996</v>
      </c>
      <c r="T89">
        <v>88.568150000000003</v>
      </c>
      <c r="U89">
        <v>40.279110000000003</v>
      </c>
      <c r="V89">
        <v>30.379149999999999</v>
      </c>
      <c r="W89">
        <v>19.715160000000001</v>
      </c>
      <c r="X89">
        <v>71.566779999999994</v>
      </c>
      <c r="Y89">
        <v>11.89256</v>
      </c>
      <c r="Z89">
        <v>86.0441</v>
      </c>
      <c r="AW89">
        <v>0.65971999999999997</v>
      </c>
      <c r="AX89">
        <v>67.669780000000003</v>
      </c>
      <c r="AY89">
        <v>60.813870000000001</v>
      </c>
      <c r="AZ89">
        <v>79.201210000000003</v>
      </c>
      <c r="BA89">
        <v>81.688019999999995</v>
      </c>
      <c r="BB89">
        <v>60.813870000000001</v>
      </c>
      <c r="BC89">
        <v>56.298670000000001</v>
      </c>
      <c r="BD89">
        <v>17.3474</v>
      </c>
      <c r="BE89">
        <v>77.606129999999993</v>
      </c>
      <c r="BF89">
        <v>9.01281</v>
      </c>
      <c r="BG89">
        <v>80.406930000000003</v>
      </c>
      <c r="CO89">
        <v>0.52585000000000004</v>
      </c>
      <c r="CP89">
        <v>56.82123</v>
      </c>
      <c r="CQ89">
        <v>48.763249999999999</v>
      </c>
      <c r="CR89">
        <v>79.505300000000005</v>
      </c>
      <c r="CS89">
        <v>85.33569</v>
      </c>
      <c r="CT89">
        <v>48.763249999999999</v>
      </c>
      <c r="CU89">
        <v>37.396940000000001</v>
      </c>
      <c r="CV89">
        <v>19.752649999999999</v>
      </c>
      <c r="CW89">
        <v>72.791520000000006</v>
      </c>
      <c r="CX89">
        <v>11.166079999999999</v>
      </c>
      <c r="CY89">
        <v>81.478210000000004</v>
      </c>
    </row>
    <row r="90" spans="1:103" x14ac:dyDescent="0.4">
      <c r="A90" t="s">
        <v>176</v>
      </c>
      <c r="B90" t="s">
        <v>132</v>
      </c>
      <c r="C90" t="s">
        <v>37</v>
      </c>
      <c r="D90">
        <v>0.35002</v>
      </c>
      <c r="E90">
        <v>37.62556</v>
      </c>
      <c r="F90">
        <v>23.108049999999999</v>
      </c>
      <c r="G90">
        <v>63.010930000000002</v>
      </c>
      <c r="H90">
        <v>77.668959999999998</v>
      </c>
      <c r="I90">
        <v>23.108049999999999</v>
      </c>
      <c r="J90">
        <v>18.093209999999999</v>
      </c>
      <c r="K90">
        <v>15.099959999999999</v>
      </c>
      <c r="L90">
        <v>56.345199999999998</v>
      </c>
      <c r="M90">
        <v>9.9473900000000004</v>
      </c>
      <c r="N90">
        <v>73.45299</v>
      </c>
      <c r="O90" t="s">
        <v>38</v>
      </c>
      <c r="P90">
        <v>0.31612000000000001</v>
      </c>
      <c r="Q90">
        <v>34.379190000000001</v>
      </c>
      <c r="R90">
        <v>19.08813</v>
      </c>
      <c r="S90">
        <v>60.590710000000001</v>
      </c>
      <c r="T90">
        <v>76.964250000000007</v>
      </c>
      <c r="U90">
        <v>19.08813</v>
      </c>
      <c r="V90">
        <v>14.100239999999999</v>
      </c>
      <c r="W90">
        <v>14.73714</v>
      </c>
      <c r="X90">
        <v>53.446919999999999</v>
      </c>
      <c r="Y90">
        <v>10.024850000000001</v>
      </c>
      <c r="Z90">
        <v>72.367779999999996</v>
      </c>
      <c r="AW90">
        <v>0.58255000000000001</v>
      </c>
      <c r="AX90">
        <v>59.342329999999997</v>
      </c>
      <c r="AY90">
        <v>50.565179999999998</v>
      </c>
      <c r="AZ90">
        <v>76.639039999999994</v>
      </c>
      <c r="BA90">
        <v>80.256219999999999</v>
      </c>
      <c r="BB90">
        <v>50.565179999999998</v>
      </c>
      <c r="BC90">
        <v>46.665410000000001</v>
      </c>
      <c r="BD90">
        <v>16.458179999999999</v>
      </c>
      <c r="BE90">
        <v>74.252700000000004</v>
      </c>
      <c r="BF90">
        <v>8.8168799999999994</v>
      </c>
      <c r="BG90">
        <v>78.74906</v>
      </c>
      <c r="CO90">
        <v>0.43142000000000003</v>
      </c>
      <c r="CP90">
        <v>46.716430000000003</v>
      </c>
      <c r="CQ90">
        <v>33.038870000000003</v>
      </c>
      <c r="CR90">
        <v>75.795050000000003</v>
      </c>
      <c r="CS90">
        <v>84.628979999999999</v>
      </c>
      <c r="CT90">
        <v>33.038870000000003</v>
      </c>
      <c r="CU90">
        <v>24.911660000000001</v>
      </c>
      <c r="CV90">
        <v>18.62191</v>
      </c>
      <c r="CW90">
        <v>67.932860000000005</v>
      </c>
      <c r="CX90">
        <v>11.166079999999999</v>
      </c>
      <c r="CY90">
        <v>81.095410000000001</v>
      </c>
    </row>
    <row r="91" spans="1:103" x14ac:dyDescent="0.4">
      <c r="A91" t="s">
        <v>177</v>
      </c>
      <c r="B91" t="s">
        <v>138</v>
      </c>
      <c r="C91" t="s">
        <v>37</v>
      </c>
      <c r="D91">
        <v>0.36932999999999999</v>
      </c>
      <c r="E91">
        <v>39.786830000000002</v>
      </c>
      <c r="F91">
        <v>25.24484</v>
      </c>
      <c r="G91">
        <v>65.212459999999993</v>
      </c>
      <c r="H91">
        <v>80.882230000000007</v>
      </c>
      <c r="I91">
        <v>25.24484</v>
      </c>
      <c r="J91">
        <v>19.58708</v>
      </c>
      <c r="K91">
        <v>15.75395</v>
      </c>
      <c r="L91">
        <v>58.759070000000001</v>
      </c>
      <c r="M91">
        <v>10.477539999999999</v>
      </c>
      <c r="N91">
        <v>77.177530000000004</v>
      </c>
      <c r="O91" t="s">
        <v>38</v>
      </c>
      <c r="P91">
        <v>0.33698</v>
      </c>
      <c r="Q91">
        <v>36.720979999999997</v>
      </c>
      <c r="R91">
        <v>21.44905</v>
      </c>
      <c r="S91">
        <v>62.999429999999997</v>
      </c>
      <c r="T91">
        <v>80.596440000000001</v>
      </c>
      <c r="U91">
        <v>21.44905</v>
      </c>
      <c r="V91">
        <v>15.73058</v>
      </c>
      <c r="W91">
        <v>15.457850000000001</v>
      </c>
      <c r="X91">
        <v>56.090449999999997</v>
      </c>
      <c r="Y91">
        <v>10.632770000000001</v>
      </c>
      <c r="Z91">
        <v>76.614890000000003</v>
      </c>
      <c r="AW91">
        <v>0.58987000000000001</v>
      </c>
      <c r="AX91">
        <v>60.176360000000003</v>
      </c>
      <c r="AY91">
        <v>50.640540000000001</v>
      </c>
      <c r="AZ91">
        <v>77.694050000000004</v>
      </c>
      <c r="BA91">
        <v>81.386589999999998</v>
      </c>
      <c r="BB91">
        <v>50.640540000000001</v>
      </c>
      <c r="BC91">
        <v>46.703090000000003</v>
      </c>
      <c r="BD91">
        <v>16.684249999999999</v>
      </c>
      <c r="BE91">
        <v>75.30771</v>
      </c>
      <c r="BF91">
        <v>8.9751300000000001</v>
      </c>
      <c r="BG91">
        <v>80.017579999999995</v>
      </c>
      <c r="CO91">
        <v>0.45018000000000002</v>
      </c>
      <c r="CP91">
        <v>48.652749999999997</v>
      </c>
      <c r="CQ91">
        <v>35.865720000000003</v>
      </c>
      <c r="CR91">
        <v>76.855119999999999</v>
      </c>
      <c r="CS91">
        <v>84.982330000000005</v>
      </c>
      <c r="CT91">
        <v>35.865720000000003</v>
      </c>
      <c r="CU91">
        <v>27.29682</v>
      </c>
      <c r="CV91">
        <v>19.045940000000002</v>
      </c>
      <c r="CW91">
        <v>69.287400000000005</v>
      </c>
      <c r="CX91">
        <v>11.130739999999999</v>
      </c>
      <c r="CY91">
        <v>80.918729999999996</v>
      </c>
    </row>
    <row r="92" spans="1:103" x14ac:dyDescent="0.4">
      <c r="A92" t="s">
        <v>178</v>
      </c>
      <c r="B92" t="s">
        <v>179</v>
      </c>
      <c r="C92" t="s">
        <v>37</v>
      </c>
      <c r="D92">
        <v>0.49930999999999998</v>
      </c>
      <c r="E92">
        <v>53.901989999999998</v>
      </c>
      <c r="F92">
        <v>42.881419999999999</v>
      </c>
      <c r="G92">
        <v>77.822739999999996</v>
      </c>
      <c r="H92">
        <v>87.656819999999996</v>
      </c>
      <c r="I92">
        <v>42.881419999999999</v>
      </c>
      <c r="J92">
        <v>33.492649999999998</v>
      </c>
      <c r="K92">
        <v>19.462569999999999</v>
      </c>
      <c r="L92">
        <v>72.279640000000001</v>
      </c>
      <c r="M92">
        <v>11.547549999999999</v>
      </c>
      <c r="N92">
        <v>85.209230000000005</v>
      </c>
      <c r="O92" t="s">
        <v>38</v>
      </c>
      <c r="P92">
        <v>0.47747000000000001</v>
      </c>
      <c r="Q92">
        <v>51.993949999999998</v>
      </c>
      <c r="R92">
        <v>40.279110000000003</v>
      </c>
      <c r="S92">
        <v>77.547309999999996</v>
      </c>
      <c r="T92">
        <v>88.568150000000003</v>
      </c>
      <c r="U92">
        <v>40.279110000000003</v>
      </c>
      <c r="V92">
        <v>30.379149999999999</v>
      </c>
      <c r="W92">
        <v>19.715160000000001</v>
      </c>
      <c r="X92">
        <v>71.566779999999994</v>
      </c>
      <c r="Y92">
        <v>11.89256</v>
      </c>
      <c r="Z92">
        <v>86.0441</v>
      </c>
      <c r="AW92">
        <v>0.65976000000000001</v>
      </c>
      <c r="AX92">
        <v>67.674319999999994</v>
      </c>
      <c r="AY92">
        <v>60.813870000000001</v>
      </c>
      <c r="AZ92">
        <v>79.201210000000003</v>
      </c>
      <c r="BA92">
        <v>81.688019999999995</v>
      </c>
      <c r="BB92">
        <v>60.813870000000001</v>
      </c>
      <c r="BC92">
        <v>56.298670000000001</v>
      </c>
      <c r="BD92">
        <v>17.3474</v>
      </c>
      <c r="BE92">
        <v>77.606129999999993</v>
      </c>
      <c r="BF92">
        <v>9.01281</v>
      </c>
      <c r="BG92">
        <v>80.406930000000003</v>
      </c>
      <c r="CO92">
        <v>0.52669999999999995</v>
      </c>
      <c r="CP92">
        <v>56.880899999999997</v>
      </c>
      <c r="CQ92">
        <v>48.939929999999997</v>
      </c>
      <c r="CR92">
        <v>79.681979999999996</v>
      </c>
      <c r="CS92">
        <v>84.80565</v>
      </c>
      <c r="CT92">
        <v>48.939929999999997</v>
      </c>
      <c r="CU92">
        <v>37.573619999999998</v>
      </c>
      <c r="CV92">
        <v>19.752649999999999</v>
      </c>
      <c r="CW92">
        <v>72.968199999999996</v>
      </c>
      <c r="CX92">
        <v>11.11307</v>
      </c>
      <c r="CY92">
        <v>81.036510000000007</v>
      </c>
    </row>
    <row r="93" spans="1:103" x14ac:dyDescent="0.4">
      <c r="A93" t="s">
        <v>180</v>
      </c>
      <c r="B93" t="s">
        <v>121</v>
      </c>
      <c r="C93" t="s">
        <v>37</v>
      </c>
      <c r="D93">
        <v>0.35066000000000003</v>
      </c>
      <c r="E93">
        <v>37.698810000000002</v>
      </c>
      <c r="F93">
        <v>23.116150000000001</v>
      </c>
      <c r="G93">
        <v>63.116149999999998</v>
      </c>
      <c r="H93">
        <v>77.871309999999994</v>
      </c>
      <c r="I93">
        <v>23.116150000000001</v>
      </c>
      <c r="J93">
        <v>18.097259999999999</v>
      </c>
      <c r="K93">
        <v>15.12262</v>
      </c>
      <c r="L93">
        <v>56.449080000000002</v>
      </c>
      <c r="M93">
        <v>9.9741</v>
      </c>
      <c r="N93">
        <v>73.682310000000001</v>
      </c>
      <c r="O93" t="s">
        <v>38</v>
      </c>
      <c r="P93">
        <v>0.31628000000000001</v>
      </c>
      <c r="Q93">
        <v>34.396920000000001</v>
      </c>
      <c r="R93">
        <v>19.08813</v>
      </c>
      <c r="S93">
        <v>60.61938</v>
      </c>
      <c r="T93">
        <v>77.03116</v>
      </c>
      <c r="U93">
        <v>19.08813</v>
      </c>
      <c r="V93">
        <v>14.100239999999999</v>
      </c>
      <c r="W93">
        <v>14.74288</v>
      </c>
      <c r="X93">
        <v>53.475589999999997</v>
      </c>
      <c r="Y93">
        <v>10.03154</v>
      </c>
      <c r="Z93">
        <v>72.43468</v>
      </c>
      <c r="AW93">
        <v>0.58394000000000001</v>
      </c>
      <c r="AX93">
        <v>59.534889999999997</v>
      </c>
      <c r="AY93">
        <v>50.640540000000001</v>
      </c>
      <c r="AZ93">
        <v>76.714389999999995</v>
      </c>
      <c r="BA93">
        <v>80.331569999999999</v>
      </c>
      <c r="BB93">
        <v>50.640540000000001</v>
      </c>
      <c r="BC93">
        <v>46.740769999999998</v>
      </c>
      <c r="BD93">
        <v>16.488320000000002</v>
      </c>
      <c r="BE93">
        <v>74.353179999999995</v>
      </c>
      <c r="BF93">
        <v>8.8922399999999993</v>
      </c>
      <c r="BG93">
        <v>79.150970000000001</v>
      </c>
      <c r="CO93">
        <v>0.43919999999999998</v>
      </c>
      <c r="CP93">
        <v>47.536079999999998</v>
      </c>
      <c r="CQ93">
        <v>33.038870000000003</v>
      </c>
      <c r="CR93">
        <v>77.385159999999999</v>
      </c>
      <c r="CS93">
        <v>87.632509999999996</v>
      </c>
      <c r="CT93">
        <v>33.038870000000003</v>
      </c>
      <c r="CU93">
        <v>24.823319999999999</v>
      </c>
      <c r="CV93">
        <v>18.93993</v>
      </c>
      <c r="CW93">
        <v>69.434629999999999</v>
      </c>
      <c r="CX93">
        <v>11.44876</v>
      </c>
      <c r="CY93">
        <v>83.922259999999994</v>
      </c>
    </row>
    <row r="94" spans="1:103" x14ac:dyDescent="0.4">
      <c r="A94" t="s">
        <v>181</v>
      </c>
      <c r="B94" t="s">
        <v>179</v>
      </c>
      <c r="C94" t="s">
        <v>37</v>
      </c>
      <c r="D94">
        <v>0.37013000000000001</v>
      </c>
      <c r="E94">
        <v>39.878329999999998</v>
      </c>
      <c r="F94">
        <v>25.269120000000001</v>
      </c>
      <c r="G94">
        <v>65.341970000000003</v>
      </c>
      <c r="H94">
        <v>81.076490000000007</v>
      </c>
      <c r="I94">
        <v>25.269120000000001</v>
      </c>
      <c r="J94">
        <v>19.611360000000001</v>
      </c>
      <c r="K94">
        <v>15.78308</v>
      </c>
      <c r="L94">
        <v>58.899369999999998</v>
      </c>
      <c r="M94">
        <v>10.50911</v>
      </c>
      <c r="N94">
        <v>77.439229999999995</v>
      </c>
      <c r="O94" t="s">
        <v>38</v>
      </c>
      <c r="P94">
        <v>0.3372</v>
      </c>
      <c r="Q94">
        <v>36.743749999999999</v>
      </c>
      <c r="R94">
        <v>21.44905</v>
      </c>
      <c r="S94">
        <v>63.047220000000003</v>
      </c>
      <c r="T94">
        <v>80.672910000000002</v>
      </c>
      <c r="U94">
        <v>21.44905</v>
      </c>
      <c r="V94">
        <v>15.73058</v>
      </c>
      <c r="W94">
        <v>15.467409999999999</v>
      </c>
      <c r="X94">
        <v>56.138249999999999</v>
      </c>
      <c r="Y94">
        <v>10.640409999999999</v>
      </c>
      <c r="Z94">
        <v>76.691360000000003</v>
      </c>
      <c r="AW94">
        <v>0.59116999999999997</v>
      </c>
      <c r="AX94">
        <v>60.363840000000003</v>
      </c>
      <c r="AY94">
        <v>50.715899999999998</v>
      </c>
      <c r="AZ94">
        <v>77.769400000000005</v>
      </c>
      <c r="BA94">
        <v>81.461939999999998</v>
      </c>
      <c r="BB94">
        <v>50.715899999999998</v>
      </c>
      <c r="BC94">
        <v>46.778449999999999</v>
      </c>
      <c r="BD94">
        <v>16.714390000000002</v>
      </c>
      <c r="BE94">
        <v>75.408190000000005</v>
      </c>
      <c r="BF94">
        <v>9.0580300000000005</v>
      </c>
      <c r="BG94">
        <v>80.457170000000005</v>
      </c>
      <c r="CO94">
        <v>0.46061000000000002</v>
      </c>
      <c r="CP94">
        <v>49.789560000000002</v>
      </c>
      <c r="CQ94">
        <v>36.219079999999998</v>
      </c>
      <c r="CR94">
        <v>78.62191</v>
      </c>
      <c r="CS94">
        <v>87.632509999999996</v>
      </c>
      <c r="CT94">
        <v>36.219079999999998</v>
      </c>
      <c r="CU94">
        <v>27.650179999999999</v>
      </c>
      <c r="CV94">
        <v>19.434629999999999</v>
      </c>
      <c r="CW94">
        <v>71.230860000000007</v>
      </c>
      <c r="CX94">
        <v>11.4841</v>
      </c>
      <c r="CY94">
        <v>84.187280000000001</v>
      </c>
    </row>
    <row r="95" spans="1:103" x14ac:dyDescent="0.4">
      <c r="A95" t="s">
        <v>182</v>
      </c>
      <c r="B95" t="s">
        <v>121</v>
      </c>
      <c r="C95" t="s">
        <v>37</v>
      </c>
      <c r="D95">
        <v>0.50019000000000002</v>
      </c>
      <c r="E95">
        <v>54.000399999999999</v>
      </c>
      <c r="F95">
        <v>42.913800000000002</v>
      </c>
      <c r="G95">
        <v>77.960340000000002</v>
      </c>
      <c r="H95">
        <v>87.907730000000001</v>
      </c>
      <c r="I95">
        <v>42.913800000000002</v>
      </c>
      <c r="J95">
        <v>33.525019999999998</v>
      </c>
      <c r="K95">
        <v>19.493320000000001</v>
      </c>
      <c r="L95">
        <v>72.419939999999997</v>
      </c>
      <c r="M95">
        <v>11.583159999999999</v>
      </c>
      <c r="N95">
        <v>85.503309999999999</v>
      </c>
      <c r="O95" t="s">
        <v>38</v>
      </c>
      <c r="P95">
        <v>0.47764000000000001</v>
      </c>
      <c r="Q95">
        <v>52.01144</v>
      </c>
      <c r="R95">
        <v>40.279110000000003</v>
      </c>
      <c r="S95">
        <v>77.575990000000004</v>
      </c>
      <c r="T95">
        <v>88.635059999999996</v>
      </c>
      <c r="U95">
        <v>40.279110000000003</v>
      </c>
      <c r="V95">
        <v>30.379149999999999</v>
      </c>
      <c r="W95">
        <v>19.720890000000001</v>
      </c>
      <c r="X95">
        <v>71.595460000000003</v>
      </c>
      <c r="Y95">
        <v>11.89925</v>
      </c>
      <c r="Z95">
        <v>86.111000000000004</v>
      </c>
      <c r="AW95">
        <v>0.66110999999999998</v>
      </c>
      <c r="AX95">
        <v>67.867829999999998</v>
      </c>
      <c r="AY95">
        <v>60.889220000000002</v>
      </c>
      <c r="AZ95">
        <v>79.276560000000003</v>
      </c>
      <c r="BA95">
        <v>81.763379999999998</v>
      </c>
      <c r="BB95">
        <v>60.889220000000002</v>
      </c>
      <c r="BC95">
        <v>56.374029999999998</v>
      </c>
      <c r="BD95">
        <v>17.392610000000001</v>
      </c>
      <c r="BE95">
        <v>77.744290000000007</v>
      </c>
      <c r="BF95">
        <v>9.0881699999999999</v>
      </c>
      <c r="BG95">
        <v>80.808840000000004</v>
      </c>
      <c r="CO95">
        <v>0.53986999999999996</v>
      </c>
      <c r="CP95">
        <v>58.25217</v>
      </c>
      <c r="CQ95">
        <v>49.46996</v>
      </c>
      <c r="CR95">
        <v>81.978800000000007</v>
      </c>
      <c r="CS95">
        <v>88.869259999999997</v>
      </c>
      <c r="CT95">
        <v>49.46996</v>
      </c>
      <c r="CU95">
        <v>38.103650000000002</v>
      </c>
      <c r="CV95">
        <v>20.212009999999999</v>
      </c>
      <c r="CW95">
        <v>75.176680000000005</v>
      </c>
      <c r="CX95">
        <v>11.590109999999999</v>
      </c>
      <c r="CY95">
        <v>85.276799999999994</v>
      </c>
    </row>
    <row r="96" spans="1:103" x14ac:dyDescent="0.4">
      <c r="A96" t="s">
        <v>183</v>
      </c>
      <c r="B96" t="s">
        <v>121</v>
      </c>
      <c r="C96" t="s">
        <v>37</v>
      </c>
      <c r="D96">
        <v>0.35098000000000001</v>
      </c>
      <c r="E96">
        <v>37.730449999999998</v>
      </c>
      <c r="F96">
        <v>23.15662</v>
      </c>
      <c r="G96">
        <v>63.116149999999998</v>
      </c>
      <c r="H96">
        <v>77.911779999999993</v>
      </c>
      <c r="I96">
        <v>23.15662</v>
      </c>
      <c r="J96">
        <v>18.133679999999998</v>
      </c>
      <c r="K96">
        <v>15.12262</v>
      </c>
      <c r="L96">
        <v>56.449080000000002</v>
      </c>
      <c r="M96">
        <v>9.9805700000000002</v>
      </c>
      <c r="N96">
        <v>73.738969999999995</v>
      </c>
      <c r="O96" t="s">
        <v>38</v>
      </c>
      <c r="P96">
        <v>0.31640000000000001</v>
      </c>
      <c r="Q96">
        <v>34.408290000000001</v>
      </c>
      <c r="R96">
        <v>19.09769</v>
      </c>
      <c r="S96">
        <v>60.62894</v>
      </c>
      <c r="T96">
        <v>77.040719999999993</v>
      </c>
      <c r="U96">
        <v>19.09769</v>
      </c>
      <c r="V96">
        <v>14.10979</v>
      </c>
      <c r="W96">
        <v>14.74479</v>
      </c>
      <c r="X96">
        <v>53.485149999999997</v>
      </c>
      <c r="Y96">
        <v>10.032500000000001</v>
      </c>
      <c r="Z96">
        <v>72.444239999999994</v>
      </c>
      <c r="AW96">
        <v>0.58436999999999995</v>
      </c>
      <c r="AX96">
        <v>59.584739999999996</v>
      </c>
      <c r="AY96">
        <v>50.715899999999998</v>
      </c>
      <c r="AZ96">
        <v>76.714389999999995</v>
      </c>
      <c r="BA96">
        <v>80.331569999999999</v>
      </c>
      <c r="BB96">
        <v>50.715899999999998</v>
      </c>
      <c r="BC96">
        <v>46.778449999999999</v>
      </c>
      <c r="BD96">
        <v>16.50339</v>
      </c>
      <c r="BE96">
        <v>74.390860000000004</v>
      </c>
      <c r="BF96">
        <v>8.8922399999999993</v>
      </c>
      <c r="BG96">
        <v>79.150970000000001</v>
      </c>
      <c r="CO96">
        <v>0.44291000000000003</v>
      </c>
      <c r="CP96">
        <v>47.899720000000002</v>
      </c>
      <c r="CQ96">
        <v>33.568899999999999</v>
      </c>
      <c r="CR96">
        <v>77.208479999999994</v>
      </c>
      <c r="CS96">
        <v>88.339219999999997</v>
      </c>
      <c r="CT96">
        <v>33.568899999999999</v>
      </c>
      <c r="CU96">
        <v>25.353359999999999</v>
      </c>
      <c r="CV96">
        <v>18.869260000000001</v>
      </c>
      <c r="CW96">
        <v>69.169610000000006</v>
      </c>
      <c r="CX96">
        <v>11.57244</v>
      </c>
      <c r="CY96">
        <v>84.982330000000005</v>
      </c>
    </row>
    <row r="97" spans="1:103" x14ac:dyDescent="0.4">
      <c r="A97" t="s">
        <v>184</v>
      </c>
      <c r="B97" t="s">
        <v>145</v>
      </c>
      <c r="C97" t="s">
        <v>37</v>
      </c>
      <c r="D97">
        <v>0.37025000000000002</v>
      </c>
      <c r="E97">
        <v>39.889099999999999</v>
      </c>
      <c r="F97">
        <v>25.285309999999999</v>
      </c>
      <c r="G97">
        <v>65.358149999999995</v>
      </c>
      <c r="H97">
        <v>81.108860000000007</v>
      </c>
      <c r="I97">
        <v>25.285309999999999</v>
      </c>
      <c r="J97">
        <v>19.6235</v>
      </c>
      <c r="K97">
        <v>15.78632</v>
      </c>
      <c r="L97">
        <v>58.90746</v>
      </c>
      <c r="M97">
        <v>10.509919999999999</v>
      </c>
      <c r="N97">
        <v>77.455420000000004</v>
      </c>
      <c r="O97" t="s">
        <v>38</v>
      </c>
      <c r="P97">
        <v>0.33717999999999998</v>
      </c>
      <c r="Q97">
        <v>36.74165</v>
      </c>
      <c r="R97">
        <v>21.44905</v>
      </c>
      <c r="S97">
        <v>63.037660000000002</v>
      </c>
      <c r="T97">
        <v>80.663349999999994</v>
      </c>
      <c r="U97">
        <v>21.44905</v>
      </c>
      <c r="V97">
        <v>15.73058</v>
      </c>
      <c r="W97">
        <v>15.465490000000001</v>
      </c>
      <c r="X97">
        <v>56.128689999999999</v>
      </c>
      <c r="Y97">
        <v>10.63946</v>
      </c>
      <c r="Z97">
        <v>76.681799999999996</v>
      </c>
      <c r="AW97">
        <v>0.59123999999999999</v>
      </c>
      <c r="AX97">
        <v>60.366729999999997</v>
      </c>
      <c r="AY97">
        <v>50.715899999999998</v>
      </c>
      <c r="AZ97">
        <v>77.769400000000005</v>
      </c>
      <c r="BA97">
        <v>81.461939999999998</v>
      </c>
      <c r="BB97">
        <v>50.715899999999998</v>
      </c>
      <c r="BC97">
        <v>46.778449999999999</v>
      </c>
      <c r="BD97">
        <v>16.72946</v>
      </c>
      <c r="BE97">
        <v>75.445869999999999</v>
      </c>
      <c r="BF97">
        <v>9.0504899999999999</v>
      </c>
      <c r="BG97">
        <v>80.419489999999996</v>
      </c>
      <c r="CO97">
        <v>0.46357999999999999</v>
      </c>
      <c r="CP97">
        <v>50.056510000000003</v>
      </c>
      <c r="CQ97">
        <v>36.57244</v>
      </c>
      <c r="CR97">
        <v>79.151939999999996</v>
      </c>
      <c r="CS97">
        <v>88.515900000000002</v>
      </c>
      <c r="CT97">
        <v>36.57244</v>
      </c>
      <c r="CU97">
        <v>27.915189999999999</v>
      </c>
      <c r="CV97">
        <v>19.505299999999998</v>
      </c>
      <c r="CW97">
        <v>71.49588</v>
      </c>
      <c r="CX97">
        <v>11.537100000000001</v>
      </c>
      <c r="CY97">
        <v>84.80565</v>
      </c>
    </row>
    <row r="98" spans="1:103" x14ac:dyDescent="0.4">
      <c r="A98" t="s">
        <v>185</v>
      </c>
      <c r="B98" t="s">
        <v>145</v>
      </c>
      <c r="C98" t="s">
        <v>37</v>
      </c>
      <c r="D98">
        <v>0.50009999999999999</v>
      </c>
      <c r="E98">
        <v>53.993259999999999</v>
      </c>
      <c r="F98">
        <v>42.905709999999999</v>
      </c>
      <c r="G98">
        <v>77.927959999999999</v>
      </c>
      <c r="H98">
        <v>87.899640000000005</v>
      </c>
      <c r="I98">
        <v>42.905709999999999</v>
      </c>
      <c r="J98">
        <v>33.512880000000003</v>
      </c>
      <c r="K98">
        <v>19.48847</v>
      </c>
      <c r="L98">
        <v>72.39161</v>
      </c>
      <c r="M98">
        <v>11.58236</v>
      </c>
      <c r="N98">
        <v>85.491159999999994</v>
      </c>
      <c r="O98" t="s">
        <v>38</v>
      </c>
      <c r="P98">
        <v>0.47764000000000001</v>
      </c>
      <c r="Q98">
        <v>52.012079999999997</v>
      </c>
      <c r="R98">
        <v>40.279110000000003</v>
      </c>
      <c r="S98">
        <v>77.575990000000004</v>
      </c>
      <c r="T98">
        <v>88.635059999999996</v>
      </c>
      <c r="U98">
        <v>40.279110000000003</v>
      </c>
      <c r="V98">
        <v>30.379149999999999</v>
      </c>
      <c r="W98">
        <v>19.720890000000001</v>
      </c>
      <c r="X98">
        <v>71.595460000000003</v>
      </c>
      <c r="Y98">
        <v>11.89925</v>
      </c>
      <c r="Z98">
        <v>86.111000000000004</v>
      </c>
      <c r="AW98">
        <v>0.66119000000000006</v>
      </c>
      <c r="AX98">
        <v>67.873509999999996</v>
      </c>
      <c r="AY98">
        <v>60.889220000000002</v>
      </c>
      <c r="AZ98">
        <v>79.276560000000003</v>
      </c>
      <c r="BA98">
        <v>81.838729999999998</v>
      </c>
      <c r="BB98">
        <v>60.889220000000002</v>
      </c>
      <c r="BC98">
        <v>56.374029999999998</v>
      </c>
      <c r="BD98">
        <v>17.37754</v>
      </c>
      <c r="BE98">
        <v>77.706609999999998</v>
      </c>
      <c r="BF98">
        <v>9.0957000000000008</v>
      </c>
      <c r="BG98">
        <v>80.884200000000007</v>
      </c>
      <c r="CO98">
        <v>0.53764000000000001</v>
      </c>
      <c r="CP98">
        <v>58.070920000000001</v>
      </c>
      <c r="CQ98">
        <v>49.293289999999999</v>
      </c>
      <c r="CR98">
        <v>81.272080000000003</v>
      </c>
      <c r="CS98">
        <v>88.515900000000002</v>
      </c>
      <c r="CT98">
        <v>49.293289999999999</v>
      </c>
      <c r="CU98">
        <v>37.838630000000002</v>
      </c>
      <c r="CV98">
        <v>20.14134</v>
      </c>
      <c r="CW98">
        <v>74.646640000000005</v>
      </c>
      <c r="CX98">
        <v>11.55477</v>
      </c>
      <c r="CY98">
        <v>84.835099999999997</v>
      </c>
    </row>
    <row r="99" spans="1:103" x14ac:dyDescent="0.4">
      <c r="A99" t="s">
        <v>186</v>
      </c>
      <c r="B99" t="s">
        <v>124</v>
      </c>
      <c r="C99" t="s">
        <v>37</v>
      </c>
      <c r="D99">
        <v>0.34903000000000001</v>
      </c>
      <c r="E99">
        <v>37.534179999999999</v>
      </c>
      <c r="F99">
        <v>22.954270000000001</v>
      </c>
      <c r="G99">
        <v>62.946179999999998</v>
      </c>
      <c r="H99">
        <v>77.531360000000006</v>
      </c>
      <c r="I99">
        <v>22.954270000000001</v>
      </c>
      <c r="J99">
        <v>17.990690000000001</v>
      </c>
      <c r="K99">
        <v>15.096719999999999</v>
      </c>
      <c r="L99">
        <v>56.278030000000001</v>
      </c>
      <c r="M99">
        <v>9.9328199999999995</v>
      </c>
      <c r="N99">
        <v>73.292460000000005</v>
      </c>
      <c r="O99" t="s">
        <v>38</v>
      </c>
      <c r="P99">
        <v>0.31511</v>
      </c>
      <c r="Q99">
        <v>34.281170000000003</v>
      </c>
      <c r="R99">
        <v>18.935189999999999</v>
      </c>
      <c r="S99">
        <v>60.57159</v>
      </c>
      <c r="T99">
        <v>76.792199999999994</v>
      </c>
      <c r="U99">
        <v>18.935189999999999</v>
      </c>
      <c r="V99">
        <v>14.00784</v>
      </c>
      <c r="W99">
        <v>14.75244</v>
      </c>
      <c r="X99">
        <v>53.43609</v>
      </c>
      <c r="Y99">
        <v>10.003819999999999</v>
      </c>
      <c r="Z99">
        <v>72.165459999999996</v>
      </c>
      <c r="AW99">
        <v>0.58340999999999998</v>
      </c>
      <c r="AX99">
        <v>59.466619999999999</v>
      </c>
      <c r="AY99">
        <v>50.640540000000001</v>
      </c>
      <c r="AZ99">
        <v>76.337599999999995</v>
      </c>
      <c r="BA99">
        <v>80.633009999999999</v>
      </c>
      <c r="BB99">
        <v>50.640540000000001</v>
      </c>
      <c r="BC99">
        <v>46.703090000000003</v>
      </c>
      <c r="BD99">
        <v>16.352679999999999</v>
      </c>
      <c r="BE99">
        <v>73.93871</v>
      </c>
      <c r="BF99">
        <v>8.8696300000000008</v>
      </c>
      <c r="BG99">
        <v>79.113290000000006</v>
      </c>
      <c r="CO99">
        <v>0.42651</v>
      </c>
      <c r="CP99">
        <v>46.24194</v>
      </c>
      <c r="CQ99">
        <v>32.332160000000002</v>
      </c>
      <c r="CR99">
        <v>75.441699999999997</v>
      </c>
      <c r="CS99">
        <v>83.922259999999994</v>
      </c>
      <c r="CT99">
        <v>32.332160000000002</v>
      </c>
      <c r="CU99">
        <v>24.293289999999999</v>
      </c>
      <c r="CV99">
        <v>18.515899999999998</v>
      </c>
      <c r="CW99">
        <v>67.402829999999994</v>
      </c>
      <c r="CX99">
        <v>11.11307</v>
      </c>
      <c r="CY99">
        <v>80.477029999999999</v>
      </c>
    </row>
    <row r="100" spans="1:103" x14ac:dyDescent="0.4">
      <c r="A100" t="s">
        <v>187</v>
      </c>
      <c r="B100" t="s">
        <v>179</v>
      </c>
      <c r="C100" t="s">
        <v>37</v>
      </c>
      <c r="D100">
        <v>0.36688999999999999</v>
      </c>
      <c r="E100">
        <v>39.530059999999999</v>
      </c>
      <c r="F100">
        <v>24.88871</v>
      </c>
      <c r="G100">
        <v>65.123429999999999</v>
      </c>
      <c r="H100">
        <v>80.785110000000003</v>
      </c>
      <c r="I100">
        <v>24.88871</v>
      </c>
      <c r="J100">
        <v>19.294080000000001</v>
      </c>
      <c r="K100">
        <v>15.723190000000001</v>
      </c>
      <c r="L100">
        <v>58.640630000000002</v>
      </c>
      <c r="M100">
        <v>10.4573</v>
      </c>
      <c r="N100">
        <v>77.051259999999999</v>
      </c>
      <c r="O100" t="s">
        <v>38</v>
      </c>
      <c r="P100">
        <v>0.33415</v>
      </c>
      <c r="Q100">
        <v>36.416759999999996</v>
      </c>
      <c r="R100">
        <v>21.095389999999998</v>
      </c>
      <c r="S100">
        <v>62.846490000000003</v>
      </c>
      <c r="T100">
        <v>80.453069999999997</v>
      </c>
      <c r="U100">
        <v>21.095389999999998</v>
      </c>
      <c r="V100">
        <v>15.424390000000001</v>
      </c>
      <c r="W100">
        <v>15.40241</v>
      </c>
      <c r="X100">
        <v>55.890050000000002</v>
      </c>
      <c r="Y100">
        <v>10.602180000000001</v>
      </c>
      <c r="Z100">
        <v>76.413210000000007</v>
      </c>
      <c r="AW100">
        <v>0.59018000000000004</v>
      </c>
      <c r="AX100">
        <v>60.252490000000002</v>
      </c>
      <c r="AY100">
        <v>50.640540000000001</v>
      </c>
      <c r="AZ100">
        <v>77.694050000000004</v>
      </c>
      <c r="BA100">
        <v>81.386589999999998</v>
      </c>
      <c r="BB100">
        <v>50.640540000000001</v>
      </c>
      <c r="BC100">
        <v>46.703090000000003</v>
      </c>
      <c r="BD100">
        <v>16.789750000000002</v>
      </c>
      <c r="BE100">
        <v>75.521230000000003</v>
      </c>
      <c r="BF100">
        <v>9.0052800000000008</v>
      </c>
      <c r="BG100">
        <v>80.168300000000002</v>
      </c>
      <c r="CO100">
        <v>0.44857000000000002</v>
      </c>
      <c r="CP100">
        <v>48.492429999999999</v>
      </c>
      <c r="CQ100">
        <v>34.628979999999999</v>
      </c>
      <c r="CR100">
        <v>77.738519999999994</v>
      </c>
      <c r="CS100">
        <v>85.512370000000004</v>
      </c>
      <c r="CT100">
        <v>34.628979999999999</v>
      </c>
      <c r="CU100">
        <v>26.560659999999999</v>
      </c>
      <c r="CV100">
        <v>19.15194</v>
      </c>
      <c r="CW100">
        <v>69.905770000000004</v>
      </c>
      <c r="CX100">
        <v>11.18375</v>
      </c>
      <c r="CY100">
        <v>81.537099999999995</v>
      </c>
    </row>
    <row r="101" spans="1:103" x14ac:dyDescent="0.4">
      <c r="A101" t="s">
        <v>188</v>
      </c>
      <c r="B101" t="s">
        <v>189</v>
      </c>
      <c r="C101" t="s">
        <v>37</v>
      </c>
      <c r="D101">
        <v>0.49947999999999998</v>
      </c>
      <c r="E101">
        <v>53.895139999999998</v>
      </c>
      <c r="F101">
        <v>43.197090000000003</v>
      </c>
      <c r="G101">
        <v>77.919870000000003</v>
      </c>
      <c r="H101">
        <v>87.616349999999997</v>
      </c>
      <c r="I101">
        <v>43.197090000000003</v>
      </c>
      <c r="J101">
        <v>33.697020000000002</v>
      </c>
      <c r="K101">
        <v>19.465800000000002</v>
      </c>
      <c r="L101">
        <v>72.310670000000002</v>
      </c>
      <c r="M101">
        <v>11.54674</v>
      </c>
      <c r="N101">
        <v>85.177930000000003</v>
      </c>
      <c r="O101" t="s">
        <v>38</v>
      </c>
      <c r="P101">
        <v>0.47736000000000001</v>
      </c>
      <c r="Q101">
        <v>51.951650000000001</v>
      </c>
      <c r="R101">
        <v>40.575420000000001</v>
      </c>
      <c r="S101">
        <v>77.671570000000003</v>
      </c>
      <c r="T101">
        <v>88.501239999999996</v>
      </c>
      <c r="U101">
        <v>40.575420000000001</v>
      </c>
      <c r="V101">
        <v>30.55359</v>
      </c>
      <c r="W101">
        <v>19.718979999999998</v>
      </c>
      <c r="X101">
        <v>71.610590000000002</v>
      </c>
      <c r="Y101">
        <v>11.889699999999999</v>
      </c>
      <c r="Z101">
        <v>85.995990000000006</v>
      </c>
      <c r="AW101">
        <v>0.66237999999999997</v>
      </c>
      <c r="AX101">
        <v>67.959919999999997</v>
      </c>
      <c r="AY101">
        <v>61.266010000000001</v>
      </c>
      <c r="AZ101">
        <v>79.050489999999996</v>
      </c>
      <c r="BA101">
        <v>81.763379999999998</v>
      </c>
      <c r="BB101">
        <v>61.266010000000001</v>
      </c>
      <c r="BC101">
        <v>56.713140000000003</v>
      </c>
      <c r="BD101">
        <v>17.332329999999999</v>
      </c>
      <c r="BE101">
        <v>77.474249999999998</v>
      </c>
      <c r="BF101">
        <v>9.0203500000000005</v>
      </c>
      <c r="BG101">
        <v>80.49485</v>
      </c>
      <c r="CO101">
        <v>0.52646000000000004</v>
      </c>
      <c r="CP101">
        <v>56.843539999999997</v>
      </c>
      <c r="CQ101">
        <v>49.293289999999999</v>
      </c>
      <c r="CR101">
        <v>79.85866</v>
      </c>
      <c r="CS101">
        <v>84.982330000000005</v>
      </c>
      <c r="CT101">
        <v>49.293289999999999</v>
      </c>
      <c r="CU101">
        <v>37.838630000000002</v>
      </c>
      <c r="CV101">
        <v>19.787990000000001</v>
      </c>
      <c r="CW101">
        <v>73.144880000000001</v>
      </c>
      <c r="CX101">
        <v>11.130739999999999</v>
      </c>
      <c r="CY101">
        <v>81.036510000000007</v>
      </c>
    </row>
    <row r="102" spans="1:103" x14ac:dyDescent="0.4">
      <c r="A102" t="s">
        <v>190</v>
      </c>
      <c r="B102" t="s">
        <v>126</v>
      </c>
      <c r="C102" t="s">
        <v>37</v>
      </c>
      <c r="D102">
        <v>0.34994999999999998</v>
      </c>
      <c r="E102">
        <v>37.632599999999996</v>
      </c>
      <c r="F102">
        <v>22.986650000000001</v>
      </c>
      <c r="G102">
        <v>63.108049999999999</v>
      </c>
      <c r="H102">
        <v>77.790369999999996</v>
      </c>
      <c r="I102">
        <v>22.986650000000001</v>
      </c>
      <c r="J102">
        <v>18.023070000000001</v>
      </c>
      <c r="K102">
        <v>15.12748</v>
      </c>
      <c r="L102">
        <v>56.430459999999997</v>
      </c>
      <c r="M102">
        <v>9.9651999999999994</v>
      </c>
      <c r="N102">
        <v>73.586539999999999</v>
      </c>
      <c r="O102" t="s">
        <v>38</v>
      </c>
      <c r="P102">
        <v>0.31533</v>
      </c>
      <c r="Q102">
        <v>34.305540000000001</v>
      </c>
      <c r="R102">
        <v>18.935189999999999</v>
      </c>
      <c r="S102">
        <v>60.61938</v>
      </c>
      <c r="T102">
        <v>76.868669999999995</v>
      </c>
      <c r="U102">
        <v>18.935189999999999</v>
      </c>
      <c r="V102">
        <v>14.00784</v>
      </c>
      <c r="W102">
        <v>14.762</v>
      </c>
      <c r="X102">
        <v>53.483879999999999</v>
      </c>
      <c r="Y102">
        <v>10.011469999999999</v>
      </c>
      <c r="Z102">
        <v>72.241919999999993</v>
      </c>
      <c r="AW102">
        <v>0.58472000000000002</v>
      </c>
      <c r="AX102">
        <v>59.65146</v>
      </c>
      <c r="AY102">
        <v>50.640540000000001</v>
      </c>
      <c r="AZ102">
        <v>76.488320000000002</v>
      </c>
      <c r="BA102">
        <v>80.783720000000002</v>
      </c>
      <c r="BB102">
        <v>50.640540000000001</v>
      </c>
      <c r="BC102">
        <v>46.740769999999998</v>
      </c>
      <c r="BD102">
        <v>16.39789</v>
      </c>
      <c r="BE102">
        <v>74.114540000000005</v>
      </c>
      <c r="BF102">
        <v>8.9525199999999998</v>
      </c>
      <c r="BG102">
        <v>79.590559999999996</v>
      </c>
      <c r="CO102">
        <v>0.43924999999999997</v>
      </c>
      <c r="CP102">
        <v>47.506610000000002</v>
      </c>
      <c r="CQ102">
        <v>33.038870000000003</v>
      </c>
      <c r="CR102">
        <v>77.738519999999994</v>
      </c>
      <c r="CS102">
        <v>87.809190000000001</v>
      </c>
      <c r="CT102">
        <v>33.038870000000003</v>
      </c>
      <c r="CU102">
        <v>24.911660000000001</v>
      </c>
      <c r="CV102">
        <v>18.904589999999999</v>
      </c>
      <c r="CW102">
        <v>69.434629999999999</v>
      </c>
      <c r="CX102">
        <v>11.4841</v>
      </c>
      <c r="CY102">
        <v>84.363960000000006</v>
      </c>
    </row>
    <row r="103" spans="1:103" x14ac:dyDescent="0.4">
      <c r="A103" t="s">
        <v>191</v>
      </c>
      <c r="B103" t="s">
        <v>192</v>
      </c>
      <c r="C103" t="s">
        <v>37</v>
      </c>
      <c r="D103">
        <v>0.36775000000000002</v>
      </c>
      <c r="E103">
        <v>39.626100000000001</v>
      </c>
      <c r="F103">
        <v>24.92108</v>
      </c>
      <c r="G103">
        <v>65.244839999999996</v>
      </c>
      <c r="H103">
        <v>80.987449999999995</v>
      </c>
      <c r="I103">
        <v>24.92108</v>
      </c>
      <c r="J103">
        <v>19.322410000000001</v>
      </c>
      <c r="K103">
        <v>15.75071</v>
      </c>
      <c r="L103">
        <v>58.772829999999999</v>
      </c>
      <c r="M103">
        <v>10.48644</v>
      </c>
      <c r="N103">
        <v>77.296779999999998</v>
      </c>
      <c r="O103" t="s">
        <v>38</v>
      </c>
      <c r="P103">
        <v>0.33431</v>
      </c>
      <c r="Q103">
        <v>36.435169999999999</v>
      </c>
      <c r="R103">
        <v>21.095389999999998</v>
      </c>
      <c r="S103">
        <v>62.875169999999997</v>
      </c>
      <c r="T103">
        <v>80.519980000000004</v>
      </c>
      <c r="U103">
        <v>21.095389999999998</v>
      </c>
      <c r="V103">
        <v>15.424390000000001</v>
      </c>
      <c r="W103">
        <v>15.40814</v>
      </c>
      <c r="X103">
        <v>55.91872</v>
      </c>
      <c r="Y103">
        <v>10.60887</v>
      </c>
      <c r="Z103">
        <v>76.480119999999999</v>
      </c>
      <c r="AW103">
        <v>0.59165999999999996</v>
      </c>
      <c r="AX103">
        <v>60.456150000000001</v>
      </c>
      <c r="AY103">
        <v>50.715899999999998</v>
      </c>
      <c r="AZ103">
        <v>77.769400000000005</v>
      </c>
      <c r="BA103">
        <v>81.461939999999998</v>
      </c>
      <c r="BB103">
        <v>50.715899999999998</v>
      </c>
      <c r="BC103">
        <v>46.778449999999999</v>
      </c>
      <c r="BD103">
        <v>16.819890000000001</v>
      </c>
      <c r="BE103">
        <v>75.621700000000004</v>
      </c>
      <c r="BF103">
        <v>9.0806299999999993</v>
      </c>
      <c r="BG103">
        <v>80.570210000000003</v>
      </c>
      <c r="CO103">
        <v>0.46072999999999997</v>
      </c>
      <c r="CP103">
        <v>49.771120000000003</v>
      </c>
      <c r="CQ103">
        <v>35.159010000000002</v>
      </c>
      <c r="CR103">
        <v>79.681979999999996</v>
      </c>
      <c r="CS103">
        <v>88.515900000000002</v>
      </c>
      <c r="CT103">
        <v>35.159010000000002</v>
      </c>
      <c r="CU103">
        <v>27.002359999999999</v>
      </c>
      <c r="CV103">
        <v>19.575970000000002</v>
      </c>
      <c r="CW103">
        <v>72.025909999999996</v>
      </c>
      <c r="CX103">
        <v>11.51943</v>
      </c>
      <c r="CY103">
        <v>84.717309999999998</v>
      </c>
    </row>
    <row r="104" spans="1:103" x14ac:dyDescent="0.4">
      <c r="A104" t="s">
        <v>193</v>
      </c>
      <c r="B104" t="s">
        <v>95</v>
      </c>
      <c r="C104" t="s">
        <v>37</v>
      </c>
      <c r="D104">
        <v>0.50034000000000001</v>
      </c>
      <c r="E104">
        <v>53.990459999999999</v>
      </c>
      <c r="F104">
        <v>43.229460000000003</v>
      </c>
      <c r="G104">
        <v>78.065560000000005</v>
      </c>
      <c r="H104">
        <v>87.851070000000007</v>
      </c>
      <c r="I104">
        <v>43.229460000000003</v>
      </c>
      <c r="J104">
        <v>33.725349999999999</v>
      </c>
      <c r="K104">
        <v>19.498180000000001</v>
      </c>
      <c r="L104">
        <v>72.455010000000001</v>
      </c>
      <c r="M104">
        <v>11.58074</v>
      </c>
      <c r="N104">
        <v>85.463909999999998</v>
      </c>
      <c r="O104" t="s">
        <v>38</v>
      </c>
      <c r="P104">
        <v>0.47753000000000001</v>
      </c>
      <c r="Q104">
        <v>51.969909999999999</v>
      </c>
      <c r="R104">
        <v>40.575420000000001</v>
      </c>
      <c r="S104">
        <v>77.709810000000004</v>
      </c>
      <c r="T104">
        <v>88.577709999999996</v>
      </c>
      <c r="U104">
        <v>40.575420000000001</v>
      </c>
      <c r="V104">
        <v>30.55359</v>
      </c>
      <c r="W104">
        <v>19.72663</v>
      </c>
      <c r="X104">
        <v>71.648820000000001</v>
      </c>
      <c r="Y104">
        <v>11.89734</v>
      </c>
      <c r="Z104">
        <v>86.072450000000003</v>
      </c>
      <c r="AW104">
        <v>0.66361999999999999</v>
      </c>
      <c r="AX104">
        <v>68.14</v>
      </c>
      <c r="AY104">
        <v>61.341369999999998</v>
      </c>
      <c r="AZ104">
        <v>79.12585</v>
      </c>
      <c r="BA104">
        <v>81.838729999999998</v>
      </c>
      <c r="BB104">
        <v>61.341369999999998</v>
      </c>
      <c r="BC104">
        <v>56.788499999999999</v>
      </c>
      <c r="BD104">
        <v>17.362469999999998</v>
      </c>
      <c r="BE104">
        <v>77.574730000000002</v>
      </c>
      <c r="BF104">
        <v>9.0957000000000008</v>
      </c>
      <c r="BG104">
        <v>80.89676</v>
      </c>
      <c r="CO104">
        <v>0.53910000000000002</v>
      </c>
      <c r="CP104">
        <v>58.164729999999999</v>
      </c>
      <c r="CQ104">
        <v>49.823320000000002</v>
      </c>
      <c r="CR104">
        <v>82.155479999999997</v>
      </c>
      <c r="CS104">
        <v>88.515900000000002</v>
      </c>
      <c r="CT104">
        <v>49.823320000000002</v>
      </c>
      <c r="CU104">
        <v>38.280329999999999</v>
      </c>
      <c r="CV104">
        <v>20.282689999999999</v>
      </c>
      <c r="CW104">
        <v>75.353359999999995</v>
      </c>
      <c r="CX104">
        <v>11.55477</v>
      </c>
      <c r="CY104">
        <v>84.923439999999999</v>
      </c>
    </row>
    <row r="105" spans="1:103" x14ac:dyDescent="0.4">
      <c r="A105" t="s">
        <v>194</v>
      </c>
      <c r="B105" t="s">
        <v>145</v>
      </c>
      <c r="C105" t="s">
        <v>37</v>
      </c>
      <c r="D105">
        <v>0.34844999999999998</v>
      </c>
      <c r="E105">
        <v>37.470350000000003</v>
      </c>
      <c r="F105">
        <v>22.83286</v>
      </c>
      <c r="G105">
        <v>62.970460000000003</v>
      </c>
      <c r="H105">
        <v>77.426140000000004</v>
      </c>
      <c r="I105">
        <v>22.83286</v>
      </c>
      <c r="J105">
        <v>17.911100000000001</v>
      </c>
      <c r="K105">
        <v>15.083769999999999</v>
      </c>
      <c r="L105">
        <v>56.23621</v>
      </c>
      <c r="M105">
        <v>9.9247300000000003</v>
      </c>
      <c r="N105">
        <v>73.224339999999998</v>
      </c>
      <c r="O105" t="s">
        <v>38</v>
      </c>
      <c r="P105">
        <v>0.31447999999999998</v>
      </c>
      <c r="Q105">
        <v>34.213729999999998</v>
      </c>
      <c r="R105">
        <v>18.801380000000002</v>
      </c>
      <c r="S105">
        <v>60.57159</v>
      </c>
      <c r="T105">
        <v>76.696619999999996</v>
      </c>
      <c r="U105">
        <v>18.801380000000002</v>
      </c>
      <c r="V105">
        <v>13.923410000000001</v>
      </c>
      <c r="W105">
        <v>14.73906</v>
      </c>
      <c r="X105">
        <v>53.381920000000001</v>
      </c>
      <c r="Y105">
        <v>9.9952199999999998</v>
      </c>
      <c r="Z105">
        <v>72.104119999999995</v>
      </c>
      <c r="AW105">
        <v>0.58303000000000005</v>
      </c>
      <c r="AX105">
        <v>59.42839</v>
      </c>
      <c r="AY105">
        <v>50.565179999999998</v>
      </c>
      <c r="AZ105">
        <v>76.337599999999995</v>
      </c>
      <c r="BA105">
        <v>80.331569999999999</v>
      </c>
      <c r="BB105">
        <v>50.565179999999998</v>
      </c>
      <c r="BC105">
        <v>46.665410000000001</v>
      </c>
      <c r="BD105">
        <v>16.307459999999999</v>
      </c>
      <c r="BE105">
        <v>73.825670000000002</v>
      </c>
      <c r="BF105">
        <v>8.8696300000000008</v>
      </c>
      <c r="BG105">
        <v>78.962569999999999</v>
      </c>
      <c r="CO105">
        <v>0.42635000000000001</v>
      </c>
      <c r="CP105">
        <v>46.18486</v>
      </c>
      <c r="CQ105">
        <v>32.332160000000002</v>
      </c>
      <c r="CR105">
        <v>75.971729999999994</v>
      </c>
      <c r="CS105">
        <v>84.098939999999999</v>
      </c>
      <c r="CT105">
        <v>32.332160000000002</v>
      </c>
      <c r="CU105">
        <v>24.20495</v>
      </c>
      <c r="CV105">
        <v>18.586569999999998</v>
      </c>
      <c r="CW105">
        <v>67.756180000000001</v>
      </c>
      <c r="CX105">
        <v>11.095409999999999</v>
      </c>
      <c r="CY105">
        <v>80.477029999999999</v>
      </c>
    </row>
    <row r="106" spans="1:103" x14ac:dyDescent="0.4">
      <c r="A106" t="s">
        <v>195</v>
      </c>
      <c r="B106" t="s">
        <v>134</v>
      </c>
      <c r="C106" t="s">
        <v>37</v>
      </c>
      <c r="D106">
        <v>0.36570999999999998</v>
      </c>
      <c r="E106">
        <v>39.406019999999998</v>
      </c>
      <c r="F106">
        <v>24.734929999999999</v>
      </c>
      <c r="G106">
        <v>65.08296</v>
      </c>
      <c r="H106">
        <v>80.655609999999996</v>
      </c>
      <c r="I106">
        <v>24.734929999999999</v>
      </c>
      <c r="J106">
        <v>19.13355</v>
      </c>
      <c r="K106">
        <v>15.710240000000001</v>
      </c>
      <c r="L106">
        <v>58.56617</v>
      </c>
      <c r="M106">
        <v>10.43788</v>
      </c>
      <c r="N106">
        <v>76.925129999999996</v>
      </c>
      <c r="O106" t="s">
        <v>38</v>
      </c>
      <c r="P106">
        <v>0.33273999999999998</v>
      </c>
      <c r="Q106">
        <v>36.266419999999997</v>
      </c>
      <c r="R106">
        <v>20.9329</v>
      </c>
      <c r="S106">
        <v>62.808259999999997</v>
      </c>
      <c r="T106">
        <v>80.347930000000005</v>
      </c>
      <c r="U106">
        <v>20.9329</v>
      </c>
      <c r="V106">
        <v>15.24438</v>
      </c>
      <c r="W106">
        <v>15.38903</v>
      </c>
      <c r="X106">
        <v>55.811669999999999</v>
      </c>
      <c r="Y106">
        <v>10.581149999999999</v>
      </c>
      <c r="Z106">
        <v>76.284970000000001</v>
      </c>
      <c r="AW106">
        <v>0.59036999999999995</v>
      </c>
      <c r="AX106">
        <v>60.277200000000001</v>
      </c>
      <c r="AY106">
        <v>50.640540000000001</v>
      </c>
      <c r="AZ106">
        <v>77.694050000000004</v>
      </c>
      <c r="BA106">
        <v>81.235870000000006</v>
      </c>
      <c r="BB106">
        <v>50.640540000000001</v>
      </c>
      <c r="BC106">
        <v>46.703090000000003</v>
      </c>
      <c r="BD106">
        <v>16.789750000000002</v>
      </c>
      <c r="BE106">
        <v>75.445869999999999</v>
      </c>
      <c r="BF106">
        <v>8.9977400000000003</v>
      </c>
      <c r="BG106">
        <v>80.055260000000004</v>
      </c>
      <c r="CO106">
        <v>0.44840000000000002</v>
      </c>
      <c r="CP106">
        <v>48.505749999999999</v>
      </c>
      <c r="CQ106">
        <v>34.275620000000004</v>
      </c>
      <c r="CR106">
        <v>77.561840000000004</v>
      </c>
      <c r="CS106">
        <v>84.982330000000005</v>
      </c>
      <c r="CT106">
        <v>34.275620000000004</v>
      </c>
      <c r="CU106">
        <v>26.383980000000001</v>
      </c>
      <c r="CV106">
        <v>19.116610000000001</v>
      </c>
      <c r="CW106">
        <v>69.905770000000004</v>
      </c>
      <c r="CX106">
        <v>11.166079999999999</v>
      </c>
      <c r="CY106">
        <v>81.419319999999999</v>
      </c>
    </row>
    <row r="107" spans="1:103" x14ac:dyDescent="0.4">
      <c r="A107" t="s">
        <v>196</v>
      </c>
      <c r="B107" t="s">
        <v>62</v>
      </c>
      <c r="C107" t="s">
        <v>37</v>
      </c>
      <c r="D107">
        <v>0.49984000000000001</v>
      </c>
      <c r="E107">
        <v>53.928890000000003</v>
      </c>
      <c r="F107">
        <v>43.310400000000001</v>
      </c>
      <c r="G107">
        <v>77.806560000000005</v>
      </c>
      <c r="H107">
        <v>87.583969999999994</v>
      </c>
      <c r="I107">
        <v>43.310400000000001</v>
      </c>
      <c r="J107">
        <v>33.793469999999999</v>
      </c>
      <c r="K107">
        <v>19.464179999999999</v>
      </c>
      <c r="L107">
        <v>72.260760000000005</v>
      </c>
      <c r="M107">
        <v>11.5435</v>
      </c>
      <c r="N107">
        <v>85.161739999999995</v>
      </c>
      <c r="O107" t="s">
        <v>38</v>
      </c>
      <c r="P107">
        <v>0.47764000000000001</v>
      </c>
      <c r="Q107">
        <v>51.980330000000002</v>
      </c>
      <c r="R107">
        <v>40.709229999999998</v>
      </c>
      <c r="S107">
        <v>77.470849999999999</v>
      </c>
      <c r="T107">
        <v>88.453450000000004</v>
      </c>
      <c r="U107">
        <v>40.709229999999998</v>
      </c>
      <c r="V107">
        <v>30.6675</v>
      </c>
      <c r="W107">
        <v>19.699870000000001</v>
      </c>
      <c r="X107">
        <v>71.481549999999999</v>
      </c>
      <c r="Y107">
        <v>11.88396</v>
      </c>
      <c r="Z107">
        <v>85.954570000000004</v>
      </c>
      <c r="AW107">
        <v>0.66181000000000001</v>
      </c>
      <c r="AX107">
        <v>67.898089999999996</v>
      </c>
      <c r="AY107">
        <v>61.190660000000001</v>
      </c>
      <c r="AZ107">
        <v>79.201210000000003</v>
      </c>
      <c r="BA107">
        <v>81.763379999999998</v>
      </c>
      <c r="BB107">
        <v>61.190660000000001</v>
      </c>
      <c r="BC107">
        <v>56.600099999999998</v>
      </c>
      <c r="BD107">
        <v>17.362469999999998</v>
      </c>
      <c r="BE107">
        <v>77.624970000000005</v>
      </c>
      <c r="BF107">
        <v>9.0203500000000005</v>
      </c>
      <c r="BG107">
        <v>80.49485</v>
      </c>
      <c r="CO107">
        <v>0.53037000000000001</v>
      </c>
      <c r="CP107">
        <v>57.195180000000001</v>
      </c>
      <c r="CQ107">
        <v>49.46996</v>
      </c>
      <c r="CR107">
        <v>80.742050000000006</v>
      </c>
      <c r="CS107">
        <v>85.159009999999995</v>
      </c>
      <c r="CT107">
        <v>49.46996</v>
      </c>
      <c r="CU107">
        <v>38.103650000000002</v>
      </c>
      <c r="CV107">
        <v>20.035340000000001</v>
      </c>
      <c r="CW107">
        <v>74.087159999999997</v>
      </c>
      <c r="CX107">
        <v>11.166079999999999</v>
      </c>
      <c r="CY107">
        <v>81.448759999999993</v>
      </c>
    </row>
    <row r="108" spans="1:103" x14ac:dyDescent="0.4">
      <c r="A108" t="s">
        <v>197</v>
      </c>
      <c r="B108" t="s">
        <v>102</v>
      </c>
      <c r="C108" t="s">
        <v>37</v>
      </c>
      <c r="D108">
        <v>0.34932999999999997</v>
      </c>
      <c r="E108">
        <v>37.568280000000001</v>
      </c>
      <c r="F108">
        <v>22.873329999999999</v>
      </c>
      <c r="G108">
        <v>63.164709999999999</v>
      </c>
      <c r="H108">
        <v>77.725620000000006</v>
      </c>
      <c r="I108">
        <v>22.873329999999999</v>
      </c>
      <c r="J108">
        <v>17.947520000000001</v>
      </c>
      <c r="K108">
        <v>15.12748</v>
      </c>
      <c r="L108">
        <v>56.437199999999997</v>
      </c>
      <c r="M108">
        <v>9.9635800000000003</v>
      </c>
      <c r="N108">
        <v>73.562929999999994</v>
      </c>
      <c r="O108" t="s">
        <v>38</v>
      </c>
      <c r="P108">
        <v>0.31461</v>
      </c>
      <c r="Q108">
        <v>34.22945</v>
      </c>
      <c r="R108">
        <v>18.791820000000001</v>
      </c>
      <c r="S108">
        <v>60.61938</v>
      </c>
      <c r="T108">
        <v>76.782640000000001</v>
      </c>
      <c r="U108">
        <v>18.791820000000001</v>
      </c>
      <c r="V108">
        <v>13.91385</v>
      </c>
      <c r="W108">
        <v>14.748609999999999</v>
      </c>
      <c r="X108">
        <v>53.42971</v>
      </c>
      <c r="Y108">
        <v>10.00478</v>
      </c>
      <c r="Z108">
        <v>72.194929999999999</v>
      </c>
      <c r="AW108">
        <v>0.58452000000000004</v>
      </c>
      <c r="AX108">
        <v>59.626080000000002</v>
      </c>
      <c r="AY108">
        <v>50.715899999999998</v>
      </c>
      <c r="AZ108">
        <v>76.563680000000005</v>
      </c>
      <c r="BA108">
        <v>80.482290000000006</v>
      </c>
      <c r="BB108">
        <v>50.715899999999998</v>
      </c>
      <c r="BC108">
        <v>46.778449999999999</v>
      </c>
      <c r="BD108">
        <v>16.367750000000001</v>
      </c>
      <c r="BE108">
        <v>74.07687</v>
      </c>
      <c r="BF108">
        <v>8.9449900000000007</v>
      </c>
      <c r="BG108">
        <v>79.402159999999995</v>
      </c>
      <c r="CO108">
        <v>0.43958000000000003</v>
      </c>
      <c r="CP108">
        <v>47.568640000000002</v>
      </c>
      <c r="CQ108">
        <v>33.038870000000003</v>
      </c>
      <c r="CR108">
        <v>78.798590000000004</v>
      </c>
      <c r="CS108">
        <v>88.692580000000007</v>
      </c>
      <c r="CT108">
        <v>33.038870000000003</v>
      </c>
      <c r="CU108">
        <v>24.911660000000001</v>
      </c>
      <c r="CV108">
        <v>19.22261</v>
      </c>
      <c r="CW108">
        <v>70.671379999999999</v>
      </c>
      <c r="CX108">
        <v>11.590109999999999</v>
      </c>
      <c r="CY108">
        <v>85.159009999999995</v>
      </c>
    </row>
    <row r="109" spans="1:103" x14ac:dyDescent="0.4">
      <c r="A109" t="s">
        <v>198</v>
      </c>
      <c r="B109" t="s">
        <v>179</v>
      </c>
      <c r="C109" t="s">
        <v>37</v>
      </c>
      <c r="D109">
        <v>0.36645</v>
      </c>
      <c r="E109">
        <v>39.491149999999998</v>
      </c>
      <c r="F109">
        <v>24.759209999999999</v>
      </c>
      <c r="G109">
        <v>65.204369999999997</v>
      </c>
      <c r="H109">
        <v>80.882230000000007</v>
      </c>
      <c r="I109">
        <v>24.759209999999999</v>
      </c>
      <c r="J109">
        <v>19.157830000000001</v>
      </c>
      <c r="K109">
        <v>15.739380000000001</v>
      </c>
      <c r="L109">
        <v>58.694319999999998</v>
      </c>
      <c r="M109">
        <v>10.47025</v>
      </c>
      <c r="N109">
        <v>77.18683</v>
      </c>
      <c r="O109" t="s">
        <v>38</v>
      </c>
      <c r="P109">
        <v>0.33295999999999998</v>
      </c>
      <c r="Q109">
        <v>36.289630000000002</v>
      </c>
      <c r="R109">
        <v>20.9329</v>
      </c>
      <c r="S109">
        <v>62.865609999999997</v>
      </c>
      <c r="T109">
        <v>80.424390000000002</v>
      </c>
      <c r="U109">
        <v>20.9329</v>
      </c>
      <c r="V109">
        <v>15.24438</v>
      </c>
      <c r="W109">
        <v>15.400499999999999</v>
      </c>
      <c r="X109">
        <v>55.869019999999999</v>
      </c>
      <c r="Y109">
        <v>10.588800000000001</v>
      </c>
      <c r="Z109">
        <v>76.361440000000002</v>
      </c>
      <c r="AW109">
        <v>0.59167000000000003</v>
      </c>
      <c r="AX109">
        <v>60.467950000000002</v>
      </c>
      <c r="AY109">
        <v>50.715899999999998</v>
      </c>
      <c r="AZ109">
        <v>77.769400000000005</v>
      </c>
      <c r="BA109">
        <v>81.311229999999995</v>
      </c>
      <c r="BB109">
        <v>50.715899999999998</v>
      </c>
      <c r="BC109">
        <v>46.778449999999999</v>
      </c>
      <c r="BD109">
        <v>16.834969999999998</v>
      </c>
      <c r="BE109">
        <v>75.584019999999995</v>
      </c>
      <c r="BF109">
        <v>9.0806299999999993</v>
      </c>
      <c r="BG109">
        <v>80.49485</v>
      </c>
      <c r="CO109">
        <v>0.45745999999999998</v>
      </c>
      <c r="CP109">
        <v>49.487740000000002</v>
      </c>
      <c r="CQ109">
        <v>34.628979999999999</v>
      </c>
      <c r="CR109">
        <v>78.975269999999995</v>
      </c>
      <c r="CS109">
        <v>88.339219999999997</v>
      </c>
      <c r="CT109">
        <v>34.628979999999999</v>
      </c>
      <c r="CU109">
        <v>26.73734</v>
      </c>
      <c r="CV109">
        <v>19.434629999999999</v>
      </c>
      <c r="CW109">
        <v>71.319199999999995</v>
      </c>
      <c r="CX109">
        <v>11.537100000000001</v>
      </c>
      <c r="CY109">
        <v>84.687870000000004</v>
      </c>
    </row>
    <row r="110" spans="1:103" x14ac:dyDescent="0.4">
      <c r="A110" t="s">
        <v>199</v>
      </c>
      <c r="B110" t="s">
        <v>145</v>
      </c>
      <c r="C110" t="s">
        <v>37</v>
      </c>
      <c r="D110">
        <v>0.50070000000000003</v>
      </c>
      <c r="E110">
        <v>54.024070000000002</v>
      </c>
      <c r="F110">
        <v>43.326590000000003</v>
      </c>
      <c r="G110">
        <v>77.984620000000007</v>
      </c>
      <c r="H110">
        <v>87.867260000000002</v>
      </c>
      <c r="I110">
        <v>43.326590000000003</v>
      </c>
      <c r="J110">
        <v>33.809660000000001</v>
      </c>
      <c r="K110">
        <v>19.50142</v>
      </c>
      <c r="L110">
        <v>72.437470000000005</v>
      </c>
      <c r="M110">
        <v>11.58074</v>
      </c>
      <c r="N110">
        <v>85.48415</v>
      </c>
      <c r="O110" t="s">
        <v>38</v>
      </c>
      <c r="P110">
        <v>0.47793999999999998</v>
      </c>
      <c r="Q110">
        <v>52.01135</v>
      </c>
      <c r="R110">
        <v>40.718789999999998</v>
      </c>
      <c r="S110">
        <v>77.528199999999998</v>
      </c>
      <c r="T110">
        <v>88.539479999999998</v>
      </c>
      <c r="U110">
        <v>40.718789999999998</v>
      </c>
      <c r="V110">
        <v>30.677050000000001</v>
      </c>
      <c r="W110">
        <v>19.71134</v>
      </c>
      <c r="X110">
        <v>71.538899999999998</v>
      </c>
      <c r="Y110">
        <v>11.89256</v>
      </c>
      <c r="Z110">
        <v>86.040589999999995</v>
      </c>
      <c r="AW110">
        <v>0.66315999999999997</v>
      </c>
      <c r="AX110">
        <v>68.086169999999996</v>
      </c>
      <c r="AY110">
        <v>61.266010000000001</v>
      </c>
      <c r="AZ110">
        <v>79.276560000000003</v>
      </c>
      <c r="BA110">
        <v>81.838729999999998</v>
      </c>
      <c r="BB110">
        <v>61.266010000000001</v>
      </c>
      <c r="BC110">
        <v>56.675460000000001</v>
      </c>
      <c r="BD110">
        <v>17.392610000000001</v>
      </c>
      <c r="BE110">
        <v>77.725449999999995</v>
      </c>
      <c r="BF110">
        <v>9.0957000000000008</v>
      </c>
      <c r="BG110">
        <v>80.89676</v>
      </c>
      <c r="CO110">
        <v>0.54054000000000002</v>
      </c>
      <c r="CP110">
        <v>58.258560000000003</v>
      </c>
      <c r="CQ110">
        <v>49.46996</v>
      </c>
      <c r="CR110">
        <v>83.392229999999998</v>
      </c>
      <c r="CS110">
        <v>89.575969999999998</v>
      </c>
      <c r="CT110">
        <v>49.46996</v>
      </c>
      <c r="CU110">
        <v>38.103650000000002</v>
      </c>
      <c r="CV110">
        <v>20.565370000000001</v>
      </c>
      <c r="CW110">
        <v>76.649000000000001</v>
      </c>
      <c r="CX110">
        <v>11.64311</v>
      </c>
      <c r="CY110">
        <v>85.954059999999998</v>
      </c>
    </row>
    <row r="111" spans="1:103" x14ac:dyDescent="0.4">
      <c r="A111" t="s">
        <v>200</v>
      </c>
      <c r="B111" t="s">
        <v>134</v>
      </c>
      <c r="C111" t="s">
        <v>37</v>
      </c>
      <c r="D111">
        <v>0.34989999999999999</v>
      </c>
      <c r="E111">
        <v>37.613639999999997</v>
      </c>
      <c r="F111">
        <v>23.108049999999999</v>
      </c>
      <c r="G111">
        <v>62.978549999999998</v>
      </c>
      <c r="H111">
        <v>77.596109999999996</v>
      </c>
      <c r="I111">
        <v>23.108049999999999</v>
      </c>
      <c r="J111">
        <v>18.08512</v>
      </c>
      <c r="K111">
        <v>15.090249999999999</v>
      </c>
      <c r="L111">
        <v>56.304729999999999</v>
      </c>
      <c r="M111">
        <v>9.9409100000000006</v>
      </c>
      <c r="N111">
        <v>73.39228</v>
      </c>
      <c r="O111" t="s">
        <v>38</v>
      </c>
      <c r="P111">
        <v>0.31613000000000002</v>
      </c>
      <c r="Q111">
        <v>34.380369999999999</v>
      </c>
      <c r="R111">
        <v>19.08813</v>
      </c>
      <c r="S111">
        <v>60.590710000000001</v>
      </c>
      <c r="T111">
        <v>76.954689999999999</v>
      </c>
      <c r="U111">
        <v>19.08813</v>
      </c>
      <c r="V111">
        <v>14.100239999999999</v>
      </c>
      <c r="W111">
        <v>14.73523</v>
      </c>
      <c r="X111">
        <v>53.442140000000002</v>
      </c>
      <c r="Y111">
        <v>10.023899999999999</v>
      </c>
      <c r="Z111">
        <v>72.358220000000003</v>
      </c>
      <c r="AW111">
        <v>0.58284999999999998</v>
      </c>
      <c r="AX111">
        <v>59.37471</v>
      </c>
      <c r="AY111">
        <v>50.640540000000001</v>
      </c>
      <c r="AZ111">
        <v>76.639039999999994</v>
      </c>
      <c r="BA111">
        <v>80.256219999999999</v>
      </c>
      <c r="BB111">
        <v>50.640540000000001</v>
      </c>
      <c r="BC111">
        <v>46.703090000000003</v>
      </c>
      <c r="BD111">
        <v>16.458179999999999</v>
      </c>
      <c r="BE111">
        <v>74.252700000000004</v>
      </c>
      <c r="BF111">
        <v>8.8168799999999994</v>
      </c>
      <c r="BG111">
        <v>78.74906</v>
      </c>
      <c r="CO111">
        <v>0.42793999999999999</v>
      </c>
      <c r="CP111">
        <v>46.358449999999998</v>
      </c>
      <c r="CQ111">
        <v>32.862189999999998</v>
      </c>
      <c r="CR111">
        <v>75.088340000000002</v>
      </c>
      <c r="CS111">
        <v>83.215549999999993</v>
      </c>
      <c r="CT111">
        <v>32.862189999999998</v>
      </c>
      <c r="CU111">
        <v>24.646640000000001</v>
      </c>
      <c r="CV111">
        <v>18.445229999999999</v>
      </c>
      <c r="CW111">
        <v>67.137810000000002</v>
      </c>
      <c r="CX111">
        <v>11.042400000000001</v>
      </c>
      <c r="CY111">
        <v>79.947000000000003</v>
      </c>
    </row>
    <row r="112" spans="1:103" x14ac:dyDescent="0.4">
      <c r="A112" t="s">
        <v>201</v>
      </c>
      <c r="B112" t="s">
        <v>134</v>
      </c>
      <c r="C112" t="s">
        <v>37</v>
      </c>
      <c r="D112">
        <v>0.36931000000000003</v>
      </c>
      <c r="E112">
        <v>39.783850000000001</v>
      </c>
      <c r="F112">
        <v>25.24484</v>
      </c>
      <c r="G112">
        <v>65.188180000000003</v>
      </c>
      <c r="H112">
        <v>80.866050000000001</v>
      </c>
      <c r="I112">
        <v>25.24484</v>
      </c>
      <c r="J112">
        <v>19.58708</v>
      </c>
      <c r="K112">
        <v>15.749090000000001</v>
      </c>
      <c r="L112">
        <v>58.74288</v>
      </c>
      <c r="M112">
        <v>10.47592</v>
      </c>
      <c r="N112">
        <v>77.177530000000004</v>
      </c>
      <c r="O112" t="s">
        <v>38</v>
      </c>
      <c r="P112">
        <v>0.33700999999999998</v>
      </c>
      <c r="Q112">
        <v>36.723329999999997</v>
      </c>
      <c r="R112">
        <v>21.44905</v>
      </c>
      <c r="S112">
        <v>62.999429999999997</v>
      </c>
      <c r="T112">
        <v>80.596440000000001</v>
      </c>
      <c r="U112">
        <v>21.44905</v>
      </c>
      <c r="V112">
        <v>15.73058</v>
      </c>
      <c r="W112">
        <v>15.457850000000001</v>
      </c>
      <c r="X112">
        <v>56.090449999999997</v>
      </c>
      <c r="Y112">
        <v>10.632770000000001</v>
      </c>
      <c r="Z112">
        <v>76.614890000000003</v>
      </c>
      <c r="AW112">
        <v>0.58977999999999997</v>
      </c>
      <c r="AX112">
        <v>60.164639999999999</v>
      </c>
      <c r="AY112">
        <v>50.640540000000001</v>
      </c>
      <c r="AZ112">
        <v>77.694050000000004</v>
      </c>
      <c r="BA112">
        <v>81.386589999999998</v>
      </c>
      <c r="BB112">
        <v>50.640540000000001</v>
      </c>
      <c r="BC112">
        <v>46.703090000000003</v>
      </c>
      <c r="BD112">
        <v>16.684249999999999</v>
      </c>
      <c r="BE112">
        <v>75.30771</v>
      </c>
      <c r="BF112">
        <v>8.9751300000000001</v>
      </c>
      <c r="BG112">
        <v>80.017579999999995</v>
      </c>
      <c r="CO112">
        <v>0.44954</v>
      </c>
      <c r="CP112">
        <v>48.571510000000004</v>
      </c>
      <c r="CQ112">
        <v>35.865720000000003</v>
      </c>
      <c r="CR112">
        <v>76.325090000000003</v>
      </c>
      <c r="CS112">
        <v>84.628979999999999</v>
      </c>
      <c r="CT112">
        <v>35.865720000000003</v>
      </c>
      <c r="CU112">
        <v>27.29682</v>
      </c>
      <c r="CV112">
        <v>18.93993</v>
      </c>
      <c r="CW112">
        <v>68.934039999999996</v>
      </c>
      <c r="CX112">
        <v>11.095409999999999</v>
      </c>
      <c r="CY112">
        <v>80.918729999999996</v>
      </c>
    </row>
    <row r="113" spans="1:103" x14ac:dyDescent="0.4">
      <c r="A113" t="s">
        <v>202</v>
      </c>
      <c r="B113" t="s">
        <v>124</v>
      </c>
      <c r="C113" t="s">
        <v>37</v>
      </c>
      <c r="D113">
        <v>0.49934000000000001</v>
      </c>
      <c r="E113">
        <v>53.905180000000001</v>
      </c>
      <c r="F113">
        <v>42.873330000000003</v>
      </c>
      <c r="G113">
        <v>77.830839999999995</v>
      </c>
      <c r="H113">
        <v>87.705380000000005</v>
      </c>
      <c r="I113">
        <v>42.873330000000003</v>
      </c>
      <c r="J113">
        <v>33.484549999999999</v>
      </c>
      <c r="K113">
        <v>19.464179999999999</v>
      </c>
      <c r="L113">
        <v>72.287739999999999</v>
      </c>
      <c r="M113">
        <v>11.551600000000001</v>
      </c>
      <c r="N113">
        <v>85.245649999999998</v>
      </c>
      <c r="O113" t="s">
        <v>38</v>
      </c>
      <c r="P113">
        <v>0.47750999999999999</v>
      </c>
      <c r="Q113">
        <v>51.997129999999999</v>
      </c>
      <c r="R113">
        <v>40.279110000000003</v>
      </c>
      <c r="S113">
        <v>77.556870000000004</v>
      </c>
      <c r="T113">
        <v>88.577709999999996</v>
      </c>
      <c r="U113">
        <v>40.279110000000003</v>
      </c>
      <c r="V113">
        <v>30.379149999999999</v>
      </c>
      <c r="W113">
        <v>19.71707</v>
      </c>
      <c r="X113">
        <v>71.576340000000002</v>
      </c>
      <c r="Y113">
        <v>11.893520000000001</v>
      </c>
      <c r="Z113">
        <v>86.053650000000005</v>
      </c>
      <c r="AW113">
        <v>0.65973999999999999</v>
      </c>
      <c r="AX113">
        <v>67.672579999999996</v>
      </c>
      <c r="AY113">
        <v>60.813870000000001</v>
      </c>
      <c r="AZ113">
        <v>79.201210000000003</v>
      </c>
      <c r="BA113">
        <v>81.688019999999995</v>
      </c>
      <c r="BB113">
        <v>60.813870000000001</v>
      </c>
      <c r="BC113">
        <v>56.298670000000001</v>
      </c>
      <c r="BD113">
        <v>17.3474</v>
      </c>
      <c r="BE113">
        <v>77.606129999999993</v>
      </c>
      <c r="BF113">
        <v>9.01281</v>
      </c>
      <c r="BG113">
        <v>80.406930000000003</v>
      </c>
      <c r="CO113">
        <v>0.52673999999999999</v>
      </c>
      <c r="CP113">
        <v>56.895919999999997</v>
      </c>
      <c r="CQ113">
        <v>48.763249999999999</v>
      </c>
      <c r="CR113">
        <v>79.681979999999996</v>
      </c>
      <c r="CS113">
        <v>85.689049999999995</v>
      </c>
      <c r="CT113">
        <v>48.763249999999999</v>
      </c>
      <c r="CU113">
        <v>37.396940000000001</v>
      </c>
      <c r="CV113">
        <v>19.752649999999999</v>
      </c>
      <c r="CW113">
        <v>72.968199999999996</v>
      </c>
      <c r="CX113">
        <v>11.18375</v>
      </c>
      <c r="CY113">
        <v>81.654889999999995</v>
      </c>
    </row>
    <row r="114" spans="1:103" x14ac:dyDescent="0.4">
      <c r="A114" t="s">
        <v>203</v>
      </c>
      <c r="B114" t="s">
        <v>121</v>
      </c>
      <c r="C114" t="s">
        <v>37</v>
      </c>
      <c r="D114">
        <v>0.35071999999999998</v>
      </c>
      <c r="E114">
        <v>37.705240000000003</v>
      </c>
      <c r="F114">
        <v>23.108049999999999</v>
      </c>
      <c r="G114">
        <v>63.148519999999998</v>
      </c>
      <c r="H114">
        <v>77.871309999999994</v>
      </c>
      <c r="I114">
        <v>23.108049999999999</v>
      </c>
      <c r="J114">
        <v>18.093209999999999</v>
      </c>
      <c r="K114">
        <v>15.12748</v>
      </c>
      <c r="L114">
        <v>56.477400000000003</v>
      </c>
      <c r="M114">
        <v>9.9757200000000008</v>
      </c>
      <c r="N114">
        <v>73.694460000000007</v>
      </c>
      <c r="O114" t="s">
        <v>38</v>
      </c>
      <c r="P114">
        <v>0.31627</v>
      </c>
      <c r="Q114">
        <v>34.395499999999998</v>
      </c>
      <c r="R114">
        <v>19.08813</v>
      </c>
      <c r="S114">
        <v>60.61938</v>
      </c>
      <c r="T114">
        <v>77.021600000000007</v>
      </c>
      <c r="U114">
        <v>19.08813</v>
      </c>
      <c r="V114">
        <v>14.100239999999999</v>
      </c>
      <c r="W114">
        <v>14.740970000000001</v>
      </c>
      <c r="X114">
        <v>53.470820000000003</v>
      </c>
      <c r="Y114">
        <v>10.03059</v>
      </c>
      <c r="Z114">
        <v>72.425129999999996</v>
      </c>
      <c r="AW114">
        <v>0.58406000000000002</v>
      </c>
      <c r="AX114">
        <v>59.549909999999997</v>
      </c>
      <c r="AY114">
        <v>50.640540000000001</v>
      </c>
      <c r="AZ114">
        <v>76.714389999999995</v>
      </c>
      <c r="BA114">
        <v>80.331569999999999</v>
      </c>
      <c r="BB114">
        <v>50.640540000000001</v>
      </c>
      <c r="BC114">
        <v>46.740769999999998</v>
      </c>
      <c r="BD114">
        <v>16.488320000000002</v>
      </c>
      <c r="BE114">
        <v>74.353179999999995</v>
      </c>
      <c r="BF114">
        <v>8.8922399999999993</v>
      </c>
      <c r="BG114">
        <v>79.150970000000001</v>
      </c>
      <c r="CO114">
        <v>0.44035000000000002</v>
      </c>
      <c r="CP114">
        <v>47.667630000000003</v>
      </c>
      <c r="CQ114">
        <v>32.862189999999998</v>
      </c>
      <c r="CR114">
        <v>78.09187</v>
      </c>
      <c r="CS114">
        <v>87.809190000000001</v>
      </c>
      <c r="CT114">
        <v>32.862189999999998</v>
      </c>
      <c r="CU114">
        <v>24.73498</v>
      </c>
      <c r="CV114">
        <v>19.08127</v>
      </c>
      <c r="CW114">
        <v>70.14134</v>
      </c>
      <c r="CX114">
        <v>11.50177</v>
      </c>
      <c r="CY114">
        <v>84.363960000000006</v>
      </c>
    </row>
    <row r="115" spans="1:103" x14ac:dyDescent="0.4">
      <c r="A115" t="s">
        <v>204</v>
      </c>
      <c r="B115" t="s">
        <v>52</v>
      </c>
      <c r="C115" t="s">
        <v>37</v>
      </c>
      <c r="D115">
        <v>0.37025000000000002</v>
      </c>
      <c r="E115">
        <v>39.88926</v>
      </c>
      <c r="F115">
        <v>25.285309999999999</v>
      </c>
      <c r="G115">
        <v>65.366249999999994</v>
      </c>
      <c r="H115">
        <v>81.076490000000007</v>
      </c>
      <c r="I115">
        <v>25.285309999999999</v>
      </c>
      <c r="J115">
        <v>19.627549999999999</v>
      </c>
      <c r="K115">
        <v>15.791180000000001</v>
      </c>
      <c r="L115">
        <v>58.931739999999998</v>
      </c>
      <c r="M115">
        <v>10.506679999999999</v>
      </c>
      <c r="N115">
        <v>77.431129999999996</v>
      </c>
      <c r="O115" t="s">
        <v>38</v>
      </c>
      <c r="P115">
        <v>0.33716000000000002</v>
      </c>
      <c r="Q115">
        <v>36.740319999999997</v>
      </c>
      <c r="R115">
        <v>21.44905</v>
      </c>
      <c r="S115">
        <v>63.037660000000002</v>
      </c>
      <c r="T115">
        <v>80.663349999999994</v>
      </c>
      <c r="U115">
        <v>21.44905</v>
      </c>
      <c r="V115">
        <v>15.73058</v>
      </c>
      <c r="W115">
        <v>15.465490000000001</v>
      </c>
      <c r="X115">
        <v>56.128689999999999</v>
      </c>
      <c r="Y115">
        <v>10.640409999999999</v>
      </c>
      <c r="Z115">
        <v>76.686580000000006</v>
      </c>
      <c r="AW115">
        <v>0.59128000000000003</v>
      </c>
      <c r="AX115">
        <v>60.371609999999997</v>
      </c>
      <c r="AY115">
        <v>50.715899999999998</v>
      </c>
      <c r="AZ115">
        <v>77.769400000000005</v>
      </c>
      <c r="BA115">
        <v>81.461939999999998</v>
      </c>
      <c r="BB115">
        <v>50.715899999999998</v>
      </c>
      <c r="BC115">
        <v>46.778449999999999</v>
      </c>
      <c r="BD115">
        <v>16.72946</v>
      </c>
      <c r="BE115">
        <v>75.445869999999999</v>
      </c>
      <c r="BF115">
        <v>9.0504899999999999</v>
      </c>
      <c r="BG115">
        <v>80.419489999999996</v>
      </c>
      <c r="CO115">
        <v>0.46382000000000001</v>
      </c>
      <c r="CP115">
        <v>50.073219999999999</v>
      </c>
      <c r="CQ115">
        <v>36.57244</v>
      </c>
      <c r="CR115">
        <v>79.328620000000001</v>
      </c>
      <c r="CS115">
        <v>87.809190000000001</v>
      </c>
      <c r="CT115">
        <v>36.57244</v>
      </c>
      <c r="CU115">
        <v>28.003530000000001</v>
      </c>
      <c r="CV115">
        <v>19.61131</v>
      </c>
      <c r="CW115">
        <v>72.025909999999996</v>
      </c>
      <c r="CX115">
        <v>11.44876</v>
      </c>
      <c r="CY115">
        <v>84.187280000000001</v>
      </c>
    </row>
    <row r="116" spans="1:103" x14ac:dyDescent="0.4">
      <c r="A116" t="s">
        <v>205</v>
      </c>
      <c r="B116" t="s">
        <v>132</v>
      </c>
      <c r="C116" t="s">
        <v>37</v>
      </c>
      <c r="D116">
        <v>0.50009999999999999</v>
      </c>
      <c r="E116">
        <v>53.989849999999997</v>
      </c>
      <c r="F116">
        <v>42.889519999999997</v>
      </c>
      <c r="G116">
        <v>77.976529999999997</v>
      </c>
      <c r="H116">
        <v>87.923919999999995</v>
      </c>
      <c r="I116">
        <v>42.889519999999997</v>
      </c>
      <c r="J116">
        <v>33.50074</v>
      </c>
      <c r="K116">
        <v>19.496559999999999</v>
      </c>
      <c r="L116">
        <v>72.440169999999995</v>
      </c>
      <c r="M116">
        <v>11.58155</v>
      </c>
      <c r="N116">
        <v>85.499260000000007</v>
      </c>
      <c r="O116" t="s">
        <v>38</v>
      </c>
      <c r="P116">
        <v>0.47766999999999998</v>
      </c>
      <c r="Q116">
        <v>52.015709999999999</v>
      </c>
      <c r="R116">
        <v>40.279110000000003</v>
      </c>
      <c r="S116">
        <v>77.595110000000005</v>
      </c>
      <c r="T116">
        <v>88.644620000000003</v>
      </c>
      <c r="U116">
        <v>40.279110000000003</v>
      </c>
      <c r="V116">
        <v>30.379149999999999</v>
      </c>
      <c r="W116">
        <v>19.724720000000001</v>
      </c>
      <c r="X116">
        <v>71.614570000000001</v>
      </c>
      <c r="Y116">
        <v>11.90117</v>
      </c>
      <c r="Z116">
        <v>86.125339999999994</v>
      </c>
      <c r="AW116">
        <v>0.66110000000000002</v>
      </c>
      <c r="AX116">
        <v>67.86439</v>
      </c>
      <c r="AY116">
        <v>60.889220000000002</v>
      </c>
      <c r="AZ116">
        <v>79.276560000000003</v>
      </c>
      <c r="BA116">
        <v>81.763379999999998</v>
      </c>
      <c r="BB116">
        <v>60.889220000000002</v>
      </c>
      <c r="BC116">
        <v>56.374029999999998</v>
      </c>
      <c r="BD116">
        <v>17.392610000000001</v>
      </c>
      <c r="BE116">
        <v>77.744290000000007</v>
      </c>
      <c r="BF116">
        <v>9.0881699999999999</v>
      </c>
      <c r="BG116">
        <v>80.808840000000004</v>
      </c>
      <c r="CO116">
        <v>0.53708</v>
      </c>
      <c r="CP116">
        <v>57.950850000000003</v>
      </c>
      <c r="CQ116">
        <v>48.939929999999997</v>
      </c>
      <c r="CR116">
        <v>81.978800000000007</v>
      </c>
      <c r="CS116">
        <v>89.045940000000002</v>
      </c>
      <c r="CT116">
        <v>48.939929999999997</v>
      </c>
      <c r="CU116">
        <v>37.573619999999998</v>
      </c>
      <c r="CV116">
        <v>20.212009999999999</v>
      </c>
      <c r="CW116">
        <v>75.265020000000007</v>
      </c>
      <c r="CX116">
        <v>11.51943</v>
      </c>
      <c r="CY116">
        <v>84.923439999999999</v>
      </c>
    </row>
    <row r="117" spans="1:103" x14ac:dyDescent="0.4">
      <c r="A117" t="s">
        <v>206</v>
      </c>
      <c r="B117" t="s">
        <v>164</v>
      </c>
      <c r="C117" t="s">
        <v>37</v>
      </c>
      <c r="D117">
        <v>0.34978999999999999</v>
      </c>
      <c r="E117">
        <v>37.60286</v>
      </c>
      <c r="F117">
        <v>23.083770000000001</v>
      </c>
      <c r="G117">
        <v>62.99474</v>
      </c>
      <c r="H117">
        <v>77.620400000000004</v>
      </c>
      <c r="I117">
        <v>23.083770000000001</v>
      </c>
      <c r="J117">
        <v>18.064889999999998</v>
      </c>
      <c r="K117">
        <v>15.09187</v>
      </c>
      <c r="L117">
        <v>56.308779999999999</v>
      </c>
      <c r="M117">
        <v>9.9433399999999992</v>
      </c>
      <c r="N117">
        <v>73.412520000000001</v>
      </c>
      <c r="O117" t="s">
        <v>38</v>
      </c>
      <c r="P117">
        <v>0.31607000000000002</v>
      </c>
      <c r="Q117">
        <v>34.373600000000003</v>
      </c>
      <c r="R117">
        <v>19.078569999999999</v>
      </c>
      <c r="S117">
        <v>60.590710000000001</v>
      </c>
      <c r="T117">
        <v>76.954689999999999</v>
      </c>
      <c r="U117">
        <v>19.078569999999999</v>
      </c>
      <c r="V117">
        <v>14.090680000000001</v>
      </c>
      <c r="W117">
        <v>14.73523</v>
      </c>
      <c r="X117">
        <v>53.442140000000002</v>
      </c>
      <c r="Y117">
        <v>10.023899999999999</v>
      </c>
      <c r="Z117">
        <v>72.358220000000003</v>
      </c>
      <c r="AW117">
        <v>0.58262999999999998</v>
      </c>
      <c r="AX117">
        <v>59.356099999999998</v>
      </c>
      <c r="AY117">
        <v>50.565179999999998</v>
      </c>
      <c r="AZ117">
        <v>76.639039999999994</v>
      </c>
      <c r="BA117">
        <v>80.256219999999999</v>
      </c>
      <c r="BB117">
        <v>50.565179999999998</v>
      </c>
      <c r="BC117">
        <v>46.665410000000001</v>
      </c>
      <c r="BD117">
        <v>16.458179999999999</v>
      </c>
      <c r="BE117">
        <v>74.252700000000004</v>
      </c>
      <c r="BF117">
        <v>8.8244199999999999</v>
      </c>
      <c r="BG117">
        <v>78.786739999999995</v>
      </c>
      <c r="CO117">
        <v>0.42725999999999997</v>
      </c>
      <c r="CP117">
        <v>46.291870000000003</v>
      </c>
      <c r="CQ117">
        <v>32.685510000000001</v>
      </c>
      <c r="CR117">
        <v>75.441699999999997</v>
      </c>
      <c r="CS117">
        <v>83.745580000000004</v>
      </c>
      <c r="CT117">
        <v>32.685510000000001</v>
      </c>
      <c r="CU117">
        <v>24.46996</v>
      </c>
      <c r="CV117">
        <v>18.48057</v>
      </c>
      <c r="CW117">
        <v>67.226150000000004</v>
      </c>
      <c r="CX117">
        <v>11.07774</v>
      </c>
      <c r="CY117">
        <v>80.300349999999995</v>
      </c>
    </row>
    <row r="118" spans="1:103" x14ac:dyDescent="0.4">
      <c r="A118" t="s">
        <v>207</v>
      </c>
      <c r="B118" t="s">
        <v>121</v>
      </c>
      <c r="C118" t="s">
        <v>37</v>
      </c>
      <c r="D118">
        <v>0.36932999999999999</v>
      </c>
      <c r="E118">
        <v>39.786549999999998</v>
      </c>
      <c r="F118">
        <v>25.24484</v>
      </c>
      <c r="G118">
        <v>65.196280000000002</v>
      </c>
      <c r="H118">
        <v>80.874139999999997</v>
      </c>
      <c r="I118">
        <v>25.24484</v>
      </c>
      <c r="J118">
        <v>19.58708</v>
      </c>
      <c r="K118">
        <v>15.75071</v>
      </c>
      <c r="L118">
        <v>58.750979999999998</v>
      </c>
      <c r="M118">
        <v>10.477539999999999</v>
      </c>
      <c r="N118">
        <v>77.189670000000007</v>
      </c>
      <c r="O118" t="s">
        <v>38</v>
      </c>
      <c r="P118">
        <v>0.33700000000000002</v>
      </c>
      <c r="Q118">
        <v>36.722819999999999</v>
      </c>
      <c r="R118">
        <v>21.44905</v>
      </c>
      <c r="S118">
        <v>62.999429999999997</v>
      </c>
      <c r="T118">
        <v>80.596440000000001</v>
      </c>
      <c r="U118">
        <v>21.44905</v>
      </c>
      <c r="V118">
        <v>15.73058</v>
      </c>
      <c r="W118">
        <v>15.457850000000001</v>
      </c>
      <c r="X118">
        <v>56.090449999999997</v>
      </c>
      <c r="Y118">
        <v>10.632770000000001</v>
      </c>
      <c r="Z118">
        <v>76.614890000000003</v>
      </c>
      <c r="AW118">
        <v>0.58987000000000001</v>
      </c>
      <c r="AX118">
        <v>60.176319999999997</v>
      </c>
      <c r="AY118">
        <v>50.640540000000001</v>
      </c>
      <c r="AZ118">
        <v>77.694050000000004</v>
      </c>
      <c r="BA118">
        <v>81.386589999999998</v>
      </c>
      <c r="BB118">
        <v>50.640540000000001</v>
      </c>
      <c r="BC118">
        <v>46.703090000000003</v>
      </c>
      <c r="BD118">
        <v>16.684249999999999</v>
      </c>
      <c r="BE118">
        <v>75.30771</v>
      </c>
      <c r="BF118">
        <v>8.9751300000000001</v>
      </c>
      <c r="BG118">
        <v>80.017579999999995</v>
      </c>
      <c r="CO118">
        <v>0.44985999999999998</v>
      </c>
      <c r="CP118">
        <v>48.612729999999999</v>
      </c>
      <c r="CQ118">
        <v>35.865720000000003</v>
      </c>
      <c r="CR118">
        <v>76.501769999999993</v>
      </c>
      <c r="CS118">
        <v>84.80565</v>
      </c>
      <c r="CT118">
        <v>35.865720000000003</v>
      </c>
      <c r="CU118">
        <v>27.29682</v>
      </c>
      <c r="CV118">
        <v>18.975269999999998</v>
      </c>
      <c r="CW118">
        <v>69.110720000000001</v>
      </c>
      <c r="CX118">
        <v>11.130739999999999</v>
      </c>
      <c r="CY118">
        <v>81.183750000000003</v>
      </c>
    </row>
    <row r="119" spans="1:103" x14ac:dyDescent="0.4">
      <c r="A119" t="s">
        <v>208</v>
      </c>
      <c r="B119" t="s">
        <v>134</v>
      </c>
      <c r="C119" t="s">
        <v>37</v>
      </c>
      <c r="D119">
        <v>0.49923000000000001</v>
      </c>
      <c r="E119">
        <v>53.89517</v>
      </c>
      <c r="F119">
        <v>42.873330000000003</v>
      </c>
      <c r="G119">
        <v>77.790369999999996</v>
      </c>
      <c r="H119">
        <v>87.681100000000001</v>
      </c>
      <c r="I119">
        <v>42.873330000000003</v>
      </c>
      <c r="J119">
        <v>33.484549999999999</v>
      </c>
      <c r="K119">
        <v>19.45609</v>
      </c>
      <c r="L119">
        <v>72.24727</v>
      </c>
      <c r="M119">
        <v>11.54998</v>
      </c>
      <c r="N119">
        <v>85.229460000000003</v>
      </c>
      <c r="O119" t="s">
        <v>38</v>
      </c>
      <c r="P119">
        <v>0.47749999999999998</v>
      </c>
      <c r="Q119">
        <v>51.997700000000002</v>
      </c>
      <c r="R119">
        <v>40.279110000000003</v>
      </c>
      <c r="S119">
        <v>77.547309999999996</v>
      </c>
      <c r="T119">
        <v>88.577709999999996</v>
      </c>
      <c r="U119">
        <v>40.279110000000003</v>
      </c>
      <c r="V119">
        <v>30.379149999999999</v>
      </c>
      <c r="W119">
        <v>19.715160000000001</v>
      </c>
      <c r="X119">
        <v>71.566779999999994</v>
      </c>
      <c r="Y119">
        <v>11.893520000000001</v>
      </c>
      <c r="Z119">
        <v>86.053650000000005</v>
      </c>
      <c r="AW119">
        <v>0.65974999999999995</v>
      </c>
      <c r="AX119">
        <v>67.680080000000004</v>
      </c>
      <c r="AY119">
        <v>60.813870000000001</v>
      </c>
      <c r="AZ119">
        <v>79.201210000000003</v>
      </c>
      <c r="BA119">
        <v>81.688019999999995</v>
      </c>
      <c r="BB119">
        <v>60.813870000000001</v>
      </c>
      <c r="BC119">
        <v>56.298670000000001</v>
      </c>
      <c r="BD119">
        <v>17.3474</v>
      </c>
      <c r="BE119">
        <v>77.606129999999993</v>
      </c>
      <c r="BF119">
        <v>9.0203500000000005</v>
      </c>
      <c r="BG119">
        <v>80.444609999999997</v>
      </c>
      <c r="CO119">
        <v>0.52444000000000002</v>
      </c>
      <c r="CP119">
        <v>56.649209999999997</v>
      </c>
      <c r="CQ119">
        <v>48.763249999999999</v>
      </c>
      <c r="CR119">
        <v>78.975269999999995</v>
      </c>
      <c r="CS119">
        <v>85.159009999999995</v>
      </c>
      <c r="CT119">
        <v>48.763249999999999</v>
      </c>
      <c r="CU119">
        <v>37.396940000000001</v>
      </c>
      <c r="CV119">
        <v>19.61131</v>
      </c>
      <c r="CW119">
        <v>72.261480000000006</v>
      </c>
      <c r="CX119">
        <v>11.130739999999999</v>
      </c>
      <c r="CY119">
        <v>81.213189999999997</v>
      </c>
    </row>
    <row r="120" spans="1:103" x14ac:dyDescent="0.4">
      <c r="A120" t="s">
        <v>209</v>
      </c>
      <c r="B120" t="s">
        <v>102</v>
      </c>
      <c r="C120" t="s">
        <v>37</v>
      </c>
      <c r="D120">
        <v>0.34993000000000002</v>
      </c>
      <c r="E120">
        <v>37.617510000000003</v>
      </c>
      <c r="F120">
        <v>23.099959999999999</v>
      </c>
      <c r="G120">
        <v>62.978549999999998</v>
      </c>
      <c r="H120">
        <v>77.644679999999994</v>
      </c>
      <c r="I120">
        <v>23.099959999999999</v>
      </c>
      <c r="J120">
        <v>18.08512</v>
      </c>
      <c r="K120">
        <v>15.09187</v>
      </c>
      <c r="L120">
        <v>56.308779999999999</v>
      </c>
      <c r="M120">
        <v>9.9465800000000009</v>
      </c>
      <c r="N120">
        <v>73.444890000000001</v>
      </c>
      <c r="O120" t="s">
        <v>38</v>
      </c>
      <c r="P120">
        <v>0.31618000000000002</v>
      </c>
      <c r="Q120">
        <v>34.38496</v>
      </c>
      <c r="R120">
        <v>19.09769</v>
      </c>
      <c r="S120">
        <v>60.590710000000001</v>
      </c>
      <c r="T120">
        <v>76.945130000000006</v>
      </c>
      <c r="U120">
        <v>19.09769</v>
      </c>
      <c r="V120">
        <v>14.10979</v>
      </c>
      <c r="W120">
        <v>14.73714</v>
      </c>
      <c r="X120">
        <v>53.446919999999999</v>
      </c>
      <c r="Y120">
        <v>10.02294</v>
      </c>
      <c r="Z120">
        <v>72.348659999999995</v>
      </c>
      <c r="AW120">
        <v>0.58255999999999997</v>
      </c>
      <c r="AX120">
        <v>59.345410000000001</v>
      </c>
      <c r="AY120">
        <v>50.565179999999998</v>
      </c>
      <c r="AZ120">
        <v>76.639039999999994</v>
      </c>
      <c r="BA120">
        <v>80.256219999999999</v>
      </c>
      <c r="BB120">
        <v>50.565179999999998</v>
      </c>
      <c r="BC120">
        <v>46.665410000000001</v>
      </c>
      <c r="BD120">
        <v>16.458179999999999</v>
      </c>
      <c r="BE120">
        <v>74.252700000000004</v>
      </c>
      <c r="BF120">
        <v>8.8168799999999994</v>
      </c>
      <c r="BG120">
        <v>78.74906</v>
      </c>
      <c r="CO120">
        <v>0.42838999999999999</v>
      </c>
      <c r="CP120">
        <v>46.426580000000001</v>
      </c>
      <c r="CQ120">
        <v>32.685510000000001</v>
      </c>
      <c r="CR120">
        <v>75.088340000000002</v>
      </c>
      <c r="CS120">
        <v>84.452299999999994</v>
      </c>
      <c r="CT120">
        <v>32.685510000000001</v>
      </c>
      <c r="CU120">
        <v>24.558299999999999</v>
      </c>
      <c r="CV120">
        <v>18.445229999999999</v>
      </c>
      <c r="CW120">
        <v>67.137810000000002</v>
      </c>
      <c r="CX120">
        <v>11.18375</v>
      </c>
      <c r="CY120">
        <v>81.272080000000003</v>
      </c>
    </row>
    <row r="121" spans="1:103" x14ac:dyDescent="0.4">
      <c r="A121" t="s">
        <v>210</v>
      </c>
      <c r="B121" t="s">
        <v>102</v>
      </c>
      <c r="C121" t="s">
        <v>37</v>
      </c>
      <c r="D121">
        <v>0.36934</v>
      </c>
      <c r="E121">
        <v>39.7879</v>
      </c>
      <c r="F121">
        <v>25.252929999999999</v>
      </c>
      <c r="G121">
        <v>65.204369999999997</v>
      </c>
      <c r="H121">
        <v>80.849860000000007</v>
      </c>
      <c r="I121">
        <v>25.252929999999999</v>
      </c>
      <c r="J121">
        <v>19.59517</v>
      </c>
      <c r="K121">
        <v>15.752330000000001</v>
      </c>
      <c r="L121">
        <v>58.750979999999998</v>
      </c>
      <c r="M121">
        <v>10.475110000000001</v>
      </c>
      <c r="N121">
        <v>77.157290000000003</v>
      </c>
      <c r="O121" t="s">
        <v>38</v>
      </c>
      <c r="P121">
        <v>0.33700000000000002</v>
      </c>
      <c r="Q121">
        <v>36.722490000000001</v>
      </c>
      <c r="R121">
        <v>21.44905</v>
      </c>
      <c r="S121">
        <v>62.999429999999997</v>
      </c>
      <c r="T121">
        <v>80.605999999999995</v>
      </c>
      <c r="U121">
        <v>21.44905</v>
      </c>
      <c r="V121">
        <v>15.73058</v>
      </c>
      <c r="W121">
        <v>15.457850000000001</v>
      </c>
      <c r="X121">
        <v>56.090449999999997</v>
      </c>
      <c r="Y121">
        <v>10.63372</v>
      </c>
      <c r="Z121">
        <v>76.624449999999996</v>
      </c>
      <c r="AW121">
        <v>0.58987999999999996</v>
      </c>
      <c r="AX121">
        <v>60.18083</v>
      </c>
      <c r="AY121">
        <v>50.640540000000001</v>
      </c>
      <c r="AZ121">
        <v>77.694050000000004</v>
      </c>
      <c r="BA121">
        <v>81.386589999999998</v>
      </c>
      <c r="BB121">
        <v>50.640540000000001</v>
      </c>
      <c r="BC121">
        <v>46.703090000000003</v>
      </c>
      <c r="BD121">
        <v>16.684249999999999</v>
      </c>
      <c r="BE121">
        <v>75.30771</v>
      </c>
      <c r="BF121">
        <v>8.9751300000000001</v>
      </c>
      <c r="BG121">
        <v>80.017579999999995</v>
      </c>
      <c r="CO121">
        <v>0.45007000000000003</v>
      </c>
      <c r="CP121">
        <v>48.63749</v>
      </c>
      <c r="CQ121">
        <v>36.042400000000001</v>
      </c>
      <c r="CR121">
        <v>76.678449999999998</v>
      </c>
      <c r="CS121">
        <v>84.098939999999999</v>
      </c>
      <c r="CT121">
        <v>36.042400000000001</v>
      </c>
      <c r="CU121">
        <v>27.473500000000001</v>
      </c>
      <c r="CV121">
        <v>19.0106</v>
      </c>
      <c r="CW121">
        <v>69.110720000000001</v>
      </c>
      <c r="CX121">
        <v>11.06007</v>
      </c>
      <c r="CY121">
        <v>80.300349999999995</v>
      </c>
    </row>
    <row r="122" spans="1:103" x14ac:dyDescent="0.4">
      <c r="A122" t="s">
        <v>211</v>
      </c>
      <c r="B122" t="s">
        <v>212</v>
      </c>
      <c r="C122" t="s">
        <v>37</v>
      </c>
      <c r="D122">
        <v>0.49937999999999999</v>
      </c>
      <c r="E122">
        <v>53.909100000000002</v>
      </c>
      <c r="F122">
        <v>42.881419999999999</v>
      </c>
      <c r="G122">
        <v>77.822739999999996</v>
      </c>
      <c r="H122">
        <v>87.737759999999994</v>
      </c>
      <c r="I122">
        <v>42.881419999999999</v>
      </c>
      <c r="J122">
        <v>33.492649999999998</v>
      </c>
      <c r="K122">
        <v>19.462569999999999</v>
      </c>
      <c r="L122">
        <v>72.279640000000001</v>
      </c>
      <c r="M122">
        <v>11.55484</v>
      </c>
      <c r="N122">
        <v>85.286119999999997</v>
      </c>
      <c r="O122" t="s">
        <v>38</v>
      </c>
      <c r="P122">
        <v>0.47748000000000002</v>
      </c>
      <c r="Q122">
        <v>51.995080000000002</v>
      </c>
      <c r="R122">
        <v>40.279110000000003</v>
      </c>
      <c r="S122">
        <v>77.547309999999996</v>
      </c>
      <c r="T122">
        <v>88.568150000000003</v>
      </c>
      <c r="U122">
        <v>40.279110000000003</v>
      </c>
      <c r="V122">
        <v>30.379149999999999</v>
      </c>
      <c r="W122">
        <v>19.715160000000001</v>
      </c>
      <c r="X122">
        <v>71.566779999999994</v>
      </c>
      <c r="Y122">
        <v>11.89256</v>
      </c>
      <c r="Z122">
        <v>86.0441</v>
      </c>
      <c r="AW122">
        <v>0.65976999999999997</v>
      </c>
      <c r="AX122">
        <v>67.675439999999995</v>
      </c>
      <c r="AY122">
        <v>60.813870000000001</v>
      </c>
      <c r="AZ122">
        <v>79.201210000000003</v>
      </c>
      <c r="BA122">
        <v>81.688019999999995</v>
      </c>
      <c r="BB122">
        <v>60.813870000000001</v>
      </c>
      <c r="BC122">
        <v>56.298670000000001</v>
      </c>
      <c r="BD122">
        <v>17.3474</v>
      </c>
      <c r="BE122">
        <v>77.606129999999993</v>
      </c>
      <c r="BF122">
        <v>9.01281</v>
      </c>
      <c r="BG122">
        <v>80.406930000000003</v>
      </c>
      <c r="CO122">
        <v>0.52810000000000001</v>
      </c>
      <c r="CP122">
        <v>57.012599999999999</v>
      </c>
      <c r="CQ122">
        <v>48.939929999999997</v>
      </c>
      <c r="CR122">
        <v>79.681979999999996</v>
      </c>
      <c r="CS122">
        <v>86.57244</v>
      </c>
      <c r="CT122">
        <v>48.939929999999997</v>
      </c>
      <c r="CU122">
        <v>37.573619999999998</v>
      </c>
      <c r="CV122">
        <v>19.752649999999999</v>
      </c>
      <c r="CW122">
        <v>72.968199999999996</v>
      </c>
      <c r="CX122">
        <v>11.272080000000001</v>
      </c>
      <c r="CY122">
        <v>82.714960000000005</v>
      </c>
    </row>
    <row r="123" spans="1:103" x14ac:dyDescent="0.4">
      <c r="A123" t="s">
        <v>213</v>
      </c>
      <c r="B123" t="s">
        <v>214</v>
      </c>
      <c r="C123" t="s">
        <v>37</v>
      </c>
      <c r="D123">
        <v>0.35085</v>
      </c>
      <c r="E123">
        <v>37.718409999999999</v>
      </c>
      <c r="F123">
        <v>23.132339999999999</v>
      </c>
      <c r="G123">
        <v>63.140430000000002</v>
      </c>
      <c r="H123">
        <v>77.895589999999999</v>
      </c>
      <c r="I123">
        <v>23.132339999999999</v>
      </c>
      <c r="J123">
        <v>18.109400000000001</v>
      </c>
      <c r="K123">
        <v>15.13072</v>
      </c>
      <c r="L123">
        <v>56.485500000000002</v>
      </c>
      <c r="M123">
        <v>9.9813799999999997</v>
      </c>
      <c r="N123">
        <v>73.734930000000006</v>
      </c>
      <c r="O123" t="s">
        <v>38</v>
      </c>
      <c r="P123">
        <v>0.31635000000000002</v>
      </c>
      <c r="Q123">
        <v>34.40269</v>
      </c>
      <c r="R123">
        <v>19.08813</v>
      </c>
      <c r="S123">
        <v>60.657620000000001</v>
      </c>
      <c r="T123">
        <v>77.050280000000001</v>
      </c>
      <c r="U123">
        <v>19.08813</v>
      </c>
      <c r="V123">
        <v>14.100239999999999</v>
      </c>
      <c r="W123">
        <v>14.748609999999999</v>
      </c>
      <c r="X123">
        <v>53.509050000000002</v>
      </c>
      <c r="Y123">
        <v>10.03345</v>
      </c>
      <c r="Z123">
        <v>72.453800000000001</v>
      </c>
      <c r="AW123">
        <v>0.58411999999999997</v>
      </c>
      <c r="AX123">
        <v>59.555149999999998</v>
      </c>
      <c r="AY123">
        <v>50.715899999999998</v>
      </c>
      <c r="AZ123">
        <v>76.714389999999995</v>
      </c>
      <c r="BA123">
        <v>80.331569999999999</v>
      </c>
      <c r="BB123">
        <v>50.715899999999998</v>
      </c>
      <c r="BC123">
        <v>46.778449999999999</v>
      </c>
      <c r="BD123">
        <v>16.50339</v>
      </c>
      <c r="BE123">
        <v>74.390860000000004</v>
      </c>
      <c r="BF123">
        <v>8.8922399999999993</v>
      </c>
      <c r="BG123">
        <v>79.150970000000001</v>
      </c>
      <c r="CO123">
        <v>0.44157000000000002</v>
      </c>
      <c r="CP123">
        <v>47.809890000000003</v>
      </c>
      <c r="CQ123">
        <v>33.21555</v>
      </c>
      <c r="CR123">
        <v>77.208479999999994</v>
      </c>
      <c r="CS123">
        <v>87.809190000000001</v>
      </c>
      <c r="CT123">
        <v>33.21555</v>
      </c>
      <c r="CU123">
        <v>25</v>
      </c>
      <c r="CV123">
        <v>18.975269999999998</v>
      </c>
      <c r="CW123">
        <v>69.522970000000001</v>
      </c>
      <c r="CX123">
        <v>11.57244</v>
      </c>
      <c r="CY123">
        <v>84.717309999999998</v>
      </c>
    </row>
    <row r="124" spans="1:103" x14ac:dyDescent="0.4">
      <c r="A124" t="s">
        <v>215</v>
      </c>
      <c r="B124" t="s">
        <v>145</v>
      </c>
      <c r="C124" t="s">
        <v>37</v>
      </c>
      <c r="D124">
        <v>0.37031999999999998</v>
      </c>
      <c r="E124">
        <v>39.89423</v>
      </c>
      <c r="F124">
        <v>25.293399999999998</v>
      </c>
      <c r="G124">
        <v>65.382440000000003</v>
      </c>
      <c r="H124">
        <v>81.108860000000007</v>
      </c>
      <c r="I124">
        <v>25.293399999999998</v>
      </c>
      <c r="J124">
        <v>19.631589999999999</v>
      </c>
      <c r="K124">
        <v>15.78956</v>
      </c>
      <c r="L124">
        <v>58.927689999999998</v>
      </c>
      <c r="M124">
        <v>10.50911</v>
      </c>
      <c r="N124">
        <v>77.451369999999997</v>
      </c>
      <c r="O124" t="s">
        <v>38</v>
      </c>
      <c r="P124">
        <v>0.33723999999999998</v>
      </c>
      <c r="Q124">
        <v>36.747779999999999</v>
      </c>
      <c r="R124">
        <v>21.44905</v>
      </c>
      <c r="S124">
        <v>63.056780000000003</v>
      </c>
      <c r="T124">
        <v>80.682469999999995</v>
      </c>
      <c r="U124">
        <v>21.44905</v>
      </c>
      <c r="V124">
        <v>15.73058</v>
      </c>
      <c r="W124">
        <v>15.46932</v>
      </c>
      <c r="X124">
        <v>56.147799999999997</v>
      </c>
      <c r="Y124">
        <v>10.64137</v>
      </c>
      <c r="Z124">
        <v>76.700919999999996</v>
      </c>
      <c r="AW124">
        <v>0.59121999999999997</v>
      </c>
      <c r="AX124">
        <v>60.367089999999997</v>
      </c>
      <c r="AY124">
        <v>50.715899999999998</v>
      </c>
      <c r="AZ124">
        <v>77.769400000000005</v>
      </c>
      <c r="BA124">
        <v>81.461939999999998</v>
      </c>
      <c r="BB124">
        <v>50.715899999999998</v>
      </c>
      <c r="BC124">
        <v>46.778449999999999</v>
      </c>
      <c r="BD124">
        <v>16.714390000000002</v>
      </c>
      <c r="BE124">
        <v>75.408190000000005</v>
      </c>
      <c r="BF124">
        <v>9.0504899999999999</v>
      </c>
      <c r="BG124">
        <v>80.419489999999996</v>
      </c>
      <c r="CO124">
        <v>0.46382000000000001</v>
      </c>
      <c r="CP124">
        <v>50.054389999999998</v>
      </c>
      <c r="CQ124">
        <v>36.749119999999998</v>
      </c>
      <c r="CR124">
        <v>79.328620000000001</v>
      </c>
      <c r="CS124">
        <v>88.162540000000007</v>
      </c>
      <c r="CT124">
        <v>36.749119999999998</v>
      </c>
      <c r="CU124">
        <v>28.09187</v>
      </c>
      <c r="CV124">
        <v>19.54064</v>
      </c>
      <c r="CW124">
        <v>71.672560000000004</v>
      </c>
      <c r="CX124">
        <v>11.4841</v>
      </c>
      <c r="CY124">
        <v>84.363960000000006</v>
      </c>
    </row>
    <row r="125" spans="1:103" x14ac:dyDescent="0.4">
      <c r="A125" t="s">
        <v>216</v>
      </c>
      <c r="B125" t="s">
        <v>132</v>
      </c>
      <c r="C125" t="s">
        <v>37</v>
      </c>
      <c r="D125">
        <v>0.50007000000000001</v>
      </c>
      <c r="E125">
        <v>53.988050000000001</v>
      </c>
      <c r="F125">
        <v>42.905709999999999</v>
      </c>
      <c r="G125">
        <v>77.936059999999998</v>
      </c>
      <c r="H125">
        <v>87.891540000000006</v>
      </c>
      <c r="I125">
        <v>42.905709999999999</v>
      </c>
      <c r="J125">
        <v>33.516930000000002</v>
      </c>
      <c r="K125">
        <v>19.48847</v>
      </c>
      <c r="L125">
        <v>72.395660000000007</v>
      </c>
      <c r="M125">
        <v>11.579929999999999</v>
      </c>
      <c r="N125">
        <v>85.474980000000002</v>
      </c>
      <c r="O125" t="s">
        <v>38</v>
      </c>
      <c r="P125">
        <v>0.47765000000000002</v>
      </c>
      <c r="Q125">
        <v>52.013570000000001</v>
      </c>
      <c r="R125">
        <v>40.279110000000003</v>
      </c>
      <c r="S125">
        <v>77.575990000000004</v>
      </c>
      <c r="T125">
        <v>88.644620000000003</v>
      </c>
      <c r="U125">
        <v>40.279110000000003</v>
      </c>
      <c r="V125">
        <v>30.379149999999999</v>
      </c>
      <c r="W125">
        <v>19.720890000000001</v>
      </c>
      <c r="X125">
        <v>71.595460000000003</v>
      </c>
      <c r="Y125">
        <v>11.90021</v>
      </c>
      <c r="Z125">
        <v>86.120559999999998</v>
      </c>
      <c r="AW125">
        <v>0.66117999999999999</v>
      </c>
      <c r="AX125">
        <v>67.872910000000005</v>
      </c>
      <c r="AY125">
        <v>60.889220000000002</v>
      </c>
      <c r="AZ125">
        <v>79.276560000000003</v>
      </c>
      <c r="BA125">
        <v>81.838729999999998</v>
      </c>
      <c r="BB125">
        <v>60.889220000000002</v>
      </c>
      <c r="BC125">
        <v>56.374029999999998</v>
      </c>
      <c r="BD125">
        <v>17.392610000000001</v>
      </c>
      <c r="BE125">
        <v>77.744290000000007</v>
      </c>
      <c r="BF125">
        <v>9.0957000000000008</v>
      </c>
      <c r="BG125">
        <v>80.884200000000007</v>
      </c>
      <c r="CO125">
        <v>0.53669</v>
      </c>
      <c r="CP125">
        <v>57.931089999999998</v>
      </c>
      <c r="CQ125">
        <v>49.293289999999999</v>
      </c>
      <c r="CR125">
        <v>81.448759999999993</v>
      </c>
      <c r="CS125">
        <v>88.162540000000007</v>
      </c>
      <c r="CT125">
        <v>49.293289999999999</v>
      </c>
      <c r="CU125">
        <v>37.926969999999997</v>
      </c>
      <c r="CV125">
        <v>20.106010000000001</v>
      </c>
      <c r="CW125">
        <v>74.646640000000005</v>
      </c>
      <c r="CX125">
        <v>11.4841</v>
      </c>
      <c r="CY125">
        <v>84.305059999999997</v>
      </c>
    </row>
    <row r="126" spans="1:103" x14ac:dyDescent="0.4">
      <c r="A126" t="s">
        <v>217</v>
      </c>
      <c r="B126" t="s">
        <v>40</v>
      </c>
      <c r="C126" t="s">
        <v>37</v>
      </c>
      <c r="D126">
        <v>0.35067999999999999</v>
      </c>
      <c r="E126">
        <v>37.701000000000001</v>
      </c>
      <c r="F126">
        <v>23.116150000000001</v>
      </c>
      <c r="G126">
        <v>63.132339999999999</v>
      </c>
      <c r="H126">
        <v>77.855119999999999</v>
      </c>
      <c r="I126">
        <v>23.116150000000001</v>
      </c>
      <c r="J126">
        <v>18.097259999999999</v>
      </c>
      <c r="K126">
        <v>15.12424</v>
      </c>
      <c r="L126">
        <v>56.453119999999998</v>
      </c>
      <c r="M126">
        <v>9.9749099999999995</v>
      </c>
      <c r="N126">
        <v>73.678269999999998</v>
      </c>
      <c r="O126" t="s">
        <v>38</v>
      </c>
      <c r="P126">
        <v>0.31624000000000002</v>
      </c>
      <c r="Q126">
        <v>34.39255</v>
      </c>
      <c r="R126">
        <v>19.078569999999999</v>
      </c>
      <c r="S126">
        <v>60.61938</v>
      </c>
      <c r="T126">
        <v>77.012039999999999</v>
      </c>
      <c r="U126">
        <v>19.078569999999999</v>
      </c>
      <c r="V126">
        <v>14.090680000000001</v>
      </c>
      <c r="W126">
        <v>14.740970000000001</v>
      </c>
      <c r="X126">
        <v>53.470820000000003</v>
      </c>
      <c r="Y126">
        <v>10.029629999999999</v>
      </c>
      <c r="Z126">
        <v>72.415570000000002</v>
      </c>
      <c r="AW126">
        <v>0.58421000000000001</v>
      </c>
      <c r="AX126">
        <v>59.566009999999999</v>
      </c>
      <c r="AY126">
        <v>50.715899999999998</v>
      </c>
      <c r="AZ126">
        <v>76.714389999999995</v>
      </c>
      <c r="BA126">
        <v>80.406930000000003</v>
      </c>
      <c r="BB126">
        <v>50.715899999999998</v>
      </c>
      <c r="BC126">
        <v>46.778449999999999</v>
      </c>
      <c r="BD126">
        <v>16.50339</v>
      </c>
      <c r="BE126">
        <v>74.390860000000004</v>
      </c>
      <c r="BF126">
        <v>8.8997700000000002</v>
      </c>
      <c r="BG126">
        <v>79.226330000000004</v>
      </c>
      <c r="CO126">
        <v>0.43974999999999997</v>
      </c>
      <c r="CP126">
        <v>47.591700000000003</v>
      </c>
      <c r="CQ126">
        <v>33.038870000000003</v>
      </c>
      <c r="CR126">
        <v>77.738519999999994</v>
      </c>
      <c r="CS126">
        <v>87.455830000000006</v>
      </c>
      <c r="CT126">
        <v>33.038870000000003</v>
      </c>
      <c r="CU126">
        <v>24.911660000000001</v>
      </c>
      <c r="CV126">
        <v>18.975269999999998</v>
      </c>
      <c r="CW126">
        <v>69.522970000000001</v>
      </c>
      <c r="CX126">
        <v>11.4841</v>
      </c>
      <c r="CY126">
        <v>84.010599999999997</v>
      </c>
    </row>
    <row r="127" spans="1:103" x14ac:dyDescent="0.4">
      <c r="A127" t="s">
        <v>218</v>
      </c>
      <c r="B127" t="s">
        <v>162</v>
      </c>
      <c r="C127" t="s">
        <v>37</v>
      </c>
      <c r="D127">
        <v>0.37014000000000002</v>
      </c>
      <c r="E127">
        <v>39.87567</v>
      </c>
      <c r="F127">
        <v>25.269120000000001</v>
      </c>
      <c r="G127">
        <v>65.341970000000003</v>
      </c>
      <c r="H127">
        <v>81.076490000000007</v>
      </c>
      <c r="I127">
        <v>25.269120000000001</v>
      </c>
      <c r="J127">
        <v>19.607309999999998</v>
      </c>
      <c r="K127">
        <v>15.781459999999999</v>
      </c>
      <c r="L127">
        <v>58.895319999999998</v>
      </c>
      <c r="M127">
        <v>10.507490000000001</v>
      </c>
      <c r="N127">
        <v>77.435180000000003</v>
      </c>
      <c r="O127" t="s">
        <v>38</v>
      </c>
      <c r="P127">
        <v>0.33716000000000002</v>
      </c>
      <c r="Q127">
        <v>36.739840000000001</v>
      </c>
      <c r="R127">
        <v>21.44905</v>
      </c>
      <c r="S127">
        <v>63.028100000000002</v>
      </c>
      <c r="T127">
        <v>80.663349999999994</v>
      </c>
      <c r="U127">
        <v>21.44905</v>
      </c>
      <c r="V127">
        <v>15.73058</v>
      </c>
      <c r="W127">
        <v>15.46358</v>
      </c>
      <c r="X127">
        <v>56.119129999999998</v>
      </c>
      <c r="Y127">
        <v>10.63946</v>
      </c>
      <c r="Z127">
        <v>76.681799999999996</v>
      </c>
      <c r="AW127">
        <v>0.59128999999999998</v>
      </c>
      <c r="AX127">
        <v>60.369549999999997</v>
      </c>
      <c r="AY127">
        <v>50.715899999999998</v>
      </c>
      <c r="AZ127">
        <v>77.844759999999994</v>
      </c>
      <c r="BA127">
        <v>81.537300000000002</v>
      </c>
      <c r="BB127">
        <v>50.715899999999998</v>
      </c>
      <c r="BC127">
        <v>46.778449999999999</v>
      </c>
      <c r="BD127">
        <v>16.72946</v>
      </c>
      <c r="BE127">
        <v>75.483549999999994</v>
      </c>
      <c r="BF127">
        <v>9.0580300000000005</v>
      </c>
      <c r="BG127">
        <v>80.49485</v>
      </c>
      <c r="CO127">
        <v>0.46126</v>
      </c>
      <c r="CP127">
        <v>49.79025</v>
      </c>
      <c r="CQ127">
        <v>36.219079999999998</v>
      </c>
      <c r="CR127">
        <v>78.798590000000004</v>
      </c>
      <c r="CS127">
        <v>87.632509999999996</v>
      </c>
      <c r="CT127">
        <v>36.219079999999998</v>
      </c>
      <c r="CU127">
        <v>27.56184</v>
      </c>
      <c r="CV127">
        <v>19.434629999999999</v>
      </c>
      <c r="CW127">
        <v>71.319199999999995</v>
      </c>
      <c r="CX127">
        <v>11.466430000000001</v>
      </c>
      <c r="CY127">
        <v>84.187280000000001</v>
      </c>
    </row>
    <row r="128" spans="1:103" x14ac:dyDescent="0.4">
      <c r="A128" t="s">
        <v>219</v>
      </c>
      <c r="B128" t="s">
        <v>189</v>
      </c>
      <c r="C128" t="s">
        <v>37</v>
      </c>
      <c r="D128">
        <v>0.50014000000000003</v>
      </c>
      <c r="E128">
        <v>53.997970000000002</v>
      </c>
      <c r="F128">
        <v>42.905709999999999</v>
      </c>
      <c r="G128">
        <v>77.936059999999998</v>
      </c>
      <c r="H128">
        <v>87.932010000000005</v>
      </c>
      <c r="I128">
        <v>42.905709999999999</v>
      </c>
      <c r="J128">
        <v>33.512880000000003</v>
      </c>
      <c r="K128">
        <v>19.48847</v>
      </c>
      <c r="L128">
        <v>72.387559999999993</v>
      </c>
      <c r="M128">
        <v>11.58559</v>
      </c>
      <c r="N128">
        <v>85.519490000000005</v>
      </c>
      <c r="O128" t="s">
        <v>38</v>
      </c>
      <c r="P128">
        <v>0.47767999999999999</v>
      </c>
      <c r="Q128">
        <v>52.018380000000001</v>
      </c>
      <c r="R128">
        <v>40.279110000000003</v>
      </c>
      <c r="S128">
        <v>77.585549999999998</v>
      </c>
      <c r="T128">
        <v>88.644620000000003</v>
      </c>
      <c r="U128">
        <v>40.279110000000003</v>
      </c>
      <c r="V128">
        <v>30.379149999999999</v>
      </c>
      <c r="W128">
        <v>19.724720000000001</v>
      </c>
      <c r="X128">
        <v>71.609790000000004</v>
      </c>
      <c r="Y128">
        <v>11.90117</v>
      </c>
      <c r="Z128">
        <v>86.125339999999994</v>
      </c>
      <c r="AW128">
        <v>0.66113</v>
      </c>
      <c r="AX128">
        <v>67.872410000000002</v>
      </c>
      <c r="AY128">
        <v>60.889220000000002</v>
      </c>
      <c r="AZ128">
        <v>79.276560000000003</v>
      </c>
      <c r="BA128">
        <v>81.763379999999998</v>
      </c>
      <c r="BB128">
        <v>60.889220000000002</v>
      </c>
      <c r="BC128">
        <v>56.374029999999998</v>
      </c>
      <c r="BD128">
        <v>17.37754</v>
      </c>
      <c r="BE128">
        <v>77.706609999999998</v>
      </c>
      <c r="BF128">
        <v>9.0957000000000008</v>
      </c>
      <c r="BG128">
        <v>80.846519999999998</v>
      </c>
      <c r="CO128">
        <v>0.53776999999999997</v>
      </c>
      <c r="CP128">
        <v>58.060009999999998</v>
      </c>
      <c r="CQ128">
        <v>49.293289999999999</v>
      </c>
      <c r="CR128">
        <v>81.272080000000003</v>
      </c>
      <c r="CS128">
        <v>89.222610000000003</v>
      </c>
      <c r="CT128">
        <v>49.293289999999999</v>
      </c>
      <c r="CU128">
        <v>37.838630000000002</v>
      </c>
      <c r="CV128">
        <v>20.07067</v>
      </c>
      <c r="CW128">
        <v>74.293289999999999</v>
      </c>
      <c r="CX128">
        <v>11.590109999999999</v>
      </c>
      <c r="CY128">
        <v>85.276799999999994</v>
      </c>
    </row>
    <row r="129" spans="1:103" x14ac:dyDescent="0.4">
      <c r="A129" t="s">
        <v>220</v>
      </c>
      <c r="B129" t="s">
        <v>55</v>
      </c>
      <c r="C129" t="s">
        <v>37</v>
      </c>
      <c r="D129">
        <v>0.34902</v>
      </c>
      <c r="E129">
        <v>37.530859999999997</v>
      </c>
      <c r="F129">
        <v>22.946179999999998</v>
      </c>
      <c r="G129">
        <v>62.970460000000003</v>
      </c>
      <c r="H129">
        <v>77.571830000000006</v>
      </c>
      <c r="I129">
        <v>22.946179999999998</v>
      </c>
      <c r="J129">
        <v>17.982600000000001</v>
      </c>
      <c r="K129">
        <v>15.099959999999999</v>
      </c>
      <c r="L129">
        <v>56.29421</v>
      </c>
      <c r="M129">
        <v>9.9352499999999999</v>
      </c>
      <c r="N129">
        <v>73.324830000000006</v>
      </c>
      <c r="O129" t="s">
        <v>38</v>
      </c>
      <c r="P129">
        <v>0.31511</v>
      </c>
      <c r="Q129">
        <v>34.280650000000001</v>
      </c>
      <c r="R129">
        <v>18.935189999999999</v>
      </c>
      <c r="S129">
        <v>60.57159</v>
      </c>
      <c r="T129">
        <v>76.782640000000001</v>
      </c>
      <c r="U129">
        <v>18.935189999999999</v>
      </c>
      <c r="V129">
        <v>14.00784</v>
      </c>
      <c r="W129">
        <v>14.75244</v>
      </c>
      <c r="X129">
        <v>53.43609</v>
      </c>
      <c r="Y129">
        <v>10.00287</v>
      </c>
      <c r="Z129">
        <v>72.155900000000003</v>
      </c>
      <c r="AW129">
        <v>0.58326999999999996</v>
      </c>
      <c r="AX129">
        <v>59.45149</v>
      </c>
      <c r="AY129">
        <v>50.565179999999998</v>
      </c>
      <c r="AZ129">
        <v>76.337599999999995</v>
      </c>
      <c r="BA129">
        <v>80.633009999999999</v>
      </c>
      <c r="BB129">
        <v>50.565179999999998</v>
      </c>
      <c r="BC129">
        <v>46.665410000000001</v>
      </c>
      <c r="BD129">
        <v>16.352679999999999</v>
      </c>
      <c r="BE129">
        <v>73.93871</v>
      </c>
      <c r="BF129">
        <v>8.8696300000000008</v>
      </c>
      <c r="BG129">
        <v>79.113290000000006</v>
      </c>
      <c r="CO129">
        <v>0.42653999999999997</v>
      </c>
      <c r="CP129">
        <v>46.214640000000003</v>
      </c>
      <c r="CQ129">
        <v>32.332160000000002</v>
      </c>
      <c r="CR129">
        <v>75.971729999999994</v>
      </c>
      <c r="CS129">
        <v>84.982330000000005</v>
      </c>
      <c r="CT129">
        <v>32.332160000000002</v>
      </c>
      <c r="CU129">
        <v>24.20495</v>
      </c>
      <c r="CV129">
        <v>18.586569999999998</v>
      </c>
      <c r="CW129">
        <v>67.756180000000001</v>
      </c>
      <c r="CX129">
        <v>11.18375</v>
      </c>
      <c r="CY129">
        <v>81.360420000000005</v>
      </c>
    </row>
    <row r="130" spans="1:103" x14ac:dyDescent="0.4">
      <c r="A130" t="s">
        <v>221</v>
      </c>
      <c r="B130" t="s">
        <v>189</v>
      </c>
      <c r="C130" t="s">
        <v>37</v>
      </c>
      <c r="D130">
        <v>0.36688999999999999</v>
      </c>
      <c r="E130">
        <v>39.530610000000003</v>
      </c>
      <c r="F130">
        <v>24.88871</v>
      </c>
      <c r="G130">
        <v>65.123429999999999</v>
      </c>
      <c r="H130">
        <v>80.777010000000004</v>
      </c>
      <c r="I130">
        <v>24.88871</v>
      </c>
      <c r="J130">
        <v>19.294080000000001</v>
      </c>
      <c r="K130">
        <v>15.723190000000001</v>
      </c>
      <c r="L130">
        <v>58.64873</v>
      </c>
      <c r="M130">
        <v>10.455690000000001</v>
      </c>
      <c r="N130">
        <v>77.043170000000003</v>
      </c>
      <c r="O130" t="s">
        <v>38</v>
      </c>
      <c r="P130">
        <v>0.33417000000000002</v>
      </c>
      <c r="Q130">
        <v>36.419449999999998</v>
      </c>
      <c r="R130">
        <v>21.095389999999998</v>
      </c>
      <c r="S130">
        <v>62.856050000000003</v>
      </c>
      <c r="T130">
        <v>80.462630000000004</v>
      </c>
      <c r="U130">
        <v>21.095389999999998</v>
      </c>
      <c r="V130">
        <v>15.424390000000001</v>
      </c>
      <c r="W130">
        <v>15.40432</v>
      </c>
      <c r="X130">
        <v>55.8996</v>
      </c>
      <c r="Y130">
        <v>10.60314</v>
      </c>
      <c r="Z130">
        <v>76.42277</v>
      </c>
      <c r="AW130">
        <v>0.59028999999999998</v>
      </c>
      <c r="AX130">
        <v>60.26323</v>
      </c>
      <c r="AY130">
        <v>50.640540000000001</v>
      </c>
      <c r="AZ130">
        <v>77.694050000000004</v>
      </c>
      <c r="BA130">
        <v>81.461939999999998</v>
      </c>
      <c r="BB130">
        <v>50.640540000000001</v>
      </c>
      <c r="BC130">
        <v>46.703090000000003</v>
      </c>
      <c r="BD130">
        <v>16.789750000000002</v>
      </c>
      <c r="BE130">
        <v>75.521230000000003</v>
      </c>
      <c r="BF130">
        <v>9.01281</v>
      </c>
      <c r="BG130">
        <v>80.243660000000006</v>
      </c>
      <c r="CO130">
        <v>0.44801999999999997</v>
      </c>
      <c r="CP130">
        <v>48.429569999999998</v>
      </c>
      <c r="CQ130">
        <v>34.628979999999999</v>
      </c>
      <c r="CR130">
        <v>77.561840000000004</v>
      </c>
      <c r="CS130">
        <v>84.982330000000005</v>
      </c>
      <c r="CT130">
        <v>34.628979999999999</v>
      </c>
      <c r="CU130">
        <v>26.560659999999999</v>
      </c>
      <c r="CV130">
        <v>19.116610000000001</v>
      </c>
      <c r="CW130">
        <v>69.905770000000004</v>
      </c>
      <c r="CX130">
        <v>11.11307</v>
      </c>
      <c r="CY130">
        <v>81.007069999999999</v>
      </c>
    </row>
    <row r="131" spans="1:103" x14ac:dyDescent="0.4">
      <c r="A131" t="s">
        <v>222</v>
      </c>
      <c r="B131" t="s">
        <v>121</v>
      </c>
      <c r="C131" t="s">
        <v>37</v>
      </c>
      <c r="D131">
        <v>0.49954999999999999</v>
      </c>
      <c r="E131">
        <v>53.902470000000001</v>
      </c>
      <c r="F131">
        <v>43.197090000000003</v>
      </c>
      <c r="G131">
        <v>77.936059999999998</v>
      </c>
      <c r="H131">
        <v>87.64873</v>
      </c>
      <c r="I131">
        <v>43.197090000000003</v>
      </c>
      <c r="J131">
        <v>33.697020000000002</v>
      </c>
      <c r="K131">
        <v>19.470659999999999</v>
      </c>
      <c r="L131">
        <v>72.330910000000003</v>
      </c>
      <c r="M131">
        <v>11.54998</v>
      </c>
      <c r="N131">
        <v>85.214349999999996</v>
      </c>
      <c r="O131" t="s">
        <v>38</v>
      </c>
      <c r="P131">
        <v>0.47736000000000001</v>
      </c>
      <c r="Q131">
        <v>51.951770000000003</v>
      </c>
      <c r="R131">
        <v>40.575420000000001</v>
      </c>
      <c r="S131">
        <v>77.671570000000003</v>
      </c>
      <c r="T131">
        <v>88.501239999999996</v>
      </c>
      <c r="U131">
        <v>40.575420000000001</v>
      </c>
      <c r="V131">
        <v>30.55359</v>
      </c>
      <c r="W131">
        <v>19.718979999999998</v>
      </c>
      <c r="X131">
        <v>71.610590000000002</v>
      </c>
      <c r="Y131">
        <v>11.889699999999999</v>
      </c>
      <c r="Z131">
        <v>85.995990000000006</v>
      </c>
      <c r="AW131">
        <v>0.66232000000000002</v>
      </c>
      <c r="AX131">
        <v>67.953100000000006</v>
      </c>
      <c r="AY131">
        <v>61.266010000000001</v>
      </c>
      <c r="AZ131">
        <v>79.050489999999996</v>
      </c>
      <c r="BA131">
        <v>81.763379999999998</v>
      </c>
      <c r="BB131">
        <v>61.266010000000001</v>
      </c>
      <c r="BC131">
        <v>56.713140000000003</v>
      </c>
      <c r="BD131">
        <v>17.332329999999999</v>
      </c>
      <c r="BE131">
        <v>77.474249999999998</v>
      </c>
      <c r="BF131">
        <v>9.01281</v>
      </c>
      <c r="BG131">
        <v>80.457170000000005</v>
      </c>
      <c r="CO131">
        <v>0.52814000000000005</v>
      </c>
      <c r="CP131">
        <v>57.017319999999998</v>
      </c>
      <c r="CQ131">
        <v>49.293289999999999</v>
      </c>
      <c r="CR131">
        <v>80.212010000000006</v>
      </c>
      <c r="CS131">
        <v>85.689049999999995</v>
      </c>
      <c r="CT131">
        <v>49.293289999999999</v>
      </c>
      <c r="CU131">
        <v>37.838630000000002</v>
      </c>
      <c r="CV131">
        <v>19.893989999999999</v>
      </c>
      <c r="CW131">
        <v>73.586569999999995</v>
      </c>
      <c r="CX131">
        <v>11.21908</v>
      </c>
      <c r="CY131">
        <v>81.919910000000002</v>
      </c>
    </row>
    <row r="132" spans="1:103" x14ac:dyDescent="0.4">
      <c r="A132" t="s">
        <v>223</v>
      </c>
      <c r="B132" t="s">
        <v>179</v>
      </c>
      <c r="C132" t="s">
        <v>37</v>
      </c>
      <c r="D132">
        <v>0.34981000000000001</v>
      </c>
      <c r="E132">
        <v>37.620480000000001</v>
      </c>
      <c r="F132">
        <v>22.978549999999998</v>
      </c>
      <c r="G132">
        <v>63.108049999999999</v>
      </c>
      <c r="H132">
        <v>77.806560000000005</v>
      </c>
      <c r="I132">
        <v>22.978549999999998</v>
      </c>
      <c r="J132">
        <v>18.010929999999998</v>
      </c>
      <c r="K132">
        <v>15.13395</v>
      </c>
      <c r="L132">
        <v>56.442599999999999</v>
      </c>
      <c r="M132">
        <v>9.9676200000000001</v>
      </c>
      <c r="N132">
        <v>73.598680000000002</v>
      </c>
      <c r="O132" t="s">
        <v>38</v>
      </c>
      <c r="P132">
        <v>0.31525999999999998</v>
      </c>
      <c r="Q132">
        <v>34.297669999999997</v>
      </c>
      <c r="R132">
        <v>18.935189999999999</v>
      </c>
      <c r="S132">
        <v>60.61938</v>
      </c>
      <c r="T132">
        <v>76.859110000000001</v>
      </c>
      <c r="U132">
        <v>18.935189999999999</v>
      </c>
      <c r="V132">
        <v>14.00784</v>
      </c>
      <c r="W132">
        <v>14.762</v>
      </c>
      <c r="X132">
        <v>53.483879999999999</v>
      </c>
      <c r="Y132">
        <v>10.01051</v>
      </c>
      <c r="Z132">
        <v>72.23236</v>
      </c>
      <c r="AW132">
        <v>0.58486000000000005</v>
      </c>
      <c r="AX132">
        <v>59.667999999999999</v>
      </c>
      <c r="AY132">
        <v>50.715899999999998</v>
      </c>
      <c r="AZ132">
        <v>76.412959999999998</v>
      </c>
      <c r="BA132">
        <v>80.783720000000002</v>
      </c>
      <c r="BB132">
        <v>50.715899999999998</v>
      </c>
      <c r="BC132">
        <v>46.778449999999999</v>
      </c>
      <c r="BD132">
        <v>16.39789</v>
      </c>
      <c r="BE132">
        <v>74.07687</v>
      </c>
      <c r="BF132">
        <v>8.9525199999999998</v>
      </c>
      <c r="BG132">
        <v>79.590559999999996</v>
      </c>
      <c r="CO132">
        <v>0.43718000000000001</v>
      </c>
      <c r="CP132">
        <v>47.348770000000002</v>
      </c>
      <c r="CQ132">
        <v>32.685510000000001</v>
      </c>
      <c r="CR132">
        <v>77.915189999999996</v>
      </c>
      <c r="CS132">
        <v>88.339219999999997</v>
      </c>
      <c r="CT132">
        <v>32.685510000000001</v>
      </c>
      <c r="CU132">
        <v>24.558299999999999</v>
      </c>
      <c r="CV132">
        <v>19.045940000000002</v>
      </c>
      <c r="CW132">
        <v>69.787989999999994</v>
      </c>
      <c r="CX132">
        <v>11.55477</v>
      </c>
      <c r="CY132">
        <v>84.80565</v>
      </c>
    </row>
    <row r="133" spans="1:103" x14ac:dyDescent="0.4">
      <c r="A133" t="s">
        <v>224</v>
      </c>
      <c r="B133" t="s">
        <v>225</v>
      </c>
      <c r="C133" t="s">
        <v>37</v>
      </c>
      <c r="D133">
        <v>0.36792000000000002</v>
      </c>
      <c r="E133">
        <v>39.642919999999997</v>
      </c>
      <c r="F133">
        <v>24.94537</v>
      </c>
      <c r="G133">
        <v>65.285309999999996</v>
      </c>
      <c r="H133">
        <v>81.011740000000003</v>
      </c>
      <c r="I133">
        <v>24.94537</v>
      </c>
      <c r="J133">
        <v>19.342639999999999</v>
      </c>
      <c r="K133">
        <v>15.76042</v>
      </c>
      <c r="L133">
        <v>58.809249999999999</v>
      </c>
      <c r="M133">
        <v>10.48725</v>
      </c>
      <c r="N133">
        <v>77.308920000000001</v>
      </c>
      <c r="O133" t="s">
        <v>38</v>
      </c>
      <c r="P133">
        <v>0.33444000000000002</v>
      </c>
      <c r="Q133">
        <v>36.44706</v>
      </c>
      <c r="R133">
        <v>21.104949999999999</v>
      </c>
      <c r="S133">
        <v>62.903840000000002</v>
      </c>
      <c r="T133">
        <v>80.539090000000002</v>
      </c>
      <c r="U133">
        <v>21.104949999999999</v>
      </c>
      <c r="V133">
        <v>15.433949999999999</v>
      </c>
      <c r="W133">
        <v>15.413880000000001</v>
      </c>
      <c r="X133">
        <v>55.947400000000002</v>
      </c>
      <c r="Y133">
        <v>10.61078</v>
      </c>
      <c r="Z133">
        <v>76.49924</v>
      </c>
      <c r="AW133">
        <v>0.59150000000000003</v>
      </c>
      <c r="AX133">
        <v>60.441490000000002</v>
      </c>
      <c r="AY133">
        <v>50.715899999999998</v>
      </c>
      <c r="AZ133">
        <v>77.769400000000005</v>
      </c>
      <c r="BA133">
        <v>81.461939999999998</v>
      </c>
      <c r="BB133">
        <v>50.715899999999998</v>
      </c>
      <c r="BC133">
        <v>46.778449999999999</v>
      </c>
      <c r="BD133">
        <v>16.834969999999998</v>
      </c>
      <c r="BE133">
        <v>75.659379999999999</v>
      </c>
      <c r="BF133">
        <v>9.0806299999999993</v>
      </c>
      <c r="BG133">
        <v>80.570210000000003</v>
      </c>
      <c r="CO133">
        <v>0.46261000000000002</v>
      </c>
      <c r="CP133">
        <v>49.95279</v>
      </c>
      <c r="CQ133">
        <v>35.512369999999997</v>
      </c>
      <c r="CR133">
        <v>80.035340000000005</v>
      </c>
      <c r="CS133">
        <v>88.692580000000007</v>
      </c>
      <c r="CT133">
        <v>35.512369999999997</v>
      </c>
      <c r="CU133">
        <v>27.26737</v>
      </c>
      <c r="CV133">
        <v>19.646640000000001</v>
      </c>
      <c r="CW133">
        <v>72.202590000000001</v>
      </c>
      <c r="CX133">
        <v>11.50177</v>
      </c>
      <c r="CY133">
        <v>84.628979999999999</v>
      </c>
    </row>
    <row r="134" spans="1:103" x14ac:dyDescent="0.4">
      <c r="A134" t="s">
        <v>226</v>
      </c>
      <c r="B134" t="s">
        <v>132</v>
      </c>
      <c r="C134" t="s">
        <v>37</v>
      </c>
      <c r="D134">
        <v>0.50033000000000005</v>
      </c>
      <c r="E134">
        <v>53.988370000000003</v>
      </c>
      <c r="F134">
        <v>43.229460000000003</v>
      </c>
      <c r="G134">
        <v>78.04128</v>
      </c>
      <c r="H134">
        <v>87.867260000000002</v>
      </c>
      <c r="I134">
        <v>43.229460000000003</v>
      </c>
      <c r="J134">
        <v>33.729390000000002</v>
      </c>
      <c r="K134">
        <v>19.493320000000001</v>
      </c>
      <c r="L134">
        <v>72.434780000000003</v>
      </c>
      <c r="M134">
        <v>11.57912</v>
      </c>
      <c r="N134">
        <v>85.459869999999995</v>
      </c>
      <c r="O134" t="s">
        <v>38</v>
      </c>
      <c r="P134">
        <v>0.47752</v>
      </c>
      <c r="Q134">
        <v>51.968739999999997</v>
      </c>
      <c r="R134">
        <v>40.575420000000001</v>
      </c>
      <c r="S134">
        <v>77.709810000000004</v>
      </c>
      <c r="T134">
        <v>88.568150000000003</v>
      </c>
      <c r="U134">
        <v>40.575420000000001</v>
      </c>
      <c r="V134">
        <v>30.55359</v>
      </c>
      <c r="W134">
        <v>19.72663</v>
      </c>
      <c r="X134">
        <v>71.648820000000001</v>
      </c>
      <c r="Y134">
        <v>11.89639</v>
      </c>
      <c r="Z134">
        <v>86.062889999999996</v>
      </c>
      <c r="AW134">
        <v>0.66369999999999996</v>
      </c>
      <c r="AX134">
        <v>68.144000000000005</v>
      </c>
      <c r="AY134">
        <v>61.341369999999998</v>
      </c>
      <c r="AZ134">
        <v>79.12585</v>
      </c>
      <c r="BA134">
        <v>81.838729999999998</v>
      </c>
      <c r="BB134">
        <v>61.341369999999998</v>
      </c>
      <c r="BC134">
        <v>56.788499999999999</v>
      </c>
      <c r="BD134">
        <v>17.37754</v>
      </c>
      <c r="BE134">
        <v>77.612409999999997</v>
      </c>
      <c r="BF134">
        <v>9.0881699999999999</v>
      </c>
      <c r="BG134">
        <v>80.859080000000006</v>
      </c>
      <c r="CO134">
        <v>0.53903000000000001</v>
      </c>
      <c r="CP134">
        <v>58.131349999999998</v>
      </c>
      <c r="CQ134">
        <v>49.823320000000002</v>
      </c>
      <c r="CR134">
        <v>81.625439999999998</v>
      </c>
      <c r="CS134">
        <v>89.045940000000002</v>
      </c>
      <c r="CT134">
        <v>49.823320000000002</v>
      </c>
      <c r="CU134">
        <v>38.368670000000002</v>
      </c>
      <c r="CV134">
        <v>20.14134</v>
      </c>
      <c r="CW134">
        <v>74.823319999999995</v>
      </c>
      <c r="CX134">
        <v>11.55477</v>
      </c>
      <c r="CY134">
        <v>85.100120000000004</v>
      </c>
    </row>
    <row r="135" spans="1:103" x14ac:dyDescent="0.4">
      <c r="A135" t="s">
        <v>227</v>
      </c>
      <c r="B135" t="s">
        <v>134</v>
      </c>
      <c r="C135" t="s">
        <v>37</v>
      </c>
      <c r="D135">
        <v>0.34832000000000002</v>
      </c>
      <c r="E135">
        <v>37.457349999999998</v>
      </c>
      <c r="F135">
        <v>22.83286</v>
      </c>
      <c r="G135">
        <v>62.954270000000001</v>
      </c>
      <c r="H135">
        <v>77.426140000000004</v>
      </c>
      <c r="I135">
        <v>22.83286</v>
      </c>
      <c r="J135">
        <v>17.907060000000001</v>
      </c>
      <c r="K135">
        <v>15.08215</v>
      </c>
      <c r="L135">
        <v>56.23216</v>
      </c>
      <c r="M135">
        <v>9.9231099999999994</v>
      </c>
      <c r="N135">
        <v>73.220290000000006</v>
      </c>
      <c r="O135" t="s">
        <v>38</v>
      </c>
      <c r="P135">
        <v>0.31441999999999998</v>
      </c>
      <c r="Q135">
        <v>34.208219999999997</v>
      </c>
      <c r="R135">
        <v>18.791820000000001</v>
      </c>
      <c r="S135">
        <v>60.57159</v>
      </c>
      <c r="T135">
        <v>76.696619999999996</v>
      </c>
      <c r="U135">
        <v>18.791820000000001</v>
      </c>
      <c r="V135">
        <v>13.91385</v>
      </c>
      <c r="W135">
        <v>14.73906</v>
      </c>
      <c r="X135">
        <v>53.381920000000001</v>
      </c>
      <c r="Y135">
        <v>9.9952199999999998</v>
      </c>
      <c r="Z135">
        <v>72.104119999999995</v>
      </c>
      <c r="AW135">
        <v>0.58316000000000001</v>
      </c>
      <c r="AX135">
        <v>59.434829999999998</v>
      </c>
      <c r="AY135">
        <v>50.640540000000001</v>
      </c>
      <c r="AZ135">
        <v>76.412959999999998</v>
      </c>
      <c r="BA135">
        <v>80.331569999999999</v>
      </c>
      <c r="BB135">
        <v>50.640540000000001</v>
      </c>
      <c r="BC135">
        <v>46.703090000000003</v>
      </c>
      <c r="BD135">
        <v>16.32253</v>
      </c>
      <c r="BE135">
        <v>73.901030000000006</v>
      </c>
      <c r="BF135">
        <v>8.8620900000000002</v>
      </c>
      <c r="BG135">
        <v>78.924890000000005</v>
      </c>
      <c r="CO135">
        <v>0.42438999999999999</v>
      </c>
      <c r="CP135">
        <v>45.987819999999999</v>
      </c>
      <c r="CQ135">
        <v>32.332160000000002</v>
      </c>
      <c r="CR135">
        <v>75.441699999999997</v>
      </c>
      <c r="CS135">
        <v>84.098939999999999</v>
      </c>
      <c r="CT135">
        <v>32.332160000000002</v>
      </c>
      <c r="CU135">
        <v>24.20495</v>
      </c>
      <c r="CV135">
        <v>18.515899999999998</v>
      </c>
      <c r="CW135">
        <v>67.491169999999997</v>
      </c>
      <c r="CX135">
        <v>11.07774</v>
      </c>
      <c r="CY135">
        <v>80.477029999999999</v>
      </c>
    </row>
    <row r="136" spans="1:103" x14ac:dyDescent="0.4">
      <c r="A136" t="s">
        <v>228</v>
      </c>
      <c r="B136" t="s">
        <v>134</v>
      </c>
      <c r="C136" t="s">
        <v>37</v>
      </c>
      <c r="D136">
        <v>0.36559999999999998</v>
      </c>
      <c r="E136">
        <v>39.396599999999999</v>
      </c>
      <c r="F136">
        <v>24.743020000000001</v>
      </c>
      <c r="G136">
        <v>65.05059</v>
      </c>
      <c r="H136">
        <v>80.615139999999997</v>
      </c>
      <c r="I136">
        <v>24.743020000000001</v>
      </c>
      <c r="J136">
        <v>19.137599999999999</v>
      </c>
      <c r="K136">
        <v>15.70538</v>
      </c>
      <c r="L136">
        <v>58.533790000000003</v>
      </c>
      <c r="M136">
        <v>10.43464</v>
      </c>
      <c r="N136">
        <v>76.884659999999997</v>
      </c>
      <c r="O136" t="s">
        <v>38</v>
      </c>
      <c r="P136">
        <v>0.33276</v>
      </c>
      <c r="Q136">
        <v>36.267760000000003</v>
      </c>
      <c r="R136">
        <v>20.9329</v>
      </c>
      <c r="S136">
        <v>62.808259999999997</v>
      </c>
      <c r="T136">
        <v>80.357479999999995</v>
      </c>
      <c r="U136">
        <v>20.9329</v>
      </c>
      <c r="V136">
        <v>15.24438</v>
      </c>
      <c r="W136">
        <v>15.38903</v>
      </c>
      <c r="X136">
        <v>55.811669999999999</v>
      </c>
      <c r="Y136">
        <v>10.58211</v>
      </c>
      <c r="Z136">
        <v>76.294529999999995</v>
      </c>
      <c r="AW136">
        <v>0.59018999999999999</v>
      </c>
      <c r="AX136">
        <v>60.258150000000001</v>
      </c>
      <c r="AY136">
        <v>50.640540000000001</v>
      </c>
      <c r="AZ136">
        <v>77.694050000000004</v>
      </c>
      <c r="BA136">
        <v>81.235870000000006</v>
      </c>
      <c r="BB136">
        <v>50.640540000000001</v>
      </c>
      <c r="BC136">
        <v>46.703090000000003</v>
      </c>
      <c r="BD136">
        <v>16.789750000000002</v>
      </c>
      <c r="BE136">
        <v>75.445869999999999</v>
      </c>
      <c r="BF136">
        <v>8.9977400000000003</v>
      </c>
      <c r="BG136">
        <v>80.055260000000004</v>
      </c>
      <c r="CO136">
        <v>0.44614999999999999</v>
      </c>
      <c r="CP136">
        <v>48.320120000000003</v>
      </c>
      <c r="CQ136">
        <v>34.452300000000001</v>
      </c>
      <c r="CR136">
        <v>76.855119999999999</v>
      </c>
      <c r="CS136">
        <v>83.922259999999994</v>
      </c>
      <c r="CT136">
        <v>34.452300000000001</v>
      </c>
      <c r="CU136">
        <v>26.47232</v>
      </c>
      <c r="CV136">
        <v>19.0106</v>
      </c>
      <c r="CW136">
        <v>69.199060000000003</v>
      </c>
      <c r="CX136">
        <v>11.07774</v>
      </c>
      <c r="CY136">
        <v>80.359250000000003</v>
      </c>
    </row>
    <row r="137" spans="1:103" x14ac:dyDescent="0.4">
      <c r="A137" t="s">
        <v>229</v>
      </c>
      <c r="B137" t="s">
        <v>62</v>
      </c>
      <c r="C137" t="s">
        <v>37</v>
      </c>
      <c r="D137">
        <v>0.49973000000000001</v>
      </c>
      <c r="E137">
        <v>53.918419999999998</v>
      </c>
      <c r="F137">
        <v>43.302309999999999</v>
      </c>
      <c r="G137">
        <v>77.782269999999997</v>
      </c>
      <c r="H137">
        <v>87.575879999999998</v>
      </c>
      <c r="I137">
        <v>43.302309999999999</v>
      </c>
      <c r="J137">
        <v>33.785380000000004</v>
      </c>
      <c r="K137">
        <v>19.459330000000001</v>
      </c>
      <c r="L137">
        <v>72.23648</v>
      </c>
      <c r="M137">
        <v>11.5435</v>
      </c>
      <c r="N137">
        <v>85.157700000000006</v>
      </c>
      <c r="O137" t="s">
        <v>38</v>
      </c>
      <c r="P137">
        <v>0.47764000000000001</v>
      </c>
      <c r="Q137">
        <v>51.980409999999999</v>
      </c>
      <c r="R137">
        <v>40.709229999999998</v>
      </c>
      <c r="S137">
        <v>77.470849999999999</v>
      </c>
      <c r="T137">
        <v>88.453450000000004</v>
      </c>
      <c r="U137">
        <v>40.709229999999998</v>
      </c>
      <c r="V137">
        <v>30.6675</v>
      </c>
      <c r="W137">
        <v>19.699870000000001</v>
      </c>
      <c r="X137">
        <v>71.481549999999999</v>
      </c>
      <c r="Y137">
        <v>11.88396</v>
      </c>
      <c r="Z137">
        <v>85.954570000000004</v>
      </c>
      <c r="AW137">
        <v>0.66180000000000005</v>
      </c>
      <c r="AX137">
        <v>67.895619999999994</v>
      </c>
      <c r="AY137">
        <v>61.190660000000001</v>
      </c>
      <c r="AZ137">
        <v>79.201210000000003</v>
      </c>
      <c r="BA137">
        <v>81.763379999999998</v>
      </c>
      <c r="BB137">
        <v>61.190660000000001</v>
      </c>
      <c r="BC137">
        <v>56.600099999999998</v>
      </c>
      <c r="BD137">
        <v>17.362469999999998</v>
      </c>
      <c r="BE137">
        <v>77.624970000000005</v>
      </c>
      <c r="BF137">
        <v>9.0203500000000005</v>
      </c>
      <c r="BG137">
        <v>80.49485</v>
      </c>
      <c r="CO137">
        <v>0.52793999999999996</v>
      </c>
      <c r="CP137">
        <v>56.970979999999997</v>
      </c>
      <c r="CQ137">
        <v>49.293289999999999</v>
      </c>
      <c r="CR137">
        <v>80.212010000000006</v>
      </c>
      <c r="CS137">
        <v>84.982330000000005</v>
      </c>
      <c r="CT137">
        <v>49.293289999999999</v>
      </c>
      <c r="CU137">
        <v>37.926969999999997</v>
      </c>
      <c r="CV137">
        <v>19.92933</v>
      </c>
      <c r="CW137">
        <v>73.557130000000001</v>
      </c>
      <c r="CX137">
        <v>11.166079999999999</v>
      </c>
      <c r="CY137">
        <v>81.360420000000005</v>
      </c>
    </row>
    <row r="138" spans="1:103" x14ac:dyDescent="0.4">
      <c r="A138" t="s">
        <v>230</v>
      </c>
      <c r="B138" t="s">
        <v>40</v>
      </c>
      <c r="C138" t="s">
        <v>37</v>
      </c>
      <c r="D138">
        <v>0.34832999999999997</v>
      </c>
      <c r="E138">
        <v>37.457990000000002</v>
      </c>
      <c r="F138">
        <v>22.83286</v>
      </c>
      <c r="G138">
        <v>62.962359999999997</v>
      </c>
      <c r="H138">
        <v>77.426140000000004</v>
      </c>
      <c r="I138">
        <v>22.83286</v>
      </c>
      <c r="J138">
        <v>17.907060000000001</v>
      </c>
      <c r="K138">
        <v>15.083769999999999</v>
      </c>
      <c r="L138">
        <v>56.23621</v>
      </c>
      <c r="M138">
        <v>9.9239200000000007</v>
      </c>
      <c r="N138">
        <v>73.220290000000006</v>
      </c>
      <c r="O138" t="s">
        <v>38</v>
      </c>
      <c r="P138">
        <v>0.31440000000000001</v>
      </c>
      <c r="Q138">
        <v>34.206319999999998</v>
      </c>
      <c r="R138">
        <v>18.782260000000001</v>
      </c>
      <c r="S138">
        <v>60.581150000000001</v>
      </c>
      <c r="T138">
        <v>76.70617</v>
      </c>
      <c r="U138">
        <v>18.782260000000001</v>
      </c>
      <c r="V138">
        <v>13.90429</v>
      </c>
      <c r="W138">
        <v>14.740970000000001</v>
      </c>
      <c r="X138">
        <v>53.391480000000001</v>
      </c>
      <c r="Y138">
        <v>9.9961800000000007</v>
      </c>
      <c r="Z138">
        <v>72.113680000000002</v>
      </c>
      <c r="AW138">
        <v>0.58309999999999995</v>
      </c>
      <c r="AX138">
        <v>59.430630000000001</v>
      </c>
      <c r="AY138">
        <v>50.640540000000001</v>
      </c>
      <c r="AZ138">
        <v>76.412959999999998</v>
      </c>
      <c r="BA138">
        <v>80.331569999999999</v>
      </c>
      <c r="BB138">
        <v>50.640540000000001</v>
      </c>
      <c r="BC138">
        <v>46.703090000000003</v>
      </c>
      <c r="BD138">
        <v>16.32253</v>
      </c>
      <c r="BE138">
        <v>73.901030000000006</v>
      </c>
      <c r="BF138">
        <v>8.8620900000000002</v>
      </c>
      <c r="BG138">
        <v>78.924890000000005</v>
      </c>
      <c r="CO138">
        <v>0.42509000000000002</v>
      </c>
      <c r="CP138">
        <v>46.046939999999999</v>
      </c>
      <c r="CQ138">
        <v>32.508830000000003</v>
      </c>
      <c r="CR138">
        <v>75.441699999999997</v>
      </c>
      <c r="CS138">
        <v>83.922259999999994</v>
      </c>
      <c r="CT138">
        <v>32.508830000000003</v>
      </c>
      <c r="CU138">
        <v>24.381630000000001</v>
      </c>
      <c r="CV138">
        <v>18.515899999999998</v>
      </c>
      <c r="CW138">
        <v>67.402829999999994</v>
      </c>
      <c r="CX138">
        <v>11.07774</v>
      </c>
      <c r="CY138">
        <v>80.300349999999995</v>
      </c>
    </row>
    <row r="139" spans="1:103" x14ac:dyDescent="0.4">
      <c r="A139" t="s">
        <v>231</v>
      </c>
      <c r="B139" t="s">
        <v>134</v>
      </c>
      <c r="C139" t="s">
        <v>37</v>
      </c>
      <c r="D139">
        <v>0.36568000000000001</v>
      </c>
      <c r="E139">
        <v>39.403759999999998</v>
      </c>
      <c r="F139">
        <v>24.734929999999999</v>
      </c>
      <c r="G139">
        <v>65.08296</v>
      </c>
      <c r="H139">
        <v>80.631320000000002</v>
      </c>
      <c r="I139">
        <v>24.734929999999999</v>
      </c>
      <c r="J139">
        <v>19.13355</v>
      </c>
      <c r="K139">
        <v>15.71186</v>
      </c>
      <c r="L139">
        <v>58.570210000000003</v>
      </c>
      <c r="M139">
        <v>10.435449999999999</v>
      </c>
      <c r="N139">
        <v>76.900850000000005</v>
      </c>
      <c r="O139" t="s">
        <v>38</v>
      </c>
      <c r="P139">
        <v>0.33276</v>
      </c>
      <c r="Q139">
        <v>36.268340000000002</v>
      </c>
      <c r="R139">
        <v>20.9329</v>
      </c>
      <c r="S139">
        <v>62.808259999999997</v>
      </c>
      <c r="T139">
        <v>80.347930000000005</v>
      </c>
      <c r="U139">
        <v>20.9329</v>
      </c>
      <c r="V139">
        <v>15.24438</v>
      </c>
      <c r="W139">
        <v>15.38903</v>
      </c>
      <c r="X139">
        <v>55.811669999999999</v>
      </c>
      <c r="Y139">
        <v>10.581149999999999</v>
      </c>
      <c r="Z139">
        <v>76.284970000000001</v>
      </c>
      <c r="AW139">
        <v>0.59033000000000002</v>
      </c>
      <c r="AX139">
        <v>60.276879999999998</v>
      </c>
      <c r="AY139">
        <v>50.640540000000001</v>
      </c>
      <c r="AZ139">
        <v>77.694050000000004</v>
      </c>
      <c r="BA139">
        <v>81.235870000000006</v>
      </c>
      <c r="BB139">
        <v>50.640540000000001</v>
      </c>
      <c r="BC139">
        <v>46.703090000000003</v>
      </c>
      <c r="BD139">
        <v>16.789750000000002</v>
      </c>
      <c r="BE139">
        <v>75.445869999999999</v>
      </c>
      <c r="BF139">
        <v>8.9977400000000003</v>
      </c>
      <c r="BG139">
        <v>80.055260000000004</v>
      </c>
      <c r="CO139">
        <v>0.44745000000000001</v>
      </c>
      <c r="CP139">
        <v>48.421709999999997</v>
      </c>
      <c r="CQ139">
        <v>34.275620000000004</v>
      </c>
      <c r="CR139">
        <v>77.561840000000004</v>
      </c>
      <c r="CS139">
        <v>84.452299999999994</v>
      </c>
      <c r="CT139">
        <v>34.275620000000004</v>
      </c>
      <c r="CU139">
        <v>26.383980000000001</v>
      </c>
      <c r="CV139">
        <v>19.15194</v>
      </c>
      <c r="CW139">
        <v>69.994110000000006</v>
      </c>
      <c r="CX139">
        <v>11.11307</v>
      </c>
      <c r="CY139">
        <v>80.889279999999999</v>
      </c>
    </row>
    <row r="140" spans="1:103" x14ac:dyDescent="0.4">
      <c r="A140" t="s">
        <v>232</v>
      </c>
      <c r="B140" t="s">
        <v>85</v>
      </c>
      <c r="C140" t="s">
        <v>37</v>
      </c>
      <c r="D140">
        <v>0.49980999999999998</v>
      </c>
      <c r="E140">
        <v>53.92765</v>
      </c>
      <c r="F140">
        <v>43.302309999999999</v>
      </c>
      <c r="G140">
        <v>77.81465</v>
      </c>
      <c r="H140">
        <v>87.592070000000007</v>
      </c>
      <c r="I140">
        <v>43.302309999999999</v>
      </c>
      <c r="J140">
        <v>33.785380000000004</v>
      </c>
      <c r="K140">
        <v>19.467420000000001</v>
      </c>
      <c r="L140">
        <v>72.26885</v>
      </c>
      <c r="M140">
        <v>11.545120000000001</v>
      </c>
      <c r="N140">
        <v>85.165790000000001</v>
      </c>
      <c r="O140" t="s">
        <v>38</v>
      </c>
      <c r="P140">
        <v>0.47776000000000002</v>
      </c>
      <c r="Q140">
        <v>51.992229999999999</v>
      </c>
      <c r="R140">
        <v>40.709229999999998</v>
      </c>
      <c r="S140">
        <v>77.499520000000004</v>
      </c>
      <c r="T140">
        <v>88.482129999999998</v>
      </c>
      <c r="U140">
        <v>40.709229999999998</v>
      </c>
      <c r="V140">
        <v>30.6675</v>
      </c>
      <c r="W140">
        <v>19.7056</v>
      </c>
      <c r="X140">
        <v>71.510230000000007</v>
      </c>
      <c r="Y140">
        <v>11.88683</v>
      </c>
      <c r="Z140">
        <v>85.983239999999995</v>
      </c>
      <c r="AW140">
        <v>0.66181999999999996</v>
      </c>
      <c r="AX140">
        <v>67.899000000000001</v>
      </c>
      <c r="AY140">
        <v>61.190660000000001</v>
      </c>
      <c r="AZ140">
        <v>79.201210000000003</v>
      </c>
      <c r="BA140">
        <v>81.763379999999998</v>
      </c>
      <c r="BB140">
        <v>61.190660000000001</v>
      </c>
      <c r="BC140">
        <v>56.600099999999998</v>
      </c>
      <c r="BD140">
        <v>17.362469999999998</v>
      </c>
      <c r="BE140">
        <v>77.624970000000005</v>
      </c>
      <c r="BF140">
        <v>9.0203500000000005</v>
      </c>
      <c r="BG140">
        <v>80.49485</v>
      </c>
      <c r="CO140">
        <v>0.52749999999999997</v>
      </c>
      <c r="CP140">
        <v>56.946080000000002</v>
      </c>
      <c r="CQ140">
        <v>49.293289999999999</v>
      </c>
      <c r="CR140">
        <v>80.388689999999997</v>
      </c>
      <c r="CS140">
        <v>84.80565</v>
      </c>
      <c r="CT140">
        <v>49.293289999999999</v>
      </c>
      <c r="CU140">
        <v>37.926969999999997</v>
      </c>
      <c r="CV140">
        <v>20</v>
      </c>
      <c r="CW140">
        <v>73.733800000000002</v>
      </c>
      <c r="CX140">
        <v>11.14841</v>
      </c>
      <c r="CY140">
        <v>81.007069999999999</v>
      </c>
    </row>
    <row r="141" spans="1:103" x14ac:dyDescent="0.4">
      <c r="A141" t="s">
        <v>233</v>
      </c>
      <c r="B141" t="s">
        <v>132</v>
      </c>
      <c r="C141" t="s">
        <v>37</v>
      </c>
      <c r="D141">
        <v>0.34910999999999998</v>
      </c>
      <c r="E141">
        <v>37.546469999999999</v>
      </c>
      <c r="F141">
        <v>22.840959999999999</v>
      </c>
      <c r="G141">
        <v>63.12424</v>
      </c>
      <c r="H141">
        <v>77.685149999999993</v>
      </c>
      <c r="I141">
        <v>22.840959999999999</v>
      </c>
      <c r="J141">
        <v>17.9192</v>
      </c>
      <c r="K141">
        <v>15.11938</v>
      </c>
      <c r="L141">
        <v>56.396740000000001</v>
      </c>
      <c r="M141">
        <v>9.9603400000000004</v>
      </c>
      <c r="N141">
        <v>73.522459999999995</v>
      </c>
      <c r="O141" t="s">
        <v>38</v>
      </c>
      <c r="P141">
        <v>0.31455</v>
      </c>
      <c r="Q141">
        <v>34.222769999999997</v>
      </c>
      <c r="R141">
        <v>18.782260000000001</v>
      </c>
      <c r="S141">
        <v>60.61938</v>
      </c>
      <c r="T141">
        <v>76.782640000000001</v>
      </c>
      <c r="U141">
        <v>18.782260000000001</v>
      </c>
      <c r="V141">
        <v>13.90429</v>
      </c>
      <c r="W141">
        <v>14.748609999999999</v>
      </c>
      <c r="X141">
        <v>53.42971</v>
      </c>
      <c r="Y141">
        <v>10.00478</v>
      </c>
      <c r="Z141">
        <v>72.194929999999999</v>
      </c>
      <c r="AW141">
        <v>0.58426</v>
      </c>
      <c r="AX141">
        <v>59.606490000000001</v>
      </c>
      <c r="AY141">
        <v>50.640540000000001</v>
      </c>
      <c r="AZ141">
        <v>76.488320000000002</v>
      </c>
      <c r="BA141">
        <v>80.406930000000003</v>
      </c>
      <c r="BB141">
        <v>50.640540000000001</v>
      </c>
      <c r="BC141">
        <v>46.740769999999998</v>
      </c>
      <c r="BD141">
        <v>16.367750000000001</v>
      </c>
      <c r="BE141">
        <v>74.039190000000005</v>
      </c>
      <c r="BF141">
        <v>8.9449900000000007</v>
      </c>
      <c r="BG141">
        <v>79.36448</v>
      </c>
      <c r="CO141">
        <v>0.43662000000000001</v>
      </c>
      <c r="CP141">
        <v>47.261830000000003</v>
      </c>
      <c r="CQ141">
        <v>32.685510000000001</v>
      </c>
      <c r="CR141">
        <v>78.09187</v>
      </c>
      <c r="CS141">
        <v>87.985870000000006</v>
      </c>
      <c r="CT141">
        <v>32.685510000000001</v>
      </c>
      <c r="CU141">
        <v>24.558299999999999</v>
      </c>
      <c r="CV141">
        <v>19.045940000000002</v>
      </c>
      <c r="CW141">
        <v>69.876329999999996</v>
      </c>
      <c r="CX141">
        <v>11.51943</v>
      </c>
      <c r="CY141">
        <v>84.363960000000006</v>
      </c>
    </row>
    <row r="142" spans="1:103" x14ac:dyDescent="0.4">
      <c r="A142" t="s">
        <v>234</v>
      </c>
      <c r="B142" t="s">
        <v>55</v>
      </c>
      <c r="C142" t="s">
        <v>37</v>
      </c>
      <c r="D142">
        <v>0.36656</v>
      </c>
      <c r="E142">
        <v>39.50414</v>
      </c>
      <c r="F142">
        <v>24.775390000000002</v>
      </c>
      <c r="G142">
        <v>65.204369999999997</v>
      </c>
      <c r="H142">
        <v>80.890330000000006</v>
      </c>
      <c r="I142">
        <v>24.775390000000002</v>
      </c>
      <c r="J142">
        <v>19.169969999999999</v>
      </c>
      <c r="K142">
        <v>15.742610000000001</v>
      </c>
      <c r="L142">
        <v>58.698369999999997</v>
      </c>
      <c r="M142">
        <v>10.47349</v>
      </c>
      <c r="N142">
        <v>77.211119999999994</v>
      </c>
      <c r="O142" t="s">
        <v>38</v>
      </c>
      <c r="P142">
        <v>0.33293</v>
      </c>
      <c r="Q142">
        <v>36.285890000000002</v>
      </c>
      <c r="R142">
        <v>20.9329</v>
      </c>
      <c r="S142">
        <v>62.846490000000003</v>
      </c>
      <c r="T142">
        <v>80.424390000000002</v>
      </c>
      <c r="U142">
        <v>20.9329</v>
      </c>
      <c r="V142">
        <v>15.24438</v>
      </c>
      <c r="W142">
        <v>15.39667</v>
      </c>
      <c r="X142">
        <v>55.849899999999998</v>
      </c>
      <c r="Y142">
        <v>10.588800000000001</v>
      </c>
      <c r="Z142">
        <v>76.361440000000002</v>
      </c>
      <c r="AW142">
        <v>0.59169000000000005</v>
      </c>
      <c r="AX142">
        <v>60.469189999999998</v>
      </c>
      <c r="AY142">
        <v>50.715899999999998</v>
      </c>
      <c r="AZ142">
        <v>77.769400000000005</v>
      </c>
      <c r="BA142">
        <v>81.311229999999995</v>
      </c>
      <c r="BB142">
        <v>50.715899999999998</v>
      </c>
      <c r="BC142">
        <v>46.778449999999999</v>
      </c>
      <c r="BD142">
        <v>16.834969999999998</v>
      </c>
      <c r="BE142">
        <v>75.584019999999995</v>
      </c>
      <c r="BF142">
        <v>9.0731000000000002</v>
      </c>
      <c r="BG142">
        <v>80.457170000000005</v>
      </c>
      <c r="CO142">
        <v>0.46042</v>
      </c>
      <c r="CP142">
        <v>49.837510000000002</v>
      </c>
      <c r="CQ142">
        <v>34.982329999999997</v>
      </c>
      <c r="CR142">
        <v>79.328620000000001</v>
      </c>
      <c r="CS142">
        <v>88.515900000000002</v>
      </c>
      <c r="CT142">
        <v>34.982329999999997</v>
      </c>
      <c r="CU142">
        <v>27.002359999999999</v>
      </c>
      <c r="CV142">
        <v>19.575970000000002</v>
      </c>
      <c r="CW142">
        <v>71.760900000000007</v>
      </c>
      <c r="CX142">
        <v>11.625439999999999</v>
      </c>
      <c r="CY142">
        <v>85.306240000000003</v>
      </c>
    </row>
    <row r="143" spans="1:103" x14ac:dyDescent="0.4">
      <c r="A143" t="s">
        <v>235</v>
      </c>
      <c r="B143" t="s">
        <v>40</v>
      </c>
      <c r="C143" t="s">
        <v>37</v>
      </c>
      <c r="D143">
        <v>0.50073999999999996</v>
      </c>
      <c r="E143">
        <v>54.031849999999999</v>
      </c>
      <c r="F143">
        <v>43.35087</v>
      </c>
      <c r="G143">
        <v>77.944149999999993</v>
      </c>
      <c r="H143">
        <v>87.875349999999997</v>
      </c>
      <c r="I143">
        <v>43.35087</v>
      </c>
      <c r="J143">
        <v>33.829889999999999</v>
      </c>
      <c r="K143">
        <v>19.498180000000001</v>
      </c>
      <c r="L143">
        <v>72.401049999999998</v>
      </c>
      <c r="M143">
        <v>11.583159999999999</v>
      </c>
      <c r="N143">
        <v>85.488200000000006</v>
      </c>
      <c r="O143" t="s">
        <v>38</v>
      </c>
      <c r="P143">
        <v>0.47778999999999999</v>
      </c>
      <c r="Q143">
        <v>51.996130000000001</v>
      </c>
      <c r="R143">
        <v>40.709229999999998</v>
      </c>
      <c r="S143">
        <v>77.499520000000004</v>
      </c>
      <c r="T143">
        <v>88.520359999999997</v>
      </c>
      <c r="U143">
        <v>40.709229999999998</v>
      </c>
      <c r="V143">
        <v>30.6675</v>
      </c>
      <c r="W143">
        <v>19.7056</v>
      </c>
      <c r="X143">
        <v>71.510230000000007</v>
      </c>
      <c r="Y143">
        <v>11.890650000000001</v>
      </c>
      <c r="Z143">
        <v>86.021469999999994</v>
      </c>
      <c r="AW143">
        <v>0.66315999999999997</v>
      </c>
      <c r="AX143">
        <v>68.085669999999993</v>
      </c>
      <c r="AY143">
        <v>61.266010000000001</v>
      </c>
      <c r="AZ143">
        <v>79.276560000000003</v>
      </c>
      <c r="BA143">
        <v>81.838729999999998</v>
      </c>
      <c r="BB143">
        <v>61.266010000000001</v>
      </c>
      <c r="BC143">
        <v>56.675460000000001</v>
      </c>
      <c r="BD143">
        <v>17.392610000000001</v>
      </c>
      <c r="BE143">
        <v>77.725449999999995</v>
      </c>
      <c r="BF143">
        <v>9.0957000000000008</v>
      </c>
      <c r="BG143">
        <v>80.89676</v>
      </c>
      <c r="CO143">
        <v>0.54415999999999998</v>
      </c>
      <c r="CP143">
        <v>58.710850000000001</v>
      </c>
      <c r="CQ143">
        <v>50.176679999999998</v>
      </c>
      <c r="CR143">
        <v>83.038870000000003</v>
      </c>
      <c r="CS143">
        <v>90.106009999999998</v>
      </c>
      <c r="CT143">
        <v>50.176679999999998</v>
      </c>
      <c r="CU143">
        <v>38.722029999999997</v>
      </c>
      <c r="CV143">
        <v>20.600709999999999</v>
      </c>
      <c r="CW143">
        <v>76.383979999999994</v>
      </c>
      <c r="CX143">
        <v>11.731450000000001</v>
      </c>
      <c r="CY143">
        <v>86.395759999999996</v>
      </c>
    </row>
    <row r="144" spans="1:103" x14ac:dyDescent="0.4">
      <c r="A144" t="s">
        <v>236</v>
      </c>
      <c r="B144" t="s">
        <v>124</v>
      </c>
      <c r="C144" t="s">
        <v>37</v>
      </c>
      <c r="D144">
        <v>0.34917999999999999</v>
      </c>
      <c r="E144">
        <v>37.554650000000002</v>
      </c>
      <c r="F144">
        <v>22.849049999999998</v>
      </c>
      <c r="G144">
        <v>63.148519999999998</v>
      </c>
      <c r="H144">
        <v>77.709429999999998</v>
      </c>
      <c r="I144">
        <v>22.849049999999998</v>
      </c>
      <c r="J144">
        <v>17.927289999999999</v>
      </c>
      <c r="K144">
        <v>15.129099999999999</v>
      </c>
      <c r="L144">
        <v>56.441249999999997</v>
      </c>
      <c r="M144">
        <v>9.9651999999999994</v>
      </c>
      <c r="N144">
        <v>73.566980000000001</v>
      </c>
      <c r="O144" t="s">
        <v>38</v>
      </c>
      <c r="P144">
        <v>0.31452999999999998</v>
      </c>
      <c r="Q144">
        <v>34.221179999999997</v>
      </c>
      <c r="R144">
        <v>18.782260000000001</v>
      </c>
      <c r="S144">
        <v>60.61938</v>
      </c>
      <c r="T144">
        <v>76.773079999999993</v>
      </c>
      <c r="U144">
        <v>18.782260000000001</v>
      </c>
      <c r="V144">
        <v>13.90429</v>
      </c>
      <c r="W144">
        <v>14.748609999999999</v>
      </c>
      <c r="X144">
        <v>53.42971</v>
      </c>
      <c r="Y144">
        <v>10.00287</v>
      </c>
      <c r="Z144">
        <v>72.180589999999995</v>
      </c>
      <c r="AW144">
        <v>0.58445999999999998</v>
      </c>
      <c r="AX144">
        <v>59.621470000000002</v>
      </c>
      <c r="AY144">
        <v>50.640540000000001</v>
      </c>
      <c r="AZ144">
        <v>76.563680000000005</v>
      </c>
      <c r="BA144">
        <v>80.482290000000006</v>
      </c>
      <c r="BB144">
        <v>50.640540000000001</v>
      </c>
      <c r="BC144">
        <v>46.740769999999998</v>
      </c>
      <c r="BD144">
        <v>16.382819999999999</v>
      </c>
      <c r="BE144">
        <v>74.114540000000005</v>
      </c>
      <c r="BF144">
        <v>8.9449900000000007</v>
      </c>
      <c r="BG144">
        <v>79.402159999999995</v>
      </c>
      <c r="CO144">
        <v>0.43792999999999999</v>
      </c>
      <c r="CP144">
        <v>47.434759999999997</v>
      </c>
      <c r="CQ144">
        <v>32.862189999999998</v>
      </c>
      <c r="CR144">
        <v>78.445229999999995</v>
      </c>
      <c r="CS144">
        <v>88.515900000000002</v>
      </c>
      <c r="CT144">
        <v>32.862189999999998</v>
      </c>
      <c r="CU144">
        <v>24.73498</v>
      </c>
      <c r="CV144">
        <v>19.22261</v>
      </c>
      <c r="CW144">
        <v>70.671379999999999</v>
      </c>
      <c r="CX144">
        <v>11.660780000000001</v>
      </c>
      <c r="CY144">
        <v>85.512370000000004</v>
      </c>
    </row>
    <row r="145" spans="1:103" x14ac:dyDescent="0.4">
      <c r="A145" t="s">
        <v>237</v>
      </c>
      <c r="B145" t="s">
        <v>55</v>
      </c>
      <c r="C145" t="s">
        <v>37</v>
      </c>
      <c r="D145">
        <v>0.36632999999999999</v>
      </c>
      <c r="E145">
        <v>39.478119999999997</v>
      </c>
      <c r="F145">
        <v>24.751110000000001</v>
      </c>
      <c r="G145">
        <v>65.212459999999993</v>
      </c>
      <c r="H145">
        <v>80.890330000000006</v>
      </c>
      <c r="I145">
        <v>24.751110000000001</v>
      </c>
      <c r="J145">
        <v>19.149740000000001</v>
      </c>
      <c r="K145">
        <v>15.739380000000001</v>
      </c>
      <c r="L145">
        <v>58.694319999999998</v>
      </c>
      <c r="M145">
        <v>10.47025</v>
      </c>
      <c r="N145">
        <v>77.190880000000007</v>
      </c>
      <c r="O145" t="s">
        <v>38</v>
      </c>
      <c r="P145">
        <v>0.33293</v>
      </c>
      <c r="Q145">
        <v>36.288029999999999</v>
      </c>
      <c r="R145">
        <v>20.9329</v>
      </c>
      <c r="S145">
        <v>62.856050000000003</v>
      </c>
      <c r="T145">
        <v>80.424390000000002</v>
      </c>
      <c r="U145">
        <v>20.9329</v>
      </c>
      <c r="V145">
        <v>15.24438</v>
      </c>
      <c r="W145">
        <v>15.400499999999999</v>
      </c>
      <c r="X145">
        <v>55.864240000000002</v>
      </c>
      <c r="Y145">
        <v>10.58975</v>
      </c>
      <c r="Z145">
        <v>76.366209999999995</v>
      </c>
      <c r="AW145">
        <v>0.59157000000000004</v>
      </c>
      <c r="AX145">
        <v>60.453319999999998</v>
      </c>
      <c r="AY145">
        <v>50.715899999999998</v>
      </c>
      <c r="AZ145">
        <v>77.769400000000005</v>
      </c>
      <c r="BA145">
        <v>81.311229999999995</v>
      </c>
      <c r="BB145">
        <v>50.715899999999998</v>
      </c>
      <c r="BC145">
        <v>46.778449999999999</v>
      </c>
      <c r="BD145">
        <v>16.819890000000001</v>
      </c>
      <c r="BE145">
        <v>75.546350000000004</v>
      </c>
      <c r="BF145">
        <v>9.0731000000000002</v>
      </c>
      <c r="BG145">
        <v>80.457170000000005</v>
      </c>
      <c r="CO145">
        <v>0.45558999999999999</v>
      </c>
      <c r="CP145">
        <v>49.267229999999998</v>
      </c>
      <c r="CQ145">
        <v>34.452300000000001</v>
      </c>
      <c r="CR145">
        <v>79.328620000000001</v>
      </c>
      <c r="CS145">
        <v>88.515900000000002</v>
      </c>
      <c r="CT145">
        <v>34.452300000000001</v>
      </c>
      <c r="CU145">
        <v>26.560659999999999</v>
      </c>
      <c r="CV145">
        <v>19.46996</v>
      </c>
      <c r="CW145">
        <v>71.49588</v>
      </c>
      <c r="CX145">
        <v>11.537100000000001</v>
      </c>
      <c r="CY145">
        <v>84.776210000000006</v>
      </c>
    </row>
    <row r="146" spans="1:103" x14ac:dyDescent="0.4">
      <c r="A146" t="s">
        <v>238</v>
      </c>
      <c r="B146" t="s">
        <v>134</v>
      </c>
      <c r="C146" t="s">
        <v>37</v>
      </c>
      <c r="D146">
        <v>0.50056999999999996</v>
      </c>
      <c r="E146">
        <v>54.011240000000001</v>
      </c>
      <c r="F146">
        <v>43.326590000000003</v>
      </c>
      <c r="G146">
        <v>77.927959999999999</v>
      </c>
      <c r="H146">
        <v>87.818700000000007</v>
      </c>
      <c r="I146">
        <v>43.326590000000003</v>
      </c>
      <c r="J146">
        <v>33.809660000000001</v>
      </c>
      <c r="K146">
        <v>19.491700000000002</v>
      </c>
      <c r="L146">
        <v>72.388909999999996</v>
      </c>
      <c r="M146">
        <v>11.57507</v>
      </c>
      <c r="N146">
        <v>85.427490000000006</v>
      </c>
      <c r="O146" t="s">
        <v>38</v>
      </c>
      <c r="P146">
        <v>0.47778999999999999</v>
      </c>
      <c r="Q146">
        <v>51.996040000000001</v>
      </c>
      <c r="R146">
        <v>40.709229999999998</v>
      </c>
      <c r="S146">
        <v>77.499520000000004</v>
      </c>
      <c r="T146">
        <v>88.520359999999997</v>
      </c>
      <c r="U146">
        <v>40.709229999999998</v>
      </c>
      <c r="V146">
        <v>30.6675</v>
      </c>
      <c r="W146">
        <v>19.7056</v>
      </c>
      <c r="X146">
        <v>71.510230000000007</v>
      </c>
      <c r="Y146">
        <v>11.890650000000001</v>
      </c>
      <c r="Z146">
        <v>86.021469999999994</v>
      </c>
      <c r="AW146">
        <v>0.66330999999999996</v>
      </c>
      <c r="AX146">
        <v>68.104749999999996</v>
      </c>
      <c r="AY146">
        <v>61.266010000000001</v>
      </c>
      <c r="AZ146">
        <v>79.276560000000003</v>
      </c>
      <c r="BA146">
        <v>81.914090000000002</v>
      </c>
      <c r="BB146">
        <v>61.266010000000001</v>
      </c>
      <c r="BC146">
        <v>56.675460000000001</v>
      </c>
      <c r="BD146">
        <v>17.407689999999999</v>
      </c>
      <c r="BE146">
        <v>77.763120000000001</v>
      </c>
      <c r="BF146">
        <v>9.1032399999999996</v>
      </c>
      <c r="BG146">
        <v>80.972120000000004</v>
      </c>
      <c r="CO146">
        <v>0.54008</v>
      </c>
      <c r="CP146">
        <v>58.217730000000003</v>
      </c>
      <c r="CQ146">
        <v>49.646639999999998</v>
      </c>
      <c r="CR146">
        <v>82.685509999999994</v>
      </c>
      <c r="CS146">
        <v>88.692580000000007</v>
      </c>
      <c r="CT146">
        <v>49.646639999999998</v>
      </c>
      <c r="CU146">
        <v>38.280329999999999</v>
      </c>
      <c r="CV146">
        <v>20.424029999999998</v>
      </c>
      <c r="CW146">
        <v>76.030619999999999</v>
      </c>
      <c r="CX146">
        <v>11.537100000000001</v>
      </c>
      <c r="CY146">
        <v>84.893990000000002</v>
      </c>
    </row>
    <row r="147" spans="1:103" x14ac:dyDescent="0.4">
      <c r="A147" t="s">
        <v>239</v>
      </c>
      <c r="B147" t="s">
        <v>134</v>
      </c>
      <c r="C147" t="s">
        <v>37</v>
      </c>
      <c r="D147">
        <v>0.34989999999999999</v>
      </c>
      <c r="E147">
        <v>37.614289999999997</v>
      </c>
      <c r="F147">
        <v>23.108049999999999</v>
      </c>
      <c r="G147">
        <v>62.99474</v>
      </c>
      <c r="H147">
        <v>77.636579999999995</v>
      </c>
      <c r="I147">
        <v>23.108049999999999</v>
      </c>
      <c r="J147">
        <v>18.08107</v>
      </c>
      <c r="K147">
        <v>15.09348</v>
      </c>
      <c r="L147">
        <v>56.316879999999998</v>
      </c>
      <c r="M147">
        <v>9.9433399999999992</v>
      </c>
      <c r="N147">
        <v>73.416569999999993</v>
      </c>
      <c r="O147" t="s">
        <v>38</v>
      </c>
      <c r="P147">
        <v>0.31612000000000001</v>
      </c>
      <c r="Q147">
        <v>34.379800000000003</v>
      </c>
      <c r="R147">
        <v>19.08813</v>
      </c>
      <c r="S147">
        <v>60.590710000000001</v>
      </c>
      <c r="T147">
        <v>76.954689999999999</v>
      </c>
      <c r="U147">
        <v>19.08813</v>
      </c>
      <c r="V147">
        <v>14.100239999999999</v>
      </c>
      <c r="W147">
        <v>14.73523</v>
      </c>
      <c r="X147">
        <v>53.442140000000002</v>
      </c>
      <c r="Y147">
        <v>10.023899999999999</v>
      </c>
      <c r="Z147">
        <v>72.358220000000003</v>
      </c>
      <c r="AW147">
        <v>0.58282</v>
      </c>
      <c r="AX147">
        <v>59.369579999999999</v>
      </c>
      <c r="AY147">
        <v>50.640540000000001</v>
      </c>
      <c r="AZ147">
        <v>76.639039999999994</v>
      </c>
      <c r="BA147">
        <v>80.256219999999999</v>
      </c>
      <c r="BB147">
        <v>50.640540000000001</v>
      </c>
      <c r="BC147">
        <v>46.703090000000003</v>
      </c>
      <c r="BD147">
        <v>16.458179999999999</v>
      </c>
      <c r="BE147">
        <v>74.252700000000004</v>
      </c>
      <c r="BF147">
        <v>8.8168799999999994</v>
      </c>
      <c r="BG147">
        <v>78.74906</v>
      </c>
      <c r="CO147">
        <v>0.42830000000000001</v>
      </c>
      <c r="CP147">
        <v>46.395130000000002</v>
      </c>
      <c r="CQ147">
        <v>32.862189999999998</v>
      </c>
      <c r="CR147">
        <v>75.441699999999997</v>
      </c>
      <c r="CS147">
        <v>84.098939999999999</v>
      </c>
      <c r="CT147">
        <v>32.862189999999998</v>
      </c>
      <c r="CU147">
        <v>24.558299999999999</v>
      </c>
      <c r="CV147">
        <v>18.515899999999998</v>
      </c>
      <c r="CW147">
        <v>67.402829999999994</v>
      </c>
      <c r="CX147">
        <v>11.095409999999999</v>
      </c>
      <c r="CY147">
        <v>80.477029999999999</v>
      </c>
    </row>
    <row r="148" spans="1:103" x14ac:dyDescent="0.4">
      <c r="A148" t="s">
        <v>240</v>
      </c>
      <c r="B148" t="s">
        <v>52</v>
      </c>
      <c r="C148" t="s">
        <v>37</v>
      </c>
      <c r="D148">
        <v>0.36936999999999998</v>
      </c>
      <c r="E148">
        <v>39.790379999999999</v>
      </c>
      <c r="F148">
        <v>25.252929999999999</v>
      </c>
      <c r="G148">
        <v>65.212459999999993</v>
      </c>
      <c r="H148">
        <v>80.857950000000002</v>
      </c>
      <c r="I148">
        <v>25.252929999999999</v>
      </c>
      <c r="J148">
        <v>19.59112</v>
      </c>
      <c r="K148">
        <v>15.75395</v>
      </c>
      <c r="L148">
        <v>58.763120000000001</v>
      </c>
      <c r="M148">
        <v>10.47592</v>
      </c>
      <c r="N148">
        <v>77.169430000000006</v>
      </c>
      <c r="O148" t="s">
        <v>38</v>
      </c>
      <c r="P148">
        <v>0.33700000000000002</v>
      </c>
      <c r="Q148">
        <v>36.722920000000002</v>
      </c>
      <c r="R148">
        <v>21.44905</v>
      </c>
      <c r="S148">
        <v>62.999429999999997</v>
      </c>
      <c r="T148">
        <v>80.596440000000001</v>
      </c>
      <c r="U148">
        <v>21.44905</v>
      </c>
      <c r="V148">
        <v>15.73058</v>
      </c>
      <c r="W148">
        <v>15.457850000000001</v>
      </c>
      <c r="X148">
        <v>56.090449999999997</v>
      </c>
      <c r="Y148">
        <v>10.632770000000001</v>
      </c>
      <c r="Z148">
        <v>76.614890000000003</v>
      </c>
      <c r="AW148">
        <v>0.58987000000000001</v>
      </c>
      <c r="AX148">
        <v>60.17212</v>
      </c>
      <c r="AY148">
        <v>50.640540000000001</v>
      </c>
      <c r="AZ148">
        <v>77.694050000000004</v>
      </c>
      <c r="BA148">
        <v>81.386589999999998</v>
      </c>
      <c r="BB148">
        <v>50.640540000000001</v>
      </c>
      <c r="BC148">
        <v>46.703090000000003</v>
      </c>
      <c r="BD148">
        <v>16.684249999999999</v>
      </c>
      <c r="BE148">
        <v>75.30771</v>
      </c>
      <c r="BF148">
        <v>8.9751300000000001</v>
      </c>
      <c r="BG148">
        <v>80.017579999999995</v>
      </c>
      <c r="CO148">
        <v>0.45066000000000001</v>
      </c>
      <c r="CP148">
        <v>48.704169999999998</v>
      </c>
      <c r="CQ148">
        <v>36.042400000000001</v>
      </c>
      <c r="CR148">
        <v>76.855119999999999</v>
      </c>
      <c r="CS148">
        <v>84.452299999999994</v>
      </c>
      <c r="CT148">
        <v>36.042400000000001</v>
      </c>
      <c r="CU148">
        <v>27.385159999999999</v>
      </c>
      <c r="CV148">
        <v>19.045940000000002</v>
      </c>
      <c r="CW148">
        <v>69.375739999999993</v>
      </c>
      <c r="CX148">
        <v>11.095409999999999</v>
      </c>
      <c r="CY148">
        <v>80.742050000000006</v>
      </c>
    </row>
    <row r="149" spans="1:103" x14ac:dyDescent="0.4">
      <c r="A149" t="s">
        <v>241</v>
      </c>
      <c r="B149" t="s">
        <v>40</v>
      </c>
      <c r="C149" t="s">
        <v>37</v>
      </c>
      <c r="D149">
        <v>0.49923000000000001</v>
      </c>
      <c r="E149">
        <v>53.893819999999998</v>
      </c>
      <c r="F149">
        <v>42.873330000000003</v>
      </c>
      <c r="G149">
        <v>77.806560000000005</v>
      </c>
      <c r="H149">
        <v>87.664910000000006</v>
      </c>
      <c r="I149">
        <v>42.873330000000003</v>
      </c>
      <c r="J149">
        <v>33.484549999999999</v>
      </c>
      <c r="K149">
        <v>19.459330000000001</v>
      </c>
      <c r="L149">
        <v>72.259410000000003</v>
      </c>
      <c r="M149">
        <v>11.547549999999999</v>
      </c>
      <c r="N149">
        <v>85.209230000000005</v>
      </c>
      <c r="O149" t="s">
        <v>38</v>
      </c>
      <c r="P149">
        <v>0.47747000000000001</v>
      </c>
      <c r="Q149">
        <v>51.993699999999997</v>
      </c>
      <c r="R149">
        <v>40.279110000000003</v>
      </c>
      <c r="S149">
        <v>77.547309999999996</v>
      </c>
      <c r="T149">
        <v>88.568150000000003</v>
      </c>
      <c r="U149">
        <v>40.279110000000003</v>
      </c>
      <c r="V149">
        <v>30.379149999999999</v>
      </c>
      <c r="W149">
        <v>19.715160000000001</v>
      </c>
      <c r="X149">
        <v>71.566779999999994</v>
      </c>
      <c r="Y149">
        <v>11.89256</v>
      </c>
      <c r="Z149">
        <v>86.0441</v>
      </c>
      <c r="AW149">
        <v>0.65978000000000003</v>
      </c>
      <c r="AX149">
        <v>67.674409999999995</v>
      </c>
      <c r="AY149">
        <v>60.813870000000001</v>
      </c>
      <c r="AZ149">
        <v>79.201210000000003</v>
      </c>
      <c r="BA149">
        <v>81.688019999999995</v>
      </c>
      <c r="BB149">
        <v>60.813870000000001</v>
      </c>
      <c r="BC149">
        <v>56.298670000000001</v>
      </c>
      <c r="BD149">
        <v>17.3474</v>
      </c>
      <c r="BE149">
        <v>77.606129999999993</v>
      </c>
      <c r="BF149">
        <v>9.01281</v>
      </c>
      <c r="BG149">
        <v>80.406930000000003</v>
      </c>
      <c r="CO149">
        <v>0.52505000000000002</v>
      </c>
      <c r="CP149">
        <v>56.706899999999997</v>
      </c>
      <c r="CQ149">
        <v>48.763249999999999</v>
      </c>
      <c r="CR149">
        <v>79.328620000000001</v>
      </c>
      <c r="CS149">
        <v>84.982330000000005</v>
      </c>
      <c r="CT149">
        <v>48.763249999999999</v>
      </c>
      <c r="CU149">
        <v>37.396940000000001</v>
      </c>
      <c r="CV149">
        <v>19.681979999999999</v>
      </c>
      <c r="CW149">
        <v>72.526499999999999</v>
      </c>
      <c r="CX149">
        <v>11.11307</v>
      </c>
      <c r="CY149">
        <v>81.036510000000007</v>
      </c>
    </row>
    <row r="150" spans="1:103" x14ac:dyDescent="0.4">
      <c r="A150" t="s">
        <v>242</v>
      </c>
      <c r="B150" t="s">
        <v>138</v>
      </c>
      <c r="C150" t="s">
        <v>37</v>
      </c>
      <c r="D150">
        <v>0.34992000000000001</v>
      </c>
      <c r="E150">
        <v>37.615870000000001</v>
      </c>
      <c r="F150">
        <v>23.108049999999999</v>
      </c>
      <c r="G150">
        <v>62.978549999999998</v>
      </c>
      <c r="H150">
        <v>77.612300000000005</v>
      </c>
      <c r="I150">
        <v>23.108049999999999</v>
      </c>
      <c r="J150">
        <v>18.089169999999999</v>
      </c>
      <c r="K150">
        <v>15.09187</v>
      </c>
      <c r="L150">
        <v>56.304729999999999</v>
      </c>
      <c r="M150">
        <v>9.9433399999999992</v>
      </c>
      <c r="N150">
        <v>73.408469999999994</v>
      </c>
      <c r="O150" t="s">
        <v>38</v>
      </c>
      <c r="P150">
        <v>0.31618000000000002</v>
      </c>
      <c r="Q150">
        <v>34.384999999999998</v>
      </c>
      <c r="R150">
        <v>19.09769</v>
      </c>
      <c r="S150">
        <v>60.590710000000001</v>
      </c>
      <c r="T150">
        <v>76.945130000000006</v>
      </c>
      <c r="U150">
        <v>19.09769</v>
      </c>
      <c r="V150">
        <v>14.10979</v>
      </c>
      <c r="W150">
        <v>14.73523</v>
      </c>
      <c r="X150">
        <v>53.442140000000002</v>
      </c>
      <c r="Y150">
        <v>10.02294</v>
      </c>
      <c r="Z150">
        <v>72.348659999999995</v>
      </c>
      <c r="AW150">
        <v>0.58275999999999994</v>
      </c>
      <c r="AX150">
        <v>59.362789999999997</v>
      </c>
      <c r="AY150">
        <v>50.640540000000001</v>
      </c>
      <c r="AZ150">
        <v>76.639039999999994</v>
      </c>
      <c r="BA150">
        <v>80.256219999999999</v>
      </c>
      <c r="BB150">
        <v>50.640540000000001</v>
      </c>
      <c r="BC150">
        <v>46.703090000000003</v>
      </c>
      <c r="BD150">
        <v>16.458179999999999</v>
      </c>
      <c r="BE150">
        <v>74.252700000000004</v>
      </c>
      <c r="BF150">
        <v>8.8168799999999994</v>
      </c>
      <c r="BG150">
        <v>78.74906</v>
      </c>
      <c r="CO150">
        <v>0.42762</v>
      </c>
      <c r="CP150">
        <v>46.349319999999999</v>
      </c>
      <c r="CQ150">
        <v>32.685510000000001</v>
      </c>
      <c r="CR150">
        <v>75.088340000000002</v>
      </c>
      <c r="CS150">
        <v>83.745580000000004</v>
      </c>
      <c r="CT150">
        <v>32.685510000000001</v>
      </c>
      <c r="CU150">
        <v>24.558299999999999</v>
      </c>
      <c r="CV150">
        <v>18.48057</v>
      </c>
      <c r="CW150">
        <v>67.137810000000002</v>
      </c>
      <c r="CX150">
        <v>11.11307</v>
      </c>
      <c r="CY150">
        <v>80.477029999999999</v>
      </c>
    </row>
    <row r="151" spans="1:103" x14ac:dyDescent="0.4">
      <c r="A151" t="s">
        <v>243</v>
      </c>
      <c r="B151" t="s">
        <v>102</v>
      </c>
      <c r="C151" t="s">
        <v>37</v>
      </c>
      <c r="D151">
        <v>0.36945</v>
      </c>
      <c r="E151">
        <v>39.798490000000001</v>
      </c>
      <c r="F151">
        <v>25.252929999999999</v>
      </c>
      <c r="G151">
        <v>65.212459999999993</v>
      </c>
      <c r="H151">
        <v>80.898420000000002</v>
      </c>
      <c r="I151">
        <v>25.252929999999999</v>
      </c>
      <c r="J151">
        <v>19.59517</v>
      </c>
      <c r="K151">
        <v>15.75395</v>
      </c>
      <c r="L151">
        <v>58.76717</v>
      </c>
      <c r="M151">
        <v>10.47916</v>
      </c>
      <c r="N151">
        <v>77.205849999999998</v>
      </c>
      <c r="O151" t="s">
        <v>38</v>
      </c>
      <c r="P151">
        <v>0.33700000000000002</v>
      </c>
      <c r="Q151">
        <v>36.723030000000001</v>
      </c>
      <c r="R151">
        <v>21.44905</v>
      </c>
      <c r="S151">
        <v>62.999429999999997</v>
      </c>
      <c r="T151">
        <v>80.596440000000001</v>
      </c>
      <c r="U151">
        <v>21.44905</v>
      </c>
      <c r="V151">
        <v>15.73058</v>
      </c>
      <c r="W151">
        <v>15.457850000000001</v>
      </c>
      <c r="X151">
        <v>56.090449999999997</v>
      </c>
      <c r="Y151">
        <v>10.632770000000001</v>
      </c>
      <c r="Z151">
        <v>76.614890000000003</v>
      </c>
      <c r="AW151">
        <v>0.58992</v>
      </c>
      <c r="AX151">
        <v>60.178800000000003</v>
      </c>
      <c r="AY151">
        <v>50.640540000000001</v>
      </c>
      <c r="AZ151">
        <v>77.694050000000004</v>
      </c>
      <c r="BA151">
        <v>81.386589999999998</v>
      </c>
      <c r="BB151">
        <v>50.640540000000001</v>
      </c>
      <c r="BC151">
        <v>46.703090000000003</v>
      </c>
      <c r="BD151">
        <v>16.684249999999999</v>
      </c>
      <c r="BE151">
        <v>75.30771</v>
      </c>
      <c r="BF151">
        <v>8.9751300000000001</v>
      </c>
      <c r="BG151">
        <v>80.017579999999995</v>
      </c>
      <c r="CO151">
        <v>0.45245000000000002</v>
      </c>
      <c r="CP151">
        <v>48.863520000000001</v>
      </c>
      <c r="CQ151">
        <v>36.042400000000001</v>
      </c>
      <c r="CR151">
        <v>76.855119999999999</v>
      </c>
      <c r="CS151">
        <v>85.33569</v>
      </c>
      <c r="CT151">
        <v>36.042400000000001</v>
      </c>
      <c r="CU151">
        <v>27.473500000000001</v>
      </c>
      <c r="CV151">
        <v>19.045940000000002</v>
      </c>
      <c r="CW151">
        <v>69.464079999999996</v>
      </c>
      <c r="CX151">
        <v>11.166079999999999</v>
      </c>
      <c r="CY151">
        <v>81.537099999999995</v>
      </c>
    </row>
    <row r="152" spans="1:103" x14ac:dyDescent="0.4">
      <c r="A152" t="s">
        <v>244</v>
      </c>
      <c r="B152" t="s">
        <v>138</v>
      </c>
      <c r="C152" t="s">
        <v>37</v>
      </c>
      <c r="D152">
        <v>0.49919999999999998</v>
      </c>
      <c r="E152">
        <v>53.891599999999997</v>
      </c>
      <c r="F152">
        <v>42.873330000000003</v>
      </c>
      <c r="G152">
        <v>77.798460000000006</v>
      </c>
      <c r="H152">
        <v>87.640630000000002</v>
      </c>
      <c r="I152">
        <v>42.873330000000003</v>
      </c>
      <c r="J152">
        <v>33.484549999999999</v>
      </c>
      <c r="K152">
        <v>19.457709999999999</v>
      </c>
      <c r="L152">
        <v>72.255359999999996</v>
      </c>
      <c r="M152">
        <v>11.54593</v>
      </c>
      <c r="N152">
        <v>85.193039999999996</v>
      </c>
      <c r="O152" t="s">
        <v>38</v>
      </c>
      <c r="P152">
        <v>0.47748000000000002</v>
      </c>
      <c r="Q152">
        <v>51.994680000000002</v>
      </c>
      <c r="R152">
        <v>40.279110000000003</v>
      </c>
      <c r="S152">
        <v>77.547309999999996</v>
      </c>
      <c r="T152">
        <v>88.568150000000003</v>
      </c>
      <c r="U152">
        <v>40.279110000000003</v>
      </c>
      <c r="V152">
        <v>30.379149999999999</v>
      </c>
      <c r="W152">
        <v>19.715160000000001</v>
      </c>
      <c r="X152">
        <v>71.566779999999994</v>
      </c>
      <c r="Y152">
        <v>11.89256</v>
      </c>
      <c r="Z152">
        <v>86.0441</v>
      </c>
      <c r="AW152">
        <v>0.65978999999999999</v>
      </c>
      <c r="AX152">
        <v>67.675380000000004</v>
      </c>
      <c r="AY152">
        <v>60.813870000000001</v>
      </c>
      <c r="AZ152">
        <v>79.201210000000003</v>
      </c>
      <c r="BA152">
        <v>81.688019999999995</v>
      </c>
      <c r="BB152">
        <v>60.813870000000001</v>
      </c>
      <c r="BC152">
        <v>56.298670000000001</v>
      </c>
      <c r="BD152">
        <v>17.3474</v>
      </c>
      <c r="BE152">
        <v>77.606129999999993</v>
      </c>
      <c r="BF152">
        <v>9.01281</v>
      </c>
      <c r="BG152">
        <v>80.406930000000003</v>
      </c>
      <c r="CO152">
        <v>0.52432000000000001</v>
      </c>
      <c r="CP152">
        <v>56.638060000000003</v>
      </c>
      <c r="CQ152">
        <v>48.763249999999999</v>
      </c>
      <c r="CR152">
        <v>79.151939999999996</v>
      </c>
      <c r="CS152">
        <v>84.452299999999994</v>
      </c>
      <c r="CT152">
        <v>48.763249999999999</v>
      </c>
      <c r="CU152">
        <v>37.396940000000001</v>
      </c>
      <c r="CV152">
        <v>19.646640000000001</v>
      </c>
      <c r="CW152">
        <v>72.438159999999996</v>
      </c>
      <c r="CX152">
        <v>11.07774</v>
      </c>
      <c r="CY152">
        <v>80.683160000000001</v>
      </c>
    </row>
    <row r="153" spans="1:103" x14ac:dyDescent="0.4">
      <c r="A153" t="s">
        <v>245</v>
      </c>
      <c r="B153" t="s">
        <v>162</v>
      </c>
      <c r="C153" t="s">
        <v>37</v>
      </c>
      <c r="D153">
        <v>0.35081000000000001</v>
      </c>
      <c r="E153">
        <v>37.71566</v>
      </c>
      <c r="F153">
        <v>23.132339999999999</v>
      </c>
      <c r="G153">
        <v>63.156619999999997</v>
      </c>
      <c r="H153">
        <v>77.879400000000004</v>
      </c>
      <c r="I153">
        <v>23.132339999999999</v>
      </c>
      <c r="J153">
        <v>18.11345</v>
      </c>
      <c r="K153">
        <v>15.13395</v>
      </c>
      <c r="L153">
        <v>56.493589999999998</v>
      </c>
      <c r="M153">
        <v>9.9789600000000007</v>
      </c>
      <c r="N153">
        <v>73.714690000000004</v>
      </c>
      <c r="O153" t="s">
        <v>38</v>
      </c>
      <c r="P153">
        <v>0.31633</v>
      </c>
      <c r="Q153">
        <v>34.401699999999998</v>
      </c>
      <c r="R153">
        <v>19.08813</v>
      </c>
      <c r="S153">
        <v>60.638500000000001</v>
      </c>
      <c r="T153">
        <v>77.03116</v>
      </c>
      <c r="U153">
        <v>19.08813</v>
      </c>
      <c r="V153">
        <v>14.100239999999999</v>
      </c>
      <c r="W153">
        <v>14.746700000000001</v>
      </c>
      <c r="X153">
        <v>53.494709999999998</v>
      </c>
      <c r="Y153">
        <v>10.03154</v>
      </c>
      <c r="Z153">
        <v>72.43468</v>
      </c>
      <c r="AW153">
        <v>0.58389000000000002</v>
      </c>
      <c r="AX153">
        <v>59.531230000000001</v>
      </c>
      <c r="AY153">
        <v>50.640540000000001</v>
      </c>
      <c r="AZ153">
        <v>76.714389999999995</v>
      </c>
      <c r="BA153">
        <v>80.331569999999999</v>
      </c>
      <c r="BB153">
        <v>50.640540000000001</v>
      </c>
      <c r="BC153">
        <v>46.740769999999998</v>
      </c>
      <c r="BD153">
        <v>16.488320000000002</v>
      </c>
      <c r="BE153">
        <v>74.353179999999995</v>
      </c>
      <c r="BF153">
        <v>8.8922399999999993</v>
      </c>
      <c r="BG153">
        <v>79.150970000000001</v>
      </c>
      <c r="CO153">
        <v>0.44180999999999998</v>
      </c>
      <c r="CP153">
        <v>47.824170000000002</v>
      </c>
      <c r="CQ153">
        <v>33.392229999999998</v>
      </c>
      <c r="CR153">
        <v>77.915189999999996</v>
      </c>
      <c r="CS153">
        <v>87.809190000000001</v>
      </c>
      <c r="CT153">
        <v>33.392229999999998</v>
      </c>
      <c r="CU153">
        <v>25.176680000000001</v>
      </c>
      <c r="CV153">
        <v>19.116610000000001</v>
      </c>
      <c r="CW153">
        <v>70.052999999999997</v>
      </c>
      <c r="CX153">
        <v>11.55477</v>
      </c>
      <c r="CY153">
        <v>84.628979999999999</v>
      </c>
    </row>
    <row r="154" spans="1:103" x14ac:dyDescent="0.4">
      <c r="A154" t="s">
        <v>246</v>
      </c>
      <c r="B154" t="s">
        <v>164</v>
      </c>
      <c r="C154" t="s">
        <v>37</v>
      </c>
      <c r="D154">
        <v>0.37032999999999999</v>
      </c>
      <c r="E154">
        <v>39.896279999999997</v>
      </c>
      <c r="F154">
        <v>25.285309999999999</v>
      </c>
      <c r="G154">
        <v>65.398619999999994</v>
      </c>
      <c r="H154">
        <v>81.116960000000006</v>
      </c>
      <c r="I154">
        <v>25.285309999999999</v>
      </c>
      <c r="J154">
        <v>19.619450000000001</v>
      </c>
      <c r="K154">
        <v>15.794420000000001</v>
      </c>
      <c r="L154">
        <v>58.947929999999999</v>
      </c>
      <c r="M154">
        <v>10.51153</v>
      </c>
      <c r="N154">
        <v>77.467560000000006</v>
      </c>
      <c r="O154" t="s">
        <v>38</v>
      </c>
      <c r="P154">
        <v>0.33721000000000001</v>
      </c>
      <c r="Q154">
        <v>36.746110000000002</v>
      </c>
      <c r="R154">
        <v>21.44905</v>
      </c>
      <c r="S154">
        <v>63.056780000000003</v>
      </c>
      <c r="T154">
        <v>80.672910000000002</v>
      </c>
      <c r="U154">
        <v>21.44905</v>
      </c>
      <c r="V154">
        <v>15.73058</v>
      </c>
      <c r="W154">
        <v>15.46932</v>
      </c>
      <c r="X154">
        <v>56.147799999999997</v>
      </c>
      <c r="Y154">
        <v>10.640409999999999</v>
      </c>
      <c r="Z154">
        <v>76.691360000000003</v>
      </c>
      <c r="AW154">
        <v>0.59140999999999999</v>
      </c>
      <c r="AX154">
        <v>60.381259999999997</v>
      </c>
      <c r="AY154">
        <v>50.715899999999998</v>
      </c>
      <c r="AZ154">
        <v>77.844759999999994</v>
      </c>
      <c r="BA154">
        <v>81.537300000000002</v>
      </c>
      <c r="BB154">
        <v>50.715899999999998</v>
      </c>
      <c r="BC154">
        <v>46.778449999999999</v>
      </c>
      <c r="BD154">
        <v>16.72946</v>
      </c>
      <c r="BE154">
        <v>75.483549999999994</v>
      </c>
      <c r="BF154">
        <v>9.0580300000000005</v>
      </c>
      <c r="BG154">
        <v>80.49485</v>
      </c>
      <c r="CO154">
        <v>0.46406999999999998</v>
      </c>
      <c r="CP154">
        <v>50.096739999999997</v>
      </c>
      <c r="CQ154">
        <v>36.57244</v>
      </c>
      <c r="CR154">
        <v>79.505300000000005</v>
      </c>
      <c r="CS154">
        <v>88.339219999999997</v>
      </c>
      <c r="CT154">
        <v>36.57244</v>
      </c>
      <c r="CU154">
        <v>27.82686</v>
      </c>
      <c r="CV154">
        <v>19.61131</v>
      </c>
      <c r="CW154">
        <v>71.937569999999994</v>
      </c>
      <c r="CX154">
        <v>11.537100000000001</v>
      </c>
      <c r="CY154">
        <v>84.717309999999998</v>
      </c>
    </row>
    <row r="155" spans="1:103" x14ac:dyDescent="0.4">
      <c r="A155" t="s">
        <v>247</v>
      </c>
      <c r="B155" t="s">
        <v>164</v>
      </c>
      <c r="C155" t="s">
        <v>37</v>
      </c>
      <c r="D155">
        <v>0.50024000000000002</v>
      </c>
      <c r="E155">
        <v>54.009509999999999</v>
      </c>
      <c r="F155">
        <v>42.905709999999999</v>
      </c>
      <c r="G155">
        <v>78.016999999999996</v>
      </c>
      <c r="H155">
        <v>87.940110000000004</v>
      </c>
      <c r="I155">
        <v>42.905709999999999</v>
      </c>
      <c r="J155">
        <v>33.512880000000003</v>
      </c>
      <c r="K155">
        <v>19.50789</v>
      </c>
      <c r="L155">
        <v>72.476600000000005</v>
      </c>
      <c r="M155">
        <v>11.587210000000001</v>
      </c>
      <c r="N155">
        <v>85.535679999999999</v>
      </c>
      <c r="O155" t="s">
        <v>38</v>
      </c>
      <c r="P155">
        <v>0.47766999999999998</v>
      </c>
      <c r="Q155">
        <v>52.014949999999999</v>
      </c>
      <c r="R155">
        <v>40.279110000000003</v>
      </c>
      <c r="S155">
        <v>77.595110000000005</v>
      </c>
      <c r="T155">
        <v>88.644620000000003</v>
      </c>
      <c r="U155">
        <v>40.279110000000003</v>
      </c>
      <c r="V155">
        <v>30.379149999999999</v>
      </c>
      <c r="W155">
        <v>19.724720000000001</v>
      </c>
      <c r="X155">
        <v>71.614570000000001</v>
      </c>
      <c r="Y155">
        <v>11.90021</v>
      </c>
      <c r="Z155">
        <v>86.120559999999998</v>
      </c>
      <c r="AW155">
        <v>0.66103999999999996</v>
      </c>
      <c r="AX155">
        <v>67.856750000000005</v>
      </c>
      <c r="AY155">
        <v>60.889220000000002</v>
      </c>
      <c r="AZ155">
        <v>79.276560000000003</v>
      </c>
      <c r="BA155">
        <v>81.763379999999998</v>
      </c>
      <c r="BB155">
        <v>60.889220000000002</v>
      </c>
      <c r="BC155">
        <v>56.374029999999998</v>
      </c>
      <c r="BD155">
        <v>17.392610000000001</v>
      </c>
      <c r="BE155">
        <v>77.744290000000007</v>
      </c>
      <c r="BF155">
        <v>9.0881699999999999</v>
      </c>
      <c r="BG155">
        <v>80.808840000000004</v>
      </c>
      <c r="CO155">
        <v>0.54049999999999998</v>
      </c>
      <c r="CP155">
        <v>58.411900000000003</v>
      </c>
      <c r="CQ155">
        <v>49.293289999999999</v>
      </c>
      <c r="CR155">
        <v>82.862189999999998</v>
      </c>
      <c r="CS155">
        <v>89.399289999999993</v>
      </c>
      <c r="CT155">
        <v>49.293289999999999</v>
      </c>
      <c r="CU155">
        <v>37.838630000000002</v>
      </c>
      <c r="CV155">
        <v>20.45936</v>
      </c>
      <c r="CW155">
        <v>76.060069999999996</v>
      </c>
      <c r="CX155">
        <v>11.660780000000001</v>
      </c>
      <c r="CY155">
        <v>85.806830000000005</v>
      </c>
    </row>
    <row r="156" spans="1:103" x14ac:dyDescent="0.4">
      <c r="A156" t="s">
        <v>248</v>
      </c>
      <c r="B156" t="s">
        <v>121</v>
      </c>
      <c r="C156" t="s">
        <v>37</v>
      </c>
      <c r="D156">
        <v>0.35077000000000003</v>
      </c>
      <c r="E156">
        <v>37.708039999999997</v>
      </c>
      <c r="F156">
        <v>23.12424</v>
      </c>
      <c r="G156">
        <v>63.140430000000002</v>
      </c>
      <c r="H156">
        <v>77.88749</v>
      </c>
      <c r="I156">
        <v>23.12424</v>
      </c>
      <c r="J156">
        <v>18.105360000000001</v>
      </c>
      <c r="K156">
        <v>15.12748</v>
      </c>
      <c r="L156">
        <v>56.47336</v>
      </c>
      <c r="M156">
        <v>9.9781499999999994</v>
      </c>
      <c r="N156">
        <v>73.718739999999997</v>
      </c>
      <c r="O156" t="s">
        <v>38</v>
      </c>
      <c r="P156">
        <v>0.31625999999999999</v>
      </c>
      <c r="Q156">
        <v>34.3949</v>
      </c>
      <c r="R156">
        <v>19.078569999999999</v>
      </c>
      <c r="S156">
        <v>60.62894</v>
      </c>
      <c r="T156">
        <v>77.03116</v>
      </c>
      <c r="U156">
        <v>19.078569999999999</v>
      </c>
      <c r="V156">
        <v>14.090680000000001</v>
      </c>
      <c r="W156">
        <v>14.74479</v>
      </c>
      <c r="X156">
        <v>53.485149999999997</v>
      </c>
      <c r="Y156">
        <v>10.03154</v>
      </c>
      <c r="Z156">
        <v>72.43468</v>
      </c>
      <c r="AW156">
        <v>0.58416999999999997</v>
      </c>
      <c r="AX156">
        <v>59.560839999999999</v>
      </c>
      <c r="AY156">
        <v>50.715899999999998</v>
      </c>
      <c r="AZ156">
        <v>76.714389999999995</v>
      </c>
      <c r="BA156">
        <v>80.331569999999999</v>
      </c>
      <c r="BB156">
        <v>50.715899999999998</v>
      </c>
      <c r="BC156">
        <v>46.778449999999999</v>
      </c>
      <c r="BD156">
        <v>16.50339</v>
      </c>
      <c r="BE156">
        <v>74.390860000000004</v>
      </c>
      <c r="BF156">
        <v>8.8922399999999993</v>
      </c>
      <c r="BG156">
        <v>79.150970000000001</v>
      </c>
      <c r="CO156">
        <v>0.44134000000000001</v>
      </c>
      <c r="CP156">
        <v>47.714019999999998</v>
      </c>
      <c r="CQ156">
        <v>33.21555</v>
      </c>
      <c r="CR156">
        <v>77.738519999999994</v>
      </c>
      <c r="CS156">
        <v>87.985870000000006</v>
      </c>
      <c r="CT156">
        <v>33.21555</v>
      </c>
      <c r="CU156">
        <v>25.088339999999999</v>
      </c>
      <c r="CV156">
        <v>18.975269999999998</v>
      </c>
      <c r="CW156">
        <v>69.699650000000005</v>
      </c>
      <c r="CX156">
        <v>11.537100000000001</v>
      </c>
      <c r="CY156">
        <v>84.717309999999998</v>
      </c>
    </row>
    <row r="157" spans="1:103" x14ac:dyDescent="0.4">
      <c r="A157" t="s">
        <v>249</v>
      </c>
      <c r="B157" t="s">
        <v>179</v>
      </c>
      <c r="C157" t="s">
        <v>37</v>
      </c>
      <c r="D157">
        <v>0.37032999999999999</v>
      </c>
      <c r="E157">
        <v>39.896259999999998</v>
      </c>
      <c r="F157">
        <v>25.293399999999998</v>
      </c>
      <c r="G157">
        <v>65.358149999999995</v>
      </c>
      <c r="H157">
        <v>81.108860000000007</v>
      </c>
      <c r="I157">
        <v>25.293399999999998</v>
      </c>
      <c r="J157">
        <v>19.627549999999999</v>
      </c>
      <c r="K157">
        <v>15.784700000000001</v>
      </c>
      <c r="L157">
        <v>58.90746</v>
      </c>
      <c r="M157">
        <v>10.509919999999999</v>
      </c>
      <c r="N157">
        <v>77.451369999999997</v>
      </c>
      <c r="O157" t="s">
        <v>38</v>
      </c>
      <c r="P157">
        <v>0.33728999999999998</v>
      </c>
      <c r="Q157">
        <v>36.752499999999998</v>
      </c>
      <c r="R157">
        <v>21.45861</v>
      </c>
      <c r="S157">
        <v>63.047220000000003</v>
      </c>
      <c r="T157">
        <v>80.692030000000003</v>
      </c>
      <c r="U157">
        <v>21.45861</v>
      </c>
      <c r="V157">
        <v>15.74014</v>
      </c>
      <c r="W157">
        <v>15.467409999999999</v>
      </c>
      <c r="X157">
        <v>56.138249999999999</v>
      </c>
      <c r="Y157">
        <v>10.64232</v>
      </c>
      <c r="Z157">
        <v>76.710480000000004</v>
      </c>
      <c r="AW157">
        <v>0.59118000000000004</v>
      </c>
      <c r="AX157">
        <v>60.358629999999998</v>
      </c>
      <c r="AY157">
        <v>50.715899999999998</v>
      </c>
      <c r="AZ157">
        <v>77.769400000000005</v>
      </c>
      <c r="BA157">
        <v>81.461939999999998</v>
      </c>
      <c r="BB157">
        <v>50.715899999999998</v>
      </c>
      <c r="BC157">
        <v>46.778449999999999</v>
      </c>
      <c r="BD157">
        <v>16.714390000000002</v>
      </c>
      <c r="BE157">
        <v>75.408190000000005</v>
      </c>
      <c r="BF157">
        <v>9.0504899999999999</v>
      </c>
      <c r="BG157">
        <v>80.419489999999996</v>
      </c>
      <c r="CO157">
        <v>0.46339999999999998</v>
      </c>
      <c r="CP157">
        <v>50.03145</v>
      </c>
      <c r="CQ157">
        <v>36.57244</v>
      </c>
      <c r="CR157">
        <v>78.975269999999995</v>
      </c>
      <c r="CS157">
        <v>87.985870000000006</v>
      </c>
      <c r="CT157">
        <v>36.57244</v>
      </c>
      <c r="CU157">
        <v>27.82686</v>
      </c>
      <c r="CV157">
        <v>19.46996</v>
      </c>
      <c r="CW157">
        <v>71.407539999999997</v>
      </c>
      <c r="CX157">
        <v>11.4841</v>
      </c>
      <c r="CY157">
        <v>84.187280000000001</v>
      </c>
    </row>
    <row r="158" spans="1:103" x14ac:dyDescent="0.4">
      <c r="A158" t="s">
        <v>250</v>
      </c>
      <c r="B158" t="s">
        <v>132</v>
      </c>
      <c r="C158" t="s">
        <v>37</v>
      </c>
      <c r="D158">
        <v>0.50007999999999997</v>
      </c>
      <c r="E158">
        <v>53.989980000000003</v>
      </c>
      <c r="F158">
        <v>42.905709999999999</v>
      </c>
      <c r="G158">
        <v>77.944149999999993</v>
      </c>
      <c r="H158">
        <v>87.907730000000001</v>
      </c>
      <c r="I158">
        <v>42.905709999999999</v>
      </c>
      <c r="J158">
        <v>33.512880000000003</v>
      </c>
      <c r="K158">
        <v>19.493320000000001</v>
      </c>
      <c r="L158">
        <v>72.407799999999995</v>
      </c>
      <c r="M158">
        <v>11.58074</v>
      </c>
      <c r="N158">
        <v>85.487120000000004</v>
      </c>
      <c r="O158" t="s">
        <v>38</v>
      </c>
      <c r="P158">
        <v>0.47765000000000002</v>
      </c>
      <c r="Q158">
        <v>52.012560000000001</v>
      </c>
      <c r="R158">
        <v>40.279110000000003</v>
      </c>
      <c r="S158">
        <v>77.585549999999998</v>
      </c>
      <c r="T158">
        <v>88.635059999999996</v>
      </c>
      <c r="U158">
        <v>40.279110000000003</v>
      </c>
      <c r="V158">
        <v>30.379149999999999</v>
      </c>
      <c r="W158">
        <v>19.722809999999999</v>
      </c>
      <c r="X158">
        <v>71.605009999999993</v>
      </c>
      <c r="Y158">
        <v>11.89925</v>
      </c>
      <c r="Z158">
        <v>86.111000000000004</v>
      </c>
      <c r="AW158">
        <v>0.66105000000000003</v>
      </c>
      <c r="AX158">
        <v>67.859059999999999</v>
      </c>
      <c r="AY158">
        <v>60.889220000000002</v>
      </c>
      <c r="AZ158">
        <v>79.276560000000003</v>
      </c>
      <c r="BA158">
        <v>81.763379999999998</v>
      </c>
      <c r="BB158">
        <v>60.889220000000002</v>
      </c>
      <c r="BC158">
        <v>56.374029999999998</v>
      </c>
      <c r="BD158">
        <v>17.392610000000001</v>
      </c>
      <c r="BE158">
        <v>77.744290000000007</v>
      </c>
      <c r="BF158">
        <v>9.0881699999999999</v>
      </c>
      <c r="BG158">
        <v>80.808840000000004</v>
      </c>
      <c r="CO158">
        <v>0.53734000000000004</v>
      </c>
      <c r="CP158">
        <v>58.024320000000003</v>
      </c>
      <c r="CQ158">
        <v>49.293289999999999</v>
      </c>
      <c r="CR158">
        <v>81.448759999999993</v>
      </c>
      <c r="CS158">
        <v>88.869259999999997</v>
      </c>
      <c r="CT158">
        <v>49.293289999999999</v>
      </c>
      <c r="CU158">
        <v>37.838630000000002</v>
      </c>
      <c r="CV158">
        <v>20.176680000000001</v>
      </c>
      <c r="CW158">
        <v>74.734979999999993</v>
      </c>
      <c r="CX158">
        <v>11.537100000000001</v>
      </c>
      <c r="CY158">
        <v>84.923439999999999</v>
      </c>
    </row>
    <row r="159" spans="1:103" x14ac:dyDescent="0.4">
      <c r="A159" t="s">
        <v>251</v>
      </c>
      <c r="B159" t="s">
        <v>214</v>
      </c>
      <c r="C159" t="s">
        <v>37</v>
      </c>
      <c r="D159">
        <v>0.34994999999999998</v>
      </c>
      <c r="E159">
        <v>37.620109999999997</v>
      </c>
      <c r="F159">
        <v>23.099959999999999</v>
      </c>
      <c r="G159">
        <v>62.99474</v>
      </c>
      <c r="H159">
        <v>77.652770000000004</v>
      </c>
      <c r="I159">
        <v>23.099959999999999</v>
      </c>
      <c r="J159">
        <v>18.08107</v>
      </c>
      <c r="K159">
        <v>15.0951</v>
      </c>
      <c r="L159">
        <v>56.320920000000001</v>
      </c>
      <c r="M159">
        <v>9.9473900000000004</v>
      </c>
      <c r="N159">
        <v>73.448939999999993</v>
      </c>
      <c r="O159" t="s">
        <v>38</v>
      </c>
      <c r="P159">
        <v>0.31613000000000002</v>
      </c>
      <c r="Q159">
        <v>34.381430000000002</v>
      </c>
      <c r="R159">
        <v>19.08813</v>
      </c>
      <c r="S159">
        <v>60.590710000000001</v>
      </c>
      <c r="T159">
        <v>76.954689999999999</v>
      </c>
      <c r="U159">
        <v>19.08813</v>
      </c>
      <c r="V159">
        <v>14.100239999999999</v>
      </c>
      <c r="W159">
        <v>14.73714</v>
      </c>
      <c r="X159">
        <v>53.446919999999999</v>
      </c>
      <c r="Y159">
        <v>10.023899999999999</v>
      </c>
      <c r="Z159">
        <v>72.358220000000003</v>
      </c>
      <c r="AW159">
        <v>0.58262999999999998</v>
      </c>
      <c r="AX159">
        <v>59.353009999999998</v>
      </c>
      <c r="AY159">
        <v>50.565179999999998</v>
      </c>
      <c r="AZ159">
        <v>76.639039999999994</v>
      </c>
      <c r="BA159">
        <v>80.256219999999999</v>
      </c>
      <c r="BB159">
        <v>50.565179999999998</v>
      </c>
      <c r="BC159">
        <v>46.665410000000001</v>
      </c>
      <c r="BD159">
        <v>16.458179999999999</v>
      </c>
      <c r="BE159">
        <v>74.252700000000004</v>
      </c>
      <c r="BF159">
        <v>8.8244199999999999</v>
      </c>
      <c r="BG159">
        <v>78.786739999999995</v>
      </c>
      <c r="CO159">
        <v>0.42936999999999997</v>
      </c>
      <c r="CP159">
        <v>46.531019999999998</v>
      </c>
      <c r="CQ159">
        <v>32.862189999999998</v>
      </c>
      <c r="CR159">
        <v>75.441699999999997</v>
      </c>
      <c r="CS159">
        <v>84.452299999999994</v>
      </c>
      <c r="CT159">
        <v>32.862189999999998</v>
      </c>
      <c r="CU159">
        <v>24.646640000000001</v>
      </c>
      <c r="CV159">
        <v>18.515899999999998</v>
      </c>
      <c r="CW159">
        <v>67.402829999999994</v>
      </c>
      <c r="CX159">
        <v>11.166079999999999</v>
      </c>
      <c r="CY159">
        <v>81.095410000000001</v>
      </c>
    </row>
    <row r="160" spans="1:103" x14ac:dyDescent="0.4">
      <c r="A160" t="s">
        <v>252</v>
      </c>
      <c r="B160" t="s">
        <v>164</v>
      </c>
      <c r="C160" t="s">
        <v>37</v>
      </c>
      <c r="D160">
        <v>0.36934</v>
      </c>
      <c r="E160">
        <v>39.788719999999998</v>
      </c>
      <c r="F160">
        <v>25.24484</v>
      </c>
      <c r="G160">
        <v>65.196280000000002</v>
      </c>
      <c r="H160">
        <v>80.866050000000001</v>
      </c>
      <c r="I160">
        <v>25.24484</v>
      </c>
      <c r="J160">
        <v>19.58708</v>
      </c>
      <c r="K160">
        <v>15.752330000000001</v>
      </c>
      <c r="L160">
        <v>58.750979999999998</v>
      </c>
      <c r="M160">
        <v>10.477539999999999</v>
      </c>
      <c r="N160">
        <v>77.177530000000004</v>
      </c>
      <c r="O160" t="s">
        <v>38</v>
      </c>
      <c r="P160">
        <v>0.33699000000000001</v>
      </c>
      <c r="Q160">
        <v>36.722200000000001</v>
      </c>
      <c r="R160">
        <v>21.44905</v>
      </c>
      <c r="S160">
        <v>62.999429999999997</v>
      </c>
      <c r="T160">
        <v>80.596440000000001</v>
      </c>
      <c r="U160">
        <v>21.44905</v>
      </c>
      <c r="V160">
        <v>15.73058</v>
      </c>
      <c r="W160">
        <v>15.457850000000001</v>
      </c>
      <c r="X160">
        <v>56.090449999999997</v>
      </c>
      <c r="Y160">
        <v>10.632770000000001</v>
      </c>
      <c r="Z160">
        <v>76.614890000000003</v>
      </c>
      <c r="AW160">
        <v>0.59004000000000001</v>
      </c>
      <c r="AX160">
        <v>60.191749999999999</v>
      </c>
      <c r="AY160">
        <v>50.640540000000001</v>
      </c>
      <c r="AZ160">
        <v>77.694050000000004</v>
      </c>
      <c r="BA160">
        <v>81.386589999999998</v>
      </c>
      <c r="BB160">
        <v>50.640540000000001</v>
      </c>
      <c r="BC160">
        <v>46.703090000000003</v>
      </c>
      <c r="BD160">
        <v>16.684249999999999</v>
      </c>
      <c r="BE160">
        <v>75.30771</v>
      </c>
      <c r="BF160">
        <v>8.9751300000000001</v>
      </c>
      <c r="BG160">
        <v>80.017579999999995</v>
      </c>
      <c r="CO160">
        <v>0.44988</v>
      </c>
      <c r="CP160">
        <v>48.635179999999998</v>
      </c>
      <c r="CQ160">
        <v>35.865720000000003</v>
      </c>
      <c r="CR160">
        <v>76.501769999999993</v>
      </c>
      <c r="CS160">
        <v>84.628979999999999</v>
      </c>
      <c r="CT160">
        <v>35.865720000000003</v>
      </c>
      <c r="CU160">
        <v>27.29682</v>
      </c>
      <c r="CV160">
        <v>19.0106</v>
      </c>
      <c r="CW160">
        <v>69.110720000000001</v>
      </c>
      <c r="CX160">
        <v>11.130739999999999</v>
      </c>
      <c r="CY160">
        <v>80.918729999999996</v>
      </c>
    </row>
    <row r="161" spans="1:103" x14ac:dyDescent="0.4">
      <c r="A161" t="s">
        <v>253</v>
      </c>
      <c r="B161" t="s">
        <v>138</v>
      </c>
      <c r="C161" t="s">
        <v>37</v>
      </c>
      <c r="D161">
        <v>0.49920999999999999</v>
      </c>
      <c r="E161">
        <v>53.892809999999997</v>
      </c>
      <c r="F161">
        <v>42.873330000000003</v>
      </c>
      <c r="G161">
        <v>77.798460000000006</v>
      </c>
      <c r="H161">
        <v>87.673010000000005</v>
      </c>
      <c r="I161">
        <v>42.873330000000003</v>
      </c>
      <c r="J161">
        <v>33.484549999999999</v>
      </c>
      <c r="K161">
        <v>19.457709999999999</v>
      </c>
      <c r="L161">
        <v>72.255359999999996</v>
      </c>
      <c r="M161">
        <v>11.54917</v>
      </c>
      <c r="N161">
        <v>85.225409999999997</v>
      </c>
      <c r="O161" t="s">
        <v>38</v>
      </c>
      <c r="P161">
        <v>0.47749999999999998</v>
      </c>
      <c r="Q161">
        <v>51.996769999999998</v>
      </c>
      <c r="R161">
        <v>40.279110000000003</v>
      </c>
      <c r="S161">
        <v>77.547309999999996</v>
      </c>
      <c r="T161">
        <v>88.577709999999996</v>
      </c>
      <c r="U161">
        <v>40.279110000000003</v>
      </c>
      <c r="V161">
        <v>30.379149999999999</v>
      </c>
      <c r="W161">
        <v>19.715160000000001</v>
      </c>
      <c r="X161">
        <v>71.566779999999994</v>
      </c>
      <c r="Y161">
        <v>11.893520000000001</v>
      </c>
      <c r="Z161">
        <v>86.053650000000005</v>
      </c>
      <c r="AW161">
        <v>0.65971000000000002</v>
      </c>
      <c r="AX161">
        <v>67.670029999999997</v>
      </c>
      <c r="AY161">
        <v>60.813870000000001</v>
      </c>
      <c r="AZ161">
        <v>79.201210000000003</v>
      </c>
      <c r="BA161">
        <v>81.688019999999995</v>
      </c>
      <c r="BB161">
        <v>60.813870000000001</v>
      </c>
      <c r="BC161">
        <v>56.298670000000001</v>
      </c>
      <c r="BD161">
        <v>17.3474</v>
      </c>
      <c r="BE161">
        <v>77.606129999999993</v>
      </c>
      <c r="BF161">
        <v>9.01281</v>
      </c>
      <c r="BG161">
        <v>80.406930000000003</v>
      </c>
      <c r="CO161">
        <v>0.52429999999999999</v>
      </c>
      <c r="CP161">
        <v>56.638240000000003</v>
      </c>
      <c r="CQ161">
        <v>48.763249999999999</v>
      </c>
      <c r="CR161">
        <v>79.151939999999996</v>
      </c>
      <c r="CS161">
        <v>84.982330000000005</v>
      </c>
      <c r="CT161">
        <v>48.763249999999999</v>
      </c>
      <c r="CU161">
        <v>37.396940000000001</v>
      </c>
      <c r="CV161">
        <v>19.646640000000001</v>
      </c>
      <c r="CW161">
        <v>72.438159999999996</v>
      </c>
      <c r="CX161">
        <v>11.130739999999999</v>
      </c>
      <c r="CY161">
        <v>81.213189999999997</v>
      </c>
    </row>
    <row r="162" spans="1:103" x14ac:dyDescent="0.4">
      <c r="A162" t="s">
        <v>254</v>
      </c>
      <c r="B162" t="s">
        <v>138</v>
      </c>
      <c r="C162" t="s">
        <v>37</v>
      </c>
      <c r="D162">
        <v>0.34989999999999999</v>
      </c>
      <c r="E162">
        <v>37.613900000000001</v>
      </c>
      <c r="F162">
        <v>23.083770000000001</v>
      </c>
      <c r="G162">
        <v>62.99474</v>
      </c>
      <c r="H162">
        <v>77.668959999999998</v>
      </c>
      <c r="I162">
        <v>23.083770000000001</v>
      </c>
      <c r="J162">
        <v>18.068930000000002</v>
      </c>
      <c r="K162">
        <v>15.09348</v>
      </c>
      <c r="L162">
        <v>56.320920000000001</v>
      </c>
      <c r="M162">
        <v>9.9481999999999999</v>
      </c>
      <c r="N162">
        <v>73.461079999999995</v>
      </c>
      <c r="O162" t="s">
        <v>38</v>
      </c>
      <c r="P162">
        <v>0.31606000000000001</v>
      </c>
      <c r="Q162">
        <v>34.373379999999997</v>
      </c>
      <c r="R162">
        <v>19.078569999999999</v>
      </c>
      <c r="S162">
        <v>60.590710000000001</v>
      </c>
      <c r="T162">
        <v>76.954689999999999</v>
      </c>
      <c r="U162">
        <v>19.078569999999999</v>
      </c>
      <c r="V162">
        <v>14.090680000000001</v>
      </c>
      <c r="W162">
        <v>14.73523</v>
      </c>
      <c r="X162">
        <v>53.442140000000002</v>
      </c>
      <c r="Y162">
        <v>10.023899999999999</v>
      </c>
      <c r="Z162">
        <v>72.358220000000003</v>
      </c>
      <c r="AW162">
        <v>0.58257999999999999</v>
      </c>
      <c r="AX162">
        <v>59.343350000000001</v>
      </c>
      <c r="AY162">
        <v>50.565179999999998</v>
      </c>
      <c r="AZ162">
        <v>76.639039999999994</v>
      </c>
      <c r="BA162">
        <v>80.256219999999999</v>
      </c>
      <c r="BB162">
        <v>50.565179999999998</v>
      </c>
      <c r="BC162">
        <v>46.665410000000001</v>
      </c>
      <c r="BD162">
        <v>16.458179999999999</v>
      </c>
      <c r="BE162">
        <v>74.252700000000004</v>
      </c>
      <c r="BF162">
        <v>8.8168799999999994</v>
      </c>
      <c r="BG162">
        <v>78.74906</v>
      </c>
      <c r="CO162">
        <v>0.42987999999999998</v>
      </c>
      <c r="CP162">
        <v>46.566670000000002</v>
      </c>
      <c r="CQ162">
        <v>32.685510000000001</v>
      </c>
      <c r="CR162">
        <v>75.441699999999997</v>
      </c>
      <c r="CS162">
        <v>84.80565</v>
      </c>
      <c r="CT162">
        <v>32.685510000000001</v>
      </c>
      <c r="CU162">
        <v>24.558299999999999</v>
      </c>
      <c r="CV162">
        <v>18.515899999999998</v>
      </c>
      <c r="CW162">
        <v>67.491169999999997</v>
      </c>
      <c r="CX162">
        <v>11.201409999999999</v>
      </c>
      <c r="CY162">
        <v>81.448759999999993</v>
      </c>
    </row>
    <row r="163" spans="1:103" x14ac:dyDescent="0.4">
      <c r="A163" t="s">
        <v>255</v>
      </c>
      <c r="B163" t="s">
        <v>55</v>
      </c>
      <c r="C163" t="s">
        <v>37</v>
      </c>
      <c r="D163">
        <v>0.36936999999999998</v>
      </c>
      <c r="E163">
        <v>39.791170000000001</v>
      </c>
      <c r="F163">
        <v>25.252929999999999</v>
      </c>
      <c r="G163">
        <v>65.228650000000002</v>
      </c>
      <c r="H163">
        <v>80.857950000000002</v>
      </c>
      <c r="I163">
        <v>25.252929999999999</v>
      </c>
      <c r="J163">
        <v>19.59112</v>
      </c>
      <c r="K163">
        <v>15.75718</v>
      </c>
      <c r="L163">
        <v>58.779310000000002</v>
      </c>
      <c r="M163">
        <v>10.47592</v>
      </c>
      <c r="N163">
        <v>77.169430000000006</v>
      </c>
      <c r="O163" t="s">
        <v>38</v>
      </c>
      <c r="P163">
        <v>0.33700000000000002</v>
      </c>
      <c r="Q163">
        <v>36.723289999999999</v>
      </c>
      <c r="R163">
        <v>21.44905</v>
      </c>
      <c r="S163">
        <v>62.999429999999997</v>
      </c>
      <c r="T163">
        <v>80.596440000000001</v>
      </c>
      <c r="U163">
        <v>21.44905</v>
      </c>
      <c r="V163">
        <v>15.73058</v>
      </c>
      <c r="W163">
        <v>15.457850000000001</v>
      </c>
      <c r="X163">
        <v>56.090449999999997</v>
      </c>
      <c r="Y163">
        <v>10.632770000000001</v>
      </c>
      <c r="Z163">
        <v>76.614890000000003</v>
      </c>
      <c r="AW163">
        <v>0.58984999999999999</v>
      </c>
      <c r="AX163">
        <v>60.171469999999999</v>
      </c>
      <c r="AY163">
        <v>50.640540000000001</v>
      </c>
      <c r="AZ163">
        <v>77.694050000000004</v>
      </c>
      <c r="BA163">
        <v>81.386589999999998</v>
      </c>
      <c r="BB163">
        <v>50.640540000000001</v>
      </c>
      <c r="BC163">
        <v>46.703090000000003</v>
      </c>
      <c r="BD163">
        <v>16.684249999999999</v>
      </c>
      <c r="BE163">
        <v>75.30771</v>
      </c>
      <c r="BF163">
        <v>8.9751300000000001</v>
      </c>
      <c r="BG163">
        <v>80.017579999999995</v>
      </c>
      <c r="CO163">
        <v>0.45079000000000002</v>
      </c>
      <c r="CP163">
        <v>48.716009999999997</v>
      </c>
      <c r="CQ163">
        <v>36.042400000000001</v>
      </c>
      <c r="CR163">
        <v>77.208479999999994</v>
      </c>
      <c r="CS163">
        <v>84.452299999999994</v>
      </c>
      <c r="CT163">
        <v>36.042400000000001</v>
      </c>
      <c r="CU163">
        <v>27.385159999999999</v>
      </c>
      <c r="CV163">
        <v>19.116610000000001</v>
      </c>
      <c r="CW163">
        <v>69.729089999999999</v>
      </c>
      <c r="CX163">
        <v>11.095409999999999</v>
      </c>
      <c r="CY163">
        <v>80.742050000000006</v>
      </c>
    </row>
    <row r="164" spans="1:103" x14ac:dyDescent="0.4">
      <c r="A164" t="s">
        <v>256</v>
      </c>
      <c r="B164" t="s">
        <v>102</v>
      </c>
      <c r="C164" t="s">
        <v>37</v>
      </c>
      <c r="D164">
        <v>0.49923000000000001</v>
      </c>
      <c r="E164">
        <v>53.895249999999997</v>
      </c>
      <c r="F164">
        <v>42.873330000000003</v>
      </c>
      <c r="G164">
        <v>77.806560000000005</v>
      </c>
      <c r="H164">
        <v>87.673010000000005</v>
      </c>
      <c r="I164">
        <v>42.873330000000003</v>
      </c>
      <c r="J164">
        <v>33.484549999999999</v>
      </c>
      <c r="K164">
        <v>19.459330000000001</v>
      </c>
      <c r="L164">
        <v>72.259410000000003</v>
      </c>
      <c r="M164">
        <v>11.54998</v>
      </c>
      <c r="N164">
        <v>85.221369999999993</v>
      </c>
      <c r="O164" t="s">
        <v>38</v>
      </c>
      <c r="P164">
        <v>0.47748000000000002</v>
      </c>
      <c r="Q164">
        <v>51.994929999999997</v>
      </c>
      <c r="R164">
        <v>40.279110000000003</v>
      </c>
      <c r="S164">
        <v>77.547309999999996</v>
      </c>
      <c r="T164">
        <v>88.568150000000003</v>
      </c>
      <c r="U164">
        <v>40.279110000000003</v>
      </c>
      <c r="V164">
        <v>30.379149999999999</v>
      </c>
      <c r="W164">
        <v>19.715160000000001</v>
      </c>
      <c r="X164">
        <v>71.566779999999994</v>
      </c>
      <c r="Y164">
        <v>11.89256</v>
      </c>
      <c r="Z164">
        <v>86.0441</v>
      </c>
      <c r="AW164">
        <v>0.65991999999999995</v>
      </c>
      <c r="AX164">
        <v>67.693479999999994</v>
      </c>
      <c r="AY164">
        <v>60.813870000000001</v>
      </c>
      <c r="AZ164">
        <v>79.201210000000003</v>
      </c>
      <c r="BA164">
        <v>81.688019999999995</v>
      </c>
      <c r="BB164">
        <v>60.813870000000001</v>
      </c>
      <c r="BC164">
        <v>56.298670000000001</v>
      </c>
      <c r="BD164">
        <v>17.3474</v>
      </c>
      <c r="BE164">
        <v>77.606129999999993</v>
      </c>
      <c r="BF164">
        <v>9.0203500000000005</v>
      </c>
      <c r="BG164">
        <v>80.444609999999997</v>
      </c>
      <c r="CO164">
        <v>0.52451000000000003</v>
      </c>
      <c r="CP164">
        <v>56.670610000000003</v>
      </c>
      <c r="CQ164">
        <v>48.763249999999999</v>
      </c>
      <c r="CR164">
        <v>79.328620000000001</v>
      </c>
      <c r="CS164">
        <v>85.159009999999995</v>
      </c>
      <c r="CT164">
        <v>48.763249999999999</v>
      </c>
      <c r="CU164">
        <v>37.396940000000001</v>
      </c>
      <c r="CV164">
        <v>19.681979999999999</v>
      </c>
      <c r="CW164">
        <v>72.526499999999999</v>
      </c>
      <c r="CX164">
        <v>11.14841</v>
      </c>
      <c r="CY164">
        <v>81.213189999999997</v>
      </c>
    </row>
    <row r="165" spans="1:103" x14ac:dyDescent="0.4">
      <c r="A165" t="s">
        <v>257</v>
      </c>
      <c r="B165" t="s">
        <v>121</v>
      </c>
      <c r="C165" t="s">
        <v>37</v>
      </c>
      <c r="D165">
        <v>0.35066999999999998</v>
      </c>
      <c r="E165">
        <v>37.700060000000001</v>
      </c>
      <c r="F165">
        <v>23.099959999999999</v>
      </c>
      <c r="G165">
        <v>63.156619999999997</v>
      </c>
      <c r="H165">
        <v>77.936059999999998</v>
      </c>
      <c r="I165">
        <v>23.099959999999999</v>
      </c>
      <c r="J165">
        <v>18.08107</v>
      </c>
      <c r="K165">
        <v>15.12748</v>
      </c>
      <c r="L165">
        <v>56.47336</v>
      </c>
      <c r="M165">
        <v>9.9854299999999991</v>
      </c>
      <c r="N165">
        <v>73.767300000000006</v>
      </c>
      <c r="O165" t="s">
        <v>38</v>
      </c>
      <c r="P165">
        <v>0.31629000000000002</v>
      </c>
      <c r="Q165">
        <v>34.39723</v>
      </c>
      <c r="R165">
        <v>19.078569999999999</v>
      </c>
      <c r="S165">
        <v>60.62894</v>
      </c>
      <c r="T165">
        <v>77.050280000000001</v>
      </c>
      <c r="U165">
        <v>19.078569999999999</v>
      </c>
      <c r="V165">
        <v>14.090680000000001</v>
      </c>
      <c r="W165">
        <v>14.74288</v>
      </c>
      <c r="X165">
        <v>53.480370000000001</v>
      </c>
      <c r="Y165">
        <v>10.03345</v>
      </c>
      <c r="Z165">
        <v>72.453800000000001</v>
      </c>
      <c r="AW165">
        <v>0.58420000000000005</v>
      </c>
      <c r="AX165">
        <v>59.562919999999998</v>
      </c>
      <c r="AY165">
        <v>50.715899999999998</v>
      </c>
      <c r="AZ165">
        <v>76.714389999999995</v>
      </c>
      <c r="BA165">
        <v>80.406930000000003</v>
      </c>
      <c r="BB165">
        <v>50.715899999999998</v>
      </c>
      <c r="BC165">
        <v>46.778449999999999</v>
      </c>
      <c r="BD165">
        <v>16.488320000000002</v>
      </c>
      <c r="BE165">
        <v>74.353179999999995</v>
      </c>
      <c r="BF165">
        <v>8.8997700000000002</v>
      </c>
      <c r="BG165">
        <v>79.226330000000004</v>
      </c>
      <c r="CO165">
        <v>0.43858000000000003</v>
      </c>
      <c r="CP165">
        <v>47.49194</v>
      </c>
      <c r="CQ165">
        <v>32.685510000000001</v>
      </c>
      <c r="CR165">
        <v>78.09187</v>
      </c>
      <c r="CS165">
        <v>88.515900000000002</v>
      </c>
      <c r="CT165">
        <v>32.685510000000001</v>
      </c>
      <c r="CU165">
        <v>24.558299999999999</v>
      </c>
      <c r="CV165">
        <v>19.045940000000002</v>
      </c>
      <c r="CW165">
        <v>69.876329999999996</v>
      </c>
      <c r="CX165">
        <v>11.64311</v>
      </c>
      <c r="CY165">
        <v>85.247349999999997</v>
      </c>
    </row>
    <row r="166" spans="1:103" x14ac:dyDescent="0.4">
      <c r="A166" t="s">
        <v>258</v>
      </c>
      <c r="B166" t="s">
        <v>192</v>
      </c>
      <c r="C166" t="s">
        <v>37</v>
      </c>
      <c r="D166">
        <v>0.37018000000000001</v>
      </c>
      <c r="E166">
        <v>39.88091</v>
      </c>
      <c r="F166">
        <v>25.27722</v>
      </c>
      <c r="G166">
        <v>65.333870000000005</v>
      </c>
      <c r="H166">
        <v>81.116960000000006</v>
      </c>
      <c r="I166">
        <v>25.27722</v>
      </c>
      <c r="J166">
        <v>19.619450000000001</v>
      </c>
      <c r="K166">
        <v>15.781459999999999</v>
      </c>
      <c r="L166">
        <v>58.887230000000002</v>
      </c>
      <c r="M166">
        <v>10.50911</v>
      </c>
      <c r="N166">
        <v>77.451369999999997</v>
      </c>
      <c r="O166" t="s">
        <v>38</v>
      </c>
      <c r="P166">
        <v>0.33715000000000001</v>
      </c>
      <c r="Q166">
        <v>36.739699999999999</v>
      </c>
      <c r="R166">
        <v>21.44905</v>
      </c>
      <c r="S166">
        <v>63.028100000000002</v>
      </c>
      <c r="T166">
        <v>80.672910000000002</v>
      </c>
      <c r="U166">
        <v>21.44905</v>
      </c>
      <c r="V166">
        <v>15.73058</v>
      </c>
      <c r="W166">
        <v>15.46358</v>
      </c>
      <c r="X166">
        <v>56.119129999999998</v>
      </c>
      <c r="Y166">
        <v>10.640409999999999</v>
      </c>
      <c r="Z166">
        <v>76.691360000000003</v>
      </c>
      <c r="AW166">
        <v>0.59133000000000002</v>
      </c>
      <c r="AX166">
        <v>60.37688</v>
      </c>
      <c r="AY166">
        <v>50.715899999999998</v>
      </c>
      <c r="AZ166">
        <v>77.769400000000005</v>
      </c>
      <c r="BA166">
        <v>81.461939999999998</v>
      </c>
      <c r="BB166">
        <v>50.715899999999998</v>
      </c>
      <c r="BC166">
        <v>46.778449999999999</v>
      </c>
      <c r="BD166">
        <v>16.714390000000002</v>
      </c>
      <c r="BE166">
        <v>75.408190000000005</v>
      </c>
      <c r="BF166">
        <v>9.0504899999999999</v>
      </c>
      <c r="BG166">
        <v>80.419489999999996</v>
      </c>
      <c r="CO166">
        <v>0.46203</v>
      </c>
      <c r="CP166">
        <v>49.890079999999998</v>
      </c>
      <c r="CQ166">
        <v>36.395760000000003</v>
      </c>
      <c r="CR166">
        <v>78.798590000000004</v>
      </c>
      <c r="CS166">
        <v>88.515900000000002</v>
      </c>
      <c r="CT166">
        <v>36.395760000000003</v>
      </c>
      <c r="CU166">
        <v>27.82686</v>
      </c>
      <c r="CV166">
        <v>19.46996</v>
      </c>
      <c r="CW166">
        <v>71.319199999999995</v>
      </c>
      <c r="CX166">
        <v>11.50177</v>
      </c>
      <c r="CY166">
        <v>84.540639999999996</v>
      </c>
    </row>
    <row r="167" spans="1:103" x14ac:dyDescent="0.4">
      <c r="A167" t="s">
        <v>259</v>
      </c>
      <c r="B167" t="s">
        <v>260</v>
      </c>
      <c r="C167" t="s">
        <v>37</v>
      </c>
      <c r="D167">
        <v>0.50012999999999996</v>
      </c>
      <c r="E167">
        <v>53.994500000000002</v>
      </c>
      <c r="F167">
        <v>42.905709999999999</v>
      </c>
      <c r="G167">
        <v>77.952250000000006</v>
      </c>
      <c r="H167">
        <v>87.932010000000005</v>
      </c>
      <c r="I167">
        <v>42.905709999999999</v>
      </c>
      <c r="J167">
        <v>33.512880000000003</v>
      </c>
      <c r="K167">
        <v>19.493320000000001</v>
      </c>
      <c r="L167">
        <v>72.415890000000005</v>
      </c>
      <c r="M167">
        <v>11.583970000000001</v>
      </c>
      <c r="N167">
        <v>85.519490000000005</v>
      </c>
      <c r="O167" t="s">
        <v>38</v>
      </c>
      <c r="P167">
        <v>0.47765000000000002</v>
      </c>
      <c r="Q167">
        <v>52.013500000000001</v>
      </c>
      <c r="R167">
        <v>40.279110000000003</v>
      </c>
      <c r="S167">
        <v>77.575990000000004</v>
      </c>
      <c r="T167">
        <v>88.635059999999996</v>
      </c>
      <c r="U167">
        <v>40.279110000000003</v>
      </c>
      <c r="V167">
        <v>30.379149999999999</v>
      </c>
      <c r="W167">
        <v>19.720890000000001</v>
      </c>
      <c r="X167">
        <v>71.595460000000003</v>
      </c>
      <c r="Y167">
        <v>11.90021</v>
      </c>
      <c r="Z167">
        <v>86.115780000000001</v>
      </c>
      <c r="AW167">
        <v>0.66120999999999996</v>
      </c>
      <c r="AX167">
        <v>67.873769999999993</v>
      </c>
      <c r="AY167">
        <v>60.889220000000002</v>
      </c>
      <c r="AZ167">
        <v>79.276560000000003</v>
      </c>
      <c r="BA167">
        <v>81.838729999999998</v>
      </c>
      <c r="BB167">
        <v>60.889220000000002</v>
      </c>
      <c r="BC167">
        <v>56.374029999999998</v>
      </c>
      <c r="BD167">
        <v>17.37754</v>
      </c>
      <c r="BE167">
        <v>77.706609999999998</v>
      </c>
      <c r="BF167">
        <v>9.0957000000000008</v>
      </c>
      <c r="BG167">
        <v>80.884200000000007</v>
      </c>
      <c r="CO167">
        <v>0.53788000000000002</v>
      </c>
      <c r="CP167">
        <v>58.071260000000002</v>
      </c>
      <c r="CQ167">
        <v>49.293289999999999</v>
      </c>
      <c r="CR167">
        <v>81.802120000000002</v>
      </c>
      <c r="CS167">
        <v>89.222610000000003</v>
      </c>
      <c r="CT167">
        <v>49.293289999999999</v>
      </c>
      <c r="CU167">
        <v>37.838630000000002</v>
      </c>
      <c r="CV167">
        <v>20.247350000000001</v>
      </c>
      <c r="CW167">
        <v>75.176680000000005</v>
      </c>
      <c r="CX167">
        <v>11.57244</v>
      </c>
      <c r="CY167">
        <v>85.365139999999997</v>
      </c>
    </row>
    <row r="168" spans="1:103" x14ac:dyDescent="0.4">
      <c r="A168" t="s">
        <v>261</v>
      </c>
      <c r="B168" t="s">
        <v>55</v>
      </c>
      <c r="C168" t="s">
        <v>37</v>
      </c>
      <c r="D168">
        <v>0.35077999999999998</v>
      </c>
      <c r="E168">
        <v>37.712130000000002</v>
      </c>
      <c r="F168">
        <v>23.12424</v>
      </c>
      <c r="G168">
        <v>63.156619999999997</v>
      </c>
      <c r="H168">
        <v>77.847030000000004</v>
      </c>
      <c r="I168">
        <v>23.12424</v>
      </c>
      <c r="J168">
        <v>18.105360000000001</v>
      </c>
      <c r="K168">
        <v>15.132339999999999</v>
      </c>
      <c r="L168">
        <v>56.493589999999998</v>
      </c>
      <c r="M168">
        <v>9.9765300000000003</v>
      </c>
      <c r="N168">
        <v>73.686359999999993</v>
      </c>
      <c r="O168" t="s">
        <v>38</v>
      </c>
      <c r="P168">
        <v>0.31630999999999998</v>
      </c>
      <c r="Q168">
        <v>34.399360000000001</v>
      </c>
      <c r="R168">
        <v>19.08813</v>
      </c>
      <c r="S168">
        <v>60.638500000000001</v>
      </c>
      <c r="T168">
        <v>77.021600000000007</v>
      </c>
      <c r="U168">
        <v>19.08813</v>
      </c>
      <c r="V168">
        <v>14.100239999999999</v>
      </c>
      <c r="W168">
        <v>14.746700000000001</v>
      </c>
      <c r="X168">
        <v>53.494709999999998</v>
      </c>
      <c r="Y168">
        <v>10.03154</v>
      </c>
      <c r="Z168">
        <v>72.429910000000007</v>
      </c>
      <c r="AW168">
        <v>0.58396000000000003</v>
      </c>
      <c r="AX168">
        <v>59.538130000000002</v>
      </c>
      <c r="AY168">
        <v>50.640540000000001</v>
      </c>
      <c r="AZ168">
        <v>76.714389999999995</v>
      </c>
      <c r="BA168">
        <v>80.331569999999999</v>
      </c>
      <c r="BB168">
        <v>50.640540000000001</v>
      </c>
      <c r="BC168">
        <v>46.740769999999998</v>
      </c>
      <c r="BD168">
        <v>16.488320000000002</v>
      </c>
      <c r="BE168">
        <v>74.353179999999995</v>
      </c>
      <c r="BF168">
        <v>8.8922399999999993</v>
      </c>
      <c r="BG168">
        <v>79.150970000000001</v>
      </c>
      <c r="CO168">
        <v>0.44124999999999998</v>
      </c>
      <c r="CP168">
        <v>47.774059999999999</v>
      </c>
      <c r="CQ168">
        <v>33.21555</v>
      </c>
      <c r="CR168">
        <v>77.915189999999996</v>
      </c>
      <c r="CS168">
        <v>87.279150000000001</v>
      </c>
      <c r="CT168">
        <v>33.21555</v>
      </c>
      <c r="CU168">
        <v>25</v>
      </c>
      <c r="CV168">
        <v>19.08127</v>
      </c>
      <c r="CW168">
        <v>70.052999999999997</v>
      </c>
      <c r="CX168">
        <v>11.50177</v>
      </c>
      <c r="CY168">
        <v>84.098939999999999</v>
      </c>
    </row>
    <row r="169" spans="1:103" x14ac:dyDescent="0.4">
      <c r="A169" t="s">
        <v>262</v>
      </c>
      <c r="B169" t="s">
        <v>162</v>
      </c>
      <c r="C169" t="s">
        <v>37</v>
      </c>
      <c r="D169">
        <v>0.37036000000000002</v>
      </c>
      <c r="E169">
        <v>39.899239999999999</v>
      </c>
      <c r="F169">
        <v>25.27722</v>
      </c>
      <c r="G169">
        <v>65.390529999999998</v>
      </c>
      <c r="H169">
        <v>81.133139999999997</v>
      </c>
      <c r="I169">
        <v>25.27722</v>
      </c>
      <c r="J169">
        <v>19.619450000000001</v>
      </c>
      <c r="K169">
        <v>15.7928</v>
      </c>
      <c r="L169">
        <v>58.94388</v>
      </c>
      <c r="M169">
        <v>10.51234</v>
      </c>
      <c r="N169">
        <v>77.475650000000002</v>
      </c>
      <c r="O169" t="s">
        <v>38</v>
      </c>
      <c r="P169">
        <v>0.33717000000000003</v>
      </c>
      <c r="Q169">
        <v>36.741340000000001</v>
      </c>
      <c r="R169">
        <v>21.44905</v>
      </c>
      <c r="S169">
        <v>63.047220000000003</v>
      </c>
      <c r="T169">
        <v>80.672910000000002</v>
      </c>
      <c r="U169">
        <v>21.44905</v>
      </c>
      <c r="V169">
        <v>15.73058</v>
      </c>
      <c r="W169">
        <v>15.467409999999999</v>
      </c>
      <c r="X169">
        <v>56.138249999999999</v>
      </c>
      <c r="Y169">
        <v>10.640409999999999</v>
      </c>
      <c r="Z169">
        <v>76.691360000000003</v>
      </c>
      <c r="AW169">
        <v>0.59125000000000005</v>
      </c>
      <c r="AX169">
        <v>60.369900000000001</v>
      </c>
      <c r="AY169">
        <v>50.715899999999998</v>
      </c>
      <c r="AZ169">
        <v>77.769400000000005</v>
      </c>
      <c r="BA169">
        <v>81.461939999999998</v>
      </c>
      <c r="BB169">
        <v>50.715899999999998</v>
      </c>
      <c r="BC169">
        <v>46.778449999999999</v>
      </c>
      <c r="BD169">
        <v>16.714390000000002</v>
      </c>
      <c r="BE169">
        <v>75.408190000000005</v>
      </c>
      <c r="BF169">
        <v>9.0504899999999999</v>
      </c>
      <c r="BG169">
        <v>80.419489999999996</v>
      </c>
      <c r="CO169">
        <v>0.46583999999999998</v>
      </c>
      <c r="CP169">
        <v>50.276260000000001</v>
      </c>
      <c r="CQ169">
        <v>36.395760000000003</v>
      </c>
      <c r="CR169">
        <v>79.681979999999996</v>
      </c>
      <c r="CS169">
        <v>88.869259999999997</v>
      </c>
      <c r="CT169">
        <v>36.395760000000003</v>
      </c>
      <c r="CU169">
        <v>27.82686</v>
      </c>
      <c r="CV169">
        <v>19.646640000000001</v>
      </c>
      <c r="CW169">
        <v>72.202590000000001</v>
      </c>
      <c r="CX169">
        <v>11.57244</v>
      </c>
      <c r="CY169">
        <v>85.070670000000007</v>
      </c>
    </row>
    <row r="170" spans="1:103" x14ac:dyDescent="0.4">
      <c r="A170" t="s">
        <v>263</v>
      </c>
      <c r="B170" t="s">
        <v>162</v>
      </c>
      <c r="C170" t="s">
        <v>37</v>
      </c>
      <c r="D170">
        <v>0.50007999999999997</v>
      </c>
      <c r="E170">
        <v>53.987740000000002</v>
      </c>
      <c r="F170">
        <v>42.889519999999997</v>
      </c>
      <c r="G170">
        <v>77.968429999999998</v>
      </c>
      <c r="H170">
        <v>87.964389999999995</v>
      </c>
      <c r="I170">
        <v>42.889519999999997</v>
      </c>
      <c r="J170">
        <v>33.50074</v>
      </c>
      <c r="K170">
        <v>19.49494</v>
      </c>
      <c r="L170">
        <v>72.42398</v>
      </c>
      <c r="M170">
        <v>11.58478</v>
      </c>
      <c r="N170">
        <v>85.535679999999999</v>
      </c>
      <c r="O170" t="s">
        <v>38</v>
      </c>
      <c r="P170">
        <v>0.47770000000000001</v>
      </c>
      <c r="Q170">
        <v>52.017650000000003</v>
      </c>
      <c r="R170">
        <v>40.279110000000003</v>
      </c>
      <c r="S170">
        <v>77.595110000000005</v>
      </c>
      <c r="T170">
        <v>88.663740000000004</v>
      </c>
      <c r="U170">
        <v>40.279110000000003</v>
      </c>
      <c r="V170">
        <v>30.379149999999999</v>
      </c>
      <c r="W170">
        <v>19.724720000000001</v>
      </c>
      <c r="X170">
        <v>71.614570000000001</v>
      </c>
      <c r="Y170">
        <v>11.90212</v>
      </c>
      <c r="Z170">
        <v>86.139679999999998</v>
      </c>
      <c r="AW170">
        <v>0.66112000000000004</v>
      </c>
      <c r="AX170">
        <v>67.866699999999994</v>
      </c>
      <c r="AY170">
        <v>60.889220000000002</v>
      </c>
      <c r="AZ170">
        <v>79.276560000000003</v>
      </c>
      <c r="BA170">
        <v>81.763379999999998</v>
      </c>
      <c r="BB170">
        <v>60.889220000000002</v>
      </c>
      <c r="BC170">
        <v>56.374029999999998</v>
      </c>
      <c r="BD170">
        <v>17.392610000000001</v>
      </c>
      <c r="BE170">
        <v>77.744290000000007</v>
      </c>
      <c r="BF170">
        <v>9.0881699999999999</v>
      </c>
      <c r="BG170">
        <v>80.808840000000004</v>
      </c>
      <c r="CO170">
        <v>0.53619000000000006</v>
      </c>
      <c r="CP170">
        <v>57.86365</v>
      </c>
      <c r="CQ170">
        <v>48.939929999999997</v>
      </c>
      <c r="CR170">
        <v>81.802120000000002</v>
      </c>
      <c r="CS170">
        <v>89.575969999999998</v>
      </c>
      <c r="CT170">
        <v>48.939929999999997</v>
      </c>
      <c r="CU170">
        <v>37.573619999999998</v>
      </c>
      <c r="CV170">
        <v>20.176680000000001</v>
      </c>
      <c r="CW170">
        <v>74.911659999999998</v>
      </c>
      <c r="CX170">
        <v>11.57244</v>
      </c>
      <c r="CY170">
        <v>85.453469999999996</v>
      </c>
    </row>
    <row r="171" spans="1:103" x14ac:dyDescent="0.4">
      <c r="A171" t="s">
        <v>264</v>
      </c>
      <c r="B171" t="s">
        <v>132</v>
      </c>
      <c r="C171" t="s">
        <v>37</v>
      </c>
      <c r="D171">
        <v>0.34899999999999998</v>
      </c>
      <c r="E171">
        <v>37.52854</v>
      </c>
      <c r="F171">
        <v>22.946179999999998</v>
      </c>
      <c r="G171">
        <v>62.954270000000001</v>
      </c>
      <c r="H171">
        <v>77.523269999999997</v>
      </c>
      <c r="I171">
        <v>22.946179999999998</v>
      </c>
      <c r="J171">
        <v>17.982600000000001</v>
      </c>
      <c r="K171">
        <v>15.096719999999999</v>
      </c>
      <c r="L171">
        <v>56.282069999999997</v>
      </c>
      <c r="M171">
        <v>9.9303899999999992</v>
      </c>
      <c r="N171">
        <v>73.280320000000003</v>
      </c>
      <c r="O171" t="s">
        <v>38</v>
      </c>
      <c r="P171">
        <v>0.31513999999999998</v>
      </c>
      <c r="Q171">
        <v>34.28434</v>
      </c>
      <c r="R171">
        <v>18.935189999999999</v>
      </c>
      <c r="S171">
        <v>60.57159</v>
      </c>
      <c r="T171">
        <v>76.782640000000001</v>
      </c>
      <c r="U171">
        <v>18.935189999999999</v>
      </c>
      <c r="V171">
        <v>14.00784</v>
      </c>
      <c r="W171">
        <v>14.75244</v>
      </c>
      <c r="X171">
        <v>53.43609</v>
      </c>
      <c r="Y171">
        <v>10.00287</v>
      </c>
      <c r="Z171">
        <v>72.155900000000003</v>
      </c>
      <c r="AW171">
        <v>0.58323999999999998</v>
      </c>
      <c r="AX171">
        <v>59.447870000000002</v>
      </c>
      <c r="AY171">
        <v>50.565179999999998</v>
      </c>
      <c r="AZ171">
        <v>76.337599999999995</v>
      </c>
      <c r="BA171">
        <v>80.633009999999999</v>
      </c>
      <c r="BB171">
        <v>50.565179999999998</v>
      </c>
      <c r="BC171">
        <v>46.665410000000001</v>
      </c>
      <c r="BD171">
        <v>16.352679999999999</v>
      </c>
      <c r="BE171">
        <v>73.93871</v>
      </c>
      <c r="BF171">
        <v>8.8696300000000008</v>
      </c>
      <c r="BG171">
        <v>79.113290000000006</v>
      </c>
      <c r="CO171">
        <v>0.42560999999999999</v>
      </c>
      <c r="CP171">
        <v>46.104219999999998</v>
      </c>
      <c r="CQ171">
        <v>32.332160000000002</v>
      </c>
      <c r="CR171">
        <v>75.618369999999999</v>
      </c>
      <c r="CS171">
        <v>83.922259999999994</v>
      </c>
      <c r="CT171">
        <v>32.332160000000002</v>
      </c>
      <c r="CU171">
        <v>24.20495</v>
      </c>
      <c r="CV171">
        <v>18.515899999999998</v>
      </c>
      <c r="CW171">
        <v>67.491169999999997</v>
      </c>
      <c r="CX171">
        <v>11.07774</v>
      </c>
      <c r="CY171">
        <v>80.388689999999997</v>
      </c>
    </row>
    <row r="172" spans="1:103" x14ac:dyDescent="0.4">
      <c r="A172" t="s">
        <v>265</v>
      </c>
      <c r="B172" t="s">
        <v>132</v>
      </c>
      <c r="C172" t="s">
        <v>37</v>
      </c>
      <c r="D172">
        <v>0.36687999999999998</v>
      </c>
      <c r="E172">
        <v>39.530079999999998</v>
      </c>
      <c r="F172">
        <v>24.88871</v>
      </c>
      <c r="G172">
        <v>65.131529999999998</v>
      </c>
      <c r="H172">
        <v>80.760829999999999</v>
      </c>
      <c r="I172">
        <v>24.88871</v>
      </c>
      <c r="J172">
        <v>19.294080000000001</v>
      </c>
      <c r="K172">
        <v>15.72481</v>
      </c>
      <c r="L172">
        <v>58.656820000000003</v>
      </c>
      <c r="M172">
        <v>10.454879999999999</v>
      </c>
      <c r="N172">
        <v>77.035070000000005</v>
      </c>
      <c r="O172" t="s">
        <v>38</v>
      </c>
      <c r="P172">
        <v>0.33413999999999999</v>
      </c>
      <c r="Q172">
        <v>36.416370000000001</v>
      </c>
      <c r="R172">
        <v>21.095389999999998</v>
      </c>
      <c r="S172">
        <v>62.846490000000003</v>
      </c>
      <c r="T172">
        <v>80.443510000000003</v>
      </c>
      <c r="U172">
        <v>21.095389999999998</v>
      </c>
      <c r="V172">
        <v>15.424390000000001</v>
      </c>
      <c r="W172">
        <v>15.40241</v>
      </c>
      <c r="X172">
        <v>55.890050000000002</v>
      </c>
      <c r="Y172">
        <v>10.60122</v>
      </c>
      <c r="Z172">
        <v>76.403649999999999</v>
      </c>
      <c r="AW172">
        <v>0.59026999999999996</v>
      </c>
      <c r="AX172">
        <v>60.261490000000002</v>
      </c>
      <c r="AY172">
        <v>50.640540000000001</v>
      </c>
      <c r="AZ172">
        <v>77.694050000000004</v>
      </c>
      <c r="BA172">
        <v>81.386589999999998</v>
      </c>
      <c r="BB172">
        <v>50.640540000000001</v>
      </c>
      <c r="BC172">
        <v>46.703090000000003</v>
      </c>
      <c r="BD172">
        <v>16.789750000000002</v>
      </c>
      <c r="BE172">
        <v>75.521230000000003</v>
      </c>
      <c r="BF172">
        <v>9.0052800000000008</v>
      </c>
      <c r="BG172">
        <v>80.168300000000002</v>
      </c>
      <c r="CO172">
        <v>0.44838</v>
      </c>
      <c r="CP172">
        <v>48.478839999999998</v>
      </c>
      <c r="CQ172">
        <v>34.628979999999999</v>
      </c>
      <c r="CR172">
        <v>77.915189999999996</v>
      </c>
      <c r="CS172">
        <v>85.159009999999995</v>
      </c>
      <c r="CT172">
        <v>34.628979999999999</v>
      </c>
      <c r="CU172">
        <v>26.560659999999999</v>
      </c>
      <c r="CV172">
        <v>19.187280000000001</v>
      </c>
      <c r="CW172">
        <v>70.259129999999999</v>
      </c>
      <c r="CX172">
        <v>11.14841</v>
      </c>
      <c r="CY172">
        <v>81.360420000000005</v>
      </c>
    </row>
    <row r="173" spans="1:103" x14ac:dyDescent="0.4">
      <c r="A173" t="s">
        <v>266</v>
      </c>
      <c r="B173" t="s">
        <v>267</v>
      </c>
      <c r="C173" t="s">
        <v>37</v>
      </c>
      <c r="D173">
        <v>0.49947999999999998</v>
      </c>
      <c r="E173">
        <v>53.895299999999999</v>
      </c>
      <c r="F173">
        <v>43.197090000000003</v>
      </c>
      <c r="G173">
        <v>77.911779999999993</v>
      </c>
      <c r="H173">
        <v>87.616349999999997</v>
      </c>
      <c r="I173">
        <v>43.197090000000003</v>
      </c>
      <c r="J173">
        <v>33.697020000000002</v>
      </c>
      <c r="K173">
        <v>19.464179999999999</v>
      </c>
      <c r="L173">
        <v>72.302580000000006</v>
      </c>
      <c r="M173">
        <v>11.54593</v>
      </c>
      <c r="N173">
        <v>85.173879999999997</v>
      </c>
      <c r="O173" t="s">
        <v>38</v>
      </c>
      <c r="P173">
        <v>0.47737000000000002</v>
      </c>
      <c r="Q173">
        <v>51.953220000000002</v>
      </c>
      <c r="R173">
        <v>40.575420000000001</v>
      </c>
      <c r="S173">
        <v>77.671570000000003</v>
      </c>
      <c r="T173">
        <v>88.510800000000003</v>
      </c>
      <c r="U173">
        <v>40.575420000000001</v>
      </c>
      <c r="V173">
        <v>30.55359</v>
      </c>
      <c r="W173">
        <v>19.718979999999998</v>
      </c>
      <c r="X173">
        <v>71.610590000000002</v>
      </c>
      <c r="Y173">
        <v>11.890650000000001</v>
      </c>
      <c r="Z173">
        <v>86.005539999999996</v>
      </c>
      <c r="AW173">
        <v>0.66237000000000001</v>
      </c>
      <c r="AX173">
        <v>67.954139999999995</v>
      </c>
      <c r="AY173">
        <v>61.266010000000001</v>
      </c>
      <c r="AZ173">
        <v>79.050489999999996</v>
      </c>
      <c r="BA173">
        <v>81.763379999999998</v>
      </c>
      <c r="BB173">
        <v>61.266010000000001</v>
      </c>
      <c r="BC173">
        <v>56.713140000000003</v>
      </c>
      <c r="BD173">
        <v>17.332329999999999</v>
      </c>
      <c r="BE173">
        <v>77.474249999999998</v>
      </c>
      <c r="BF173">
        <v>9.01281</v>
      </c>
      <c r="BG173">
        <v>80.457170000000005</v>
      </c>
      <c r="CO173">
        <v>0.52634999999999998</v>
      </c>
      <c r="CP173">
        <v>56.83155</v>
      </c>
      <c r="CQ173">
        <v>49.293289999999999</v>
      </c>
      <c r="CR173">
        <v>79.681979999999996</v>
      </c>
      <c r="CS173">
        <v>84.80565</v>
      </c>
      <c r="CT173">
        <v>49.293289999999999</v>
      </c>
      <c r="CU173">
        <v>37.838630000000002</v>
      </c>
      <c r="CV173">
        <v>19.752649999999999</v>
      </c>
      <c r="CW173">
        <v>72.968199999999996</v>
      </c>
      <c r="CX173">
        <v>11.11307</v>
      </c>
      <c r="CY173">
        <v>80.859840000000005</v>
      </c>
    </row>
    <row r="174" spans="1:103" x14ac:dyDescent="0.4">
      <c r="A174" t="s">
        <v>268</v>
      </c>
      <c r="B174" t="s">
        <v>124</v>
      </c>
      <c r="C174" t="s">
        <v>37</v>
      </c>
      <c r="D174">
        <v>0.34905000000000003</v>
      </c>
      <c r="E174">
        <v>37.53633</v>
      </c>
      <c r="F174">
        <v>22.954270000000001</v>
      </c>
      <c r="G174">
        <v>62.938079999999999</v>
      </c>
      <c r="H174">
        <v>77.563739999999996</v>
      </c>
      <c r="I174">
        <v>22.954270000000001</v>
      </c>
      <c r="J174">
        <v>17.99474</v>
      </c>
      <c r="K174">
        <v>15.096719999999999</v>
      </c>
      <c r="L174">
        <v>56.278030000000001</v>
      </c>
      <c r="M174">
        <v>9.9368700000000008</v>
      </c>
      <c r="N174">
        <v>73.332930000000005</v>
      </c>
      <c r="O174" t="s">
        <v>38</v>
      </c>
      <c r="P174">
        <v>0.31512000000000001</v>
      </c>
      <c r="Q174">
        <v>34.28134</v>
      </c>
      <c r="R174">
        <v>18.935189999999999</v>
      </c>
      <c r="S174">
        <v>60.57159</v>
      </c>
      <c r="T174">
        <v>76.792199999999994</v>
      </c>
      <c r="U174">
        <v>18.935189999999999</v>
      </c>
      <c r="V174">
        <v>14.00784</v>
      </c>
      <c r="W174">
        <v>14.75244</v>
      </c>
      <c r="X174">
        <v>53.43609</v>
      </c>
      <c r="Y174">
        <v>10.003819999999999</v>
      </c>
      <c r="Z174">
        <v>72.165459999999996</v>
      </c>
      <c r="AW174">
        <v>0.58323999999999998</v>
      </c>
      <c r="AX174">
        <v>59.452539999999999</v>
      </c>
      <c r="AY174">
        <v>50.565179999999998</v>
      </c>
      <c r="AZ174">
        <v>76.337599999999995</v>
      </c>
      <c r="BA174">
        <v>80.633009999999999</v>
      </c>
      <c r="BB174">
        <v>50.565179999999998</v>
      </c>
      <c r="BC174">
        <v>46.665410000000001</v>
      </c>
      <c r="BD174">
        <v>16.352679999999999</v>
      </c>
      <c r="BE174">
        <v>73.93871</v>
      </c>
      <c r="BF174">
        <v>8.8696300000000008</v>
      </c>
      <c r="BG174">
        <v>79.113290000000006</v>
      </c>
      <c r="CO174">
        <v>0.42714999999999997</v>
      </c>
      <c r="CP174">
        <v>46.318779999999997</v>
      </c>
      <c r="CQ174">
        <v>32.508830000000003</v>
      </c>
      <c r="CR174">
        <v>75.265020000000007</v>
      </c>
      <c r="CS174">
        <v>84.628979999999999</v>
      </c>
      <c r="CT174">
        <v>32.508830000000003</v>
      </c>
      <c r="CU174">
        <v>24.46996</v>
      </c>
      <c r="CV174">
        <v>18.515899999999998</v>
      </c>
      <c r="CW174">
        <v>67.402829999999994</v>
      </c>
      <c r="CX174">
        <v>11.201409999999999</v>
      </c>
      <c r="CY174">
        <v>81.360420000000005</v>
      </c>
    </row>
    <row r="175" spans="1:103" x14ac:dyDescent="0.4">
      <c r="A175" t="s">
        <v>269</v>
      </c>
      <c r="B175" t="s">
        <v>225</v>
      </c>
      <c r="C175" t="s">
        <v>37</v>
      </c>
      <c r="D175">
        <v>0.36692000000000002</v>
      </c>
      <c r="E175">
        <v>39.532649999999997</v>
      </c>
      <c r="F175">
        <v>24.896799999999999</v>
      </c>
      <c r="G175">
        <v>65.123429999999999</v>
      </c>
      <c r="H175">
        <v>80.760829999999999</v>
      </c>
      <c r="I175">
        <v>24.896799999999999</v>
      </c>
      <c r="J175">
        <v>19.30217</v>
      </c>
      <c r="K175">
        <v>15.723190000000001</v>
      </c>
      <c r="L175">
        <v>58.644680000000001</v>
      </c>
      <c r="M175">
        <v>10.45407</v>
      </c>
      <c r="N175">
        <v>77.026979999999995</v>
      </c>
      <c r="O175" t="s">
        <v>38</v>
      </c>
      <c r="P175">
        <v>0.33426</v>
      </c>
      <c r="Q175">
        <v>36.428550000000001</v>
      </c>
      <c r="R175">
        <v>21.104949999999999</v>
      </c>
      <c r="S175">
        <v>62.865609999999997</v>
      </c>
      <c r="T175">
        <v>80.462630000000004</v>
      </c>
      <c r="U175">
        <v>21.104949999999999</v>
      </c>
      <c r="V175">
        <v>15.433949999999999</v>
      </c>
      <c r="W175">
        <v>15.406230000000001</v>
      </c>
      <c r="X175">
        <v>55.90916</v>
      </c>
      <c r="Y175">
        <v>10.60314</v>
      </c>
      <c r="Z175">
        <v>76.42277</v>
      </c>
      <c r="AW175">
        <v>0.59019999999999995</v>
      </c>
      <c r="AX175">
        <v>60.255560000000003</v>
      </c>
      <c r="AY175">
        <v>50.640540000000001</v>
      </c>
      <c r="AZ175">
        <v>77.694050000000004</v>
      </c>
      <c r="BA175">
        <v>81.386589999999998</v>
      </c>
      <c r="BB175">
        <v>50.640540000000001</v>
      </c>
      <c r="BC175">
        <v>46.703090000000003</v>
      </c>
      <c r="BD175">
        <v>16.789750000000002</v>
      </c>
      <c r="BE175">
        <v>75.521230000000003</v>
      </c>
      <c r="BF175">
        <v>9.0052800000000008</v>
      </c>
      <c r="BG175">
        <v>80.168300000000002</v>
      </c>
      <c r="CO175">
        <v>0.44696999999999998</v>
      </c>
      <c r="CP175">
        <v>48.323740000000001</v>
      </c>
      <c r="CQ175">
        <v>34.628979999999999</v>
      </c>
      <c r="CR175">
        <v>77.385159999999999</v>
      </c>
      <c r="CS175">
        <v>84.80565</v>
      </c>
      <c r="CT175">
        <v>34.628979999999999</v>
      </c>
      <c r="CU175">
        <v>26.560659999999999</v>
      </c>
      <c r="CV175">
        <v>19.08127</v>
      </c>
      <c r="CW175">
        <v>69.640749999999997</v>
      </c>
      <c r="CX175">
        <v>11.095409999999999</v>
      </c>
      <c r="CY175">
        <v>80.830389999999994</v>
      </c>
    </row>
    <row r="176" spans="1:103" x14ac:dyDescent="0.4">
      <c r="A176" t="s">
        <v>270</v>
      </c>
      <c r="B176" t="s">
        <v>179</v>
      </c>
      <c r="C176" t="s">
        <v>37</v>
      </c>
      <c r="D176">
        <v>0.49953999999999998</v>
      </c>
      <c r="E176">
        <v>53.900869999999998</v>
      </c>
      <c r="F176">
        <v>43.197090000000003</v>
      </c>
      <c r="G176">
        <v>77.936059999999998</v>
      </c>
      <c r="H176">
        <v>87.632540000000006</v>
      </c>
      <c r="I176">
        <v>43.197090000000003</v>
      </c>
      <c r="J176">
        <v>33.697020000000002</v>
      </c>
      <c r="K176">
        <v>19.46904</v>
      </c>
      <c r="L176">
        <v>72.322810000000004</v>
      </c>
      <c r="M176">
        <v>11.54917</v>
      </c>
      <c r="N176">
        <v>85.202209999999994</v>
      </c>
      <c r="O176" t="s">
        <v>38</v>
      </c>
      <c r="P176">
        <v>0.47737000000000002</v>
      </c>
      <c r="Q176">
        <v>51.953319999999998</v>
      </c>
      <c r="R176">
        <v>40.575420000000001</v>
      </c>
      <c r="S176">
        <v>77.671570000000003</v>
      </c>
      <c r="T176">
        <v>88.501239999999996</v>
      </c>
      <c r="U176">
        <v>40.575420000000001</v>
      </c>
      <c r="V176">
        <v>30.55359</v>
      </c>
      <c r="W176">
        <v>19.718979999999998</v>
      </c>
      <c r="X176">
        <v>71.610590000000002</v>
      </c>
      <c r="Y176">
        <v>11.889699999999999</v>
      </c>
      <c r="Z176">
        <v>85.995990000000006</v>
      </c>
      <c r="AW176">
        <v>0.6623</v>
      </c>
      <c r="AX176">
        <v>67.947280000000006</v>
      </c>
      <c r="AY176">
        <v>61.266010000000001</v>
      </c>
      <c r="AZ176">
        <v>79.050489999999996</v>
      </c>
      <c r="BA176">
        <v>81.763379999999998</v>
      </c>
      <c r="BB176">
        <v>61.266010000000001</v>
      </c>
      <c r="BC176">
        <v>56.713140000000003</v>
      </c>
      <c r="BD176">
        <v>17.332329999999999</v>
      </c>
      <c r="BE176">
        <v>77.474249999999998</v>
      </c>
      <c r="BF176">
        <v>9.01281</v>
      </c>
      <c r="BG176">
        <v>80.457170000000005</v>
      </c>
      <c r="CO176">
        <v>0.52761000000000002</v>
      </c>
      <c r="CP176">
        <v>56.967610000000001</v>
      </c>
      <c r="CQ176">
        <v>49.293289999999999</v>
      </c>
      <c r="CR176">
        <v>80.212010000000006</v>
      </c>
      <c r="CS176">
        <v>85.33569</v>
      </c>
      <c r="CT176">
        <v>49.293289999999999</v>
      </c>
      <c r="CU176">
        <v>37.838630000000002</v>
      </c>
      <c r="CV176">
        <v>19.85866</v>
      </c>
      <c r="CW176">
        <v>73.409890000000004</v>
      </c>
      <c r="CX176">
        <v>11.201409999999999</v>
      </c>
      <c r="CY176">
        <v>81.654889999999995</v>
      </c>
    </row>
    <row r="177" spans="1:103" x14ac:dyDescent="0.4">
      <c r="A177" t="s">
        <v>271</v>
      </c>
      <c r="B177" t="s">
        <v>225</v>
      </c>
      <c r="C177" t="s">
        <v>37</v>
      </c>
      <c r="D177">
        <v>0.34991</v>
      </c>
      <c r="E177">
        <v>37.631869999999999</v>
      </c>
      <c r="F177">
        <v>22.986650000000001</v>
      </c>
      <c r="G177">
        <v>63.116149999999998</v>
      </c>
      <c r="H177">
        <v>77.806560000000005</v>
      </c>
      <c r="I177">
        <v>22.986650000000001</v>
      </c>
      <c r="J177">
        <v>18.019020000000001</v>
      </c>
      <c r="K177">
        <v>15.13072</v>
      </c>
      <c r="L177">
        <v>56.446649999999998</v>
      </c>
      <c r="M177">
        <v>9.9692399999999992</v>
      </c>
      <c r="N177">
        <v>73.606769999999997</v>
      </c>
      <c r="O177" t="s">
        <v>38</v>
      </c>
      <c r="P177">
        <v>0.31524000000000002</v>
      </c>
      <c r="Q177">
        <v>34.29542</v>
      </c>
      <c r="R177">
        <v>18.925640000000001</v>
      </c>
      <c r="S177">
        <v>60.609830000000002</v>
      </c>
      <c r="T177">
        <v>76.859110000000001</v>
      </c>
      <c r="U177">
        <v>18.925640000000001</v>
      </c>
      <c r="V177">
        <v>13.998279999999999</v>
      </c>
      <c r="W177">
        <v>14.76008</v>
      </c>
      <c r="X177">
        <v>53.474319999999999</v>
      </c>
      <c r="Y177">
        <v>10.01051</v>
      </c>
      <c r="Z177">
        <v>72.23236</v>
      </c>
      <c r="AW177">
        <v>0.58479000000000003</v>
      </c>
      <c r="AX177">
        <v>59.662529999999997</v>
      </c>
      <c r="AY177">
        <v>50.640540000000001</v>
      </c>
      <c r="AZ177">
        <v>76.488320000000002</v>
      </c>
      <c r="BA177">
        <v>80.783720000000002</v>
      </c>
      <c r="BB177">
        <v>50.640540000000001</v>
      </c>
      <c r="BC177">
        <v>46.740769999999998</v>
      </c>
      <c r="BD177">
        <v>16.39789</v>
      </c>
      <c r="BE177">
        <v>74.114540000000005</v>
      </c>
      <c r="BF177">
        <v>8.9525199999999998</v>
      </c>
      <c r="BG177">
        <v>79.590559999999996</v>
      </c>
      <c r="CO177">
        <v>0.44009999999999999</v>
      </c>
      <c r="CP177">
        <v>47.651820000000001</v>
      </c>
      <c r="CQ177">
        <v>33.21555</v>
      </c>
      <c r="CR177">
        <v>78.09187</v>
      </c>
      <c r="CS177">
        <v>88.339219999999997</v>
      </c>
      <c r="CT177">
        <v>33.21555</v>
      </c>
      <c r="CU177">
        <v>25</v>
      </c>
      <c r="CV177">
        <v>19.0106</v>
      </c>
      <c r="CW177">
        <v>69.964659999999995</v>
      </c>
      <c r="CX177">
        <v>11.590109999999999</v>
      </c>
      <c r="CY177">
        <v>84.982330000000005</v>
      </c>
    </row>
    <row r="178" spans="1:103" x14ac:dyDescent="0.4">
      <c r="A178" t="s">
        <v>272</v>
      </c>
      <c r="B178" t="s">
        <v>192</v>
      </c>
      <c r="C178" t="s">
        <v>37</v>
      </c>
      <c r="D178">
        <v>0.36775000000000002</v>
      </c>
      <c r="E178">
        <v>39.627389999999998</v>
      </c>
      <c r="F178">
        <v>24.92108</v>
      </c>
      <c r="G178">
        <v>65.228650000000002</v>
      </c>
      <c r="H178">
        <v>80.987449999999995</v>
      </c>
      <c r="I178">
        <v>24.92108</v>
      </c>
      <c r="J178">
        <v>19.326450000000001</v>
      </c>
      <c r="K178">
        <v>15.749090000000001</v>
      </c>
      <c r="L178">
        <v>58.764740000000003</v>
      </c>
      <c r="M178">
        <v>10.48644</v>
      </c>
      <c r="N178">
        <v>77.300820000000002</v>
      </c>
      <c r="O178" t="s">
        <v>38</v>
      </c>
      <c r="P178">
        <v>0.33428999999999998</v>
      </c>
      <c r="Q178">
        <v>36.43282</v>
      </c>
      <c r="R178">
        <v>21.095389999999998</v>
      </c>
      <c r="S178">
        <v>62.875169999999997</v>
      </c>
      <c r="T178">
        <v>80.510419999999996</v>
      </c>
      <c r="U178">
        <v>21.095389999999998</v>
      </c>
      <c r="V178">
        <v>15.424390000000001</v>
      </c>
      <c r="W178">
        <v>15.40814</v>
      </c>
      <c r="X178">
        <v>55.91872</v>
      </c>
      <c r="Y178">
        <v>10.60791</v>
      </c>
      <c r="Z178">
        <v>76.470560000000006</v>
      </c>
      <c r="AW178">
        <v>0.59158999999999995</v>
      </c>
      <c r="AX178">
        <v>60.45111</v>
      </c>
      <c r="AY178">
        <v>50.715899999999998</v>
      </c>
      <c r="AZ178">
        <v>77.769400000000005</v>
      </c>
      <c r="BA178">
        <v>81.461939999999998</v>
      </c>
      <c r="BB178">
        <v>50.715899999999998</v>
      </c>
      <c r="BC178">
        <v>46.778449999999999</v>
      </c>
      <c r="BD178">
        <v>16.819890000000001</v>
      </c>
      <c r="BE178">
        <v>75.621700000000004</v>
      </c>
      <c r="BF178">
        <v>9.0806299999999993</v>
      </c>
      <c r="BG178">
        <v>80.570210000000003</v>
      </c>
      <c r="CO178">
        <v>0.46144000000000002</v>
      </c>
      <c r="CP178">
        <v>49.854320000000001</v>
      </c>
      <c r="CQ178">
        <v>35.159010000000002</v>
      </c>
      <c r="CR178">
        <v>79.328620000000001</v>
      </c>
      <c r="CS178">
        <v>88.692580000000007</v>
      </c>
      <c r="CT178">
        <v>35.159010000000002</v>
      </c>
      <c r="CU178">
        <v>27.090689999999999</v>
      </c>
      <c r="CV178">
        <v>19.54064</v>
      </c>
      <c r="CW178">
        <v>71.849230000000006</v>
      </c>
      <c r="CX178">
        <v>11.537100000000001</v>
      </c>
      <c r="CY178">
        <v>84.982330000000005</v>
      </c>
    </row>
    <row r="179" spans="1:103" x14ac:dyDescent="0.4">
      <c r="A179" t="s">
        <v>273</v>
      </c>
      <c r="B179" t="s">
        <v>150</v>
      </c>
      <c r="C179" t="s">
        <v>37</v>
      </c>
      <c r="D179">
        <v>0.50041000000000002</v>
      </c>
      <c r="E179">
        <v>53.997369999999997</v>
      </c>
      <c r="F179">
        <v>43.22137</v>
      </c>
      <c r="G179">
        <v>78.089839999999995</v>
      </c>
      <c r="H179">
        <v>87.891540000000006</v>
      </c>
      <c r="I179">
        <v>43.22137</v>
      </c>
      <c r="J179">
        <v>33.721299999999999</v>
      </c>
      <c r="K179">
        <v>19.504650000000002</v>
      </c>
      <c r="L179">
        <v>72.483339999999998</v>
      </c>
      <c r="M179">
        <v>11.583970000000001</v>
      </c>
      <c r="N179">
        <v>85.496290000000002</v>
      </c>
      <c r="O179" t="s">
        <v>38</v>
      </c>
      <c r="P179">
        <v>0.47760000000000002</v>
      </c>
      <c r="Q179">
        <v>51.976640000000003</v>
      </c>
      <c r="R179">
        <v>40.575420000000001</v>
      </c>
      <c r="S179">
        <v>77.719369999999998</v>
      </c>
      <c r="T179">
        <v>88.587270000000004</v>
      </c>
      <c r="U179">
        <v>40.575420000000001</v>
      </c>
      <c r="V179">
        <v>30.55359</v>
      </c>
      <c r="W179">
        <v>19.728539999999999</v>
      </c>
      <c r="X179">
        <v>71.658379999999994</v>
      </c>
      <c r="Y179">
        <v>11.898300000000001</v>
      </c>
      <c r="Z179">
        <v>86.082009999999997</v>
      </c>
      <c r="AW179">
        <v>0.66369</v>
      </c>
      <c r="AX179">
        <v>68.143209999999996</v>
      </c>
      <c r="AY179">
        <v>61.341369999999998</v>
      </c>
      <c r="AZ179">
        <v>79.12585</v>
      </c>
      <c r="BA179">
        <v>81.838729999999998</v>
      </c>
      <c r="BB179">
        <v>61.341369999999998</v>
      </c>
      <c r="BC179">
        <v>56.788499999999999</v>
      </c>
      <c r="BD179">
        <v>17.362469999999998</v>
      </c>
      <c r="BE179">
        <v>77.574730000000002</v>
      </c>
      <c r="BF179">
        <v>9.0881699999999999</v>
      </c>
      <c r="BG179">
        <v>80.859080000000006</v>
      </c>
      <c r="CO179">
        <v>0.53915999999999997</v>
      </c>
      <c r="CP179">
        <v>58.183459999999997</v>
      </c>
      <c r="CQ179">
        <v>49.646639999999998</v>
      </c>
      <c r="CR179">
        <v>82.508830000000003</v>
      </c>
      <c r="CS179">
        <v>89.222610000000003</v>
      </c>
      <c r="CT179">
        <v>49.646639999999998</v>
      </c>
      <c r="CU179">
        <v>38.191989999999997</v>
      </c>
      <c r="CV179">
        <v>20.38869</v>
      </c>
      <c r="CW179">
        <v>75.795050000000003</v>
      </c>
      <c r="CX179">
        <v>11.625439999999999</v>
      </c>
      <c r="CY179">
        <v>85.541809999999998</v>
      </c>
    </row>
    <row r="180" spans="1:103" x14ac:dyDescent="0.4">
      <c r="A180" t="s">
        <v>274</v>
      </c>
      <c r="B180" t="s">
        <v>267</v>
      </c>
      <c r="C180" t="s">
        <v>37</v>
      </c>
      <c r="D180">
        <v>0.35002</v>
      </c>
      <c r="E180">
        <v>37.641390000000001</v>
      </c>
      <c r="F180">
        <v>22.99474</v>
      </c>
      <c r="G180">
        <v>63.108049999999999</v>
      </c>
      <c r="H180">
        <v>77.838930000000005</v>
      </c>
      <c r="I180">
        <v>22.99474</v>
      </c>
      <c r="J180">
        <v>18.02711</v>
      </c>
      <c r="K180">
        <v>15.13072</v>
      </c>
      <c r="L180">
        <v>56.438549999999999</v>
      </c>
      <c r="M180">
        <v>9.9732900000000004</v>
      </c>
      <c r="N180">
        <v>73.643190000000004</v>
      </c>
      <c r="O180" t="s">
        <v>38</v>
      </c>
      <c r="P180">
        <v>0.31524999999999997</v>
      </c>
      <c r="Q180">
        <v>34.296880000000002</v>
      </c>
      <c r="R180">
        <v>18.925640000000001</v>
      </c>
      <c r="S180">
        <v>60.609830000000002</v>
      </c>
      <c r="T180">
        <v>76.868669999999995</v>
      </c>
      <c r="U180">
        <v>18.925640000000001</v>
      </c>
      <c r="V180">
        <v>13.998279999999999</v>
      </c>
      <c r="W180">
        <v>14.762</v>
      </c>
      <c r="X180">
        <v>53.479100000000003</v>
      </c>
      <c r="Y180">
        <v>10.01243</v>
      </c>
      <c r="Z180">
        <v>72.246700000000004</v>
      </c>
      <c r="AW180">
        <v>0.58508000000000004</v>
      </c>
      <c r="AX180">
        <v>59.689160000000001</v>
      </c>
      <c r="AY180">
        <v>50.715899999999998</v>
      </c>
      <c r="AZ180">
        <v>76.488320000000002</v>
      </c>
      <c r="BA180">
        <v>80.859080000000006</v>
      </c>
      <c r="BB180">
        <v>50.715899999999998</v>
      </c>
      <c r="BC180">
        <v>46.778449999999999</v>
      </c>
      <c r="BD180">
        <v>16.39789</v>
      </c>
      <c r="BE180">
        <v>74.114540000000005</v>
      </c>
      <c r="BF180">
        <v>8.9600600000000004</v>
      </c>
      <c r="BG180">
        <v>79.665909999999997</v>
      </c>
      <c r="CO180">
        <v>0.44153999999999999</v>
      </c>
      <c r="CP180">
        <v>47.770189999999999</v>
      </c>
      <c r="CQ180">
        <v>33.21555</v>
      </c>
      <c r="CR180">
        <v>77.915189999999996</v>
      </c>
      <c r="CS180">
        <v>88.692580000000007</v>
      </c>
      <c r="CT180">
        <v>33.21555</v>
      </c>
      <c r="CU180">
        <v>25.088339999999999</v>
      </c>
      <c r="CV180">
        <v>18.975269999999998</v>
      </c>
      <c r="CW180">
        <v>69.699650000000005</v>
      </c>
      <c r="CX180">
        <v>11.625439999999999</v>
      </c>
      <c r="CY180">
        <v>85.33569</v>
      </c>
    </row>
    <row r="181" spans="1:103" x14ac:dyDescent="0.4">
      <c r="A181" t="s">
        <v>275</v>
      </c>
      <c r="B181" t="s">
        <v>150</v>
      </c>
      <c r="C181" t="s">
        <v>37</v>
      </c>
      <c r="D181">
        <v>0.36786999999999997</v>
      </c>
      <c r="E181">
        <v>39.641089999999998</v>
      </c>
      <c r="F181">
        <v>24.92108</v>
      </c>
      <c r="G181">
        <v>65.27722</v>
      </c>
      <c r="H181">
        <v>80.995549999999994</v>
      </c>
      <c r="I181">
        <v>24.92108</v>
      </c>
      <c r="J181">
        <v>19.322410000000001</v>
      </c>
      <c r="K181">
        <v>15.76042</v>
      </c>
      <c r="L181">
        <v>58.813299999999998</v>
      </c>
      <c r="M181">
        <v>10.48968</v>
      </c>
      <c r="N181">
        <v>77.312960000000004</v>
      </c>
      <c r="O181" t="s">
        <v>38</v>
      </c>
      <c r="P181">
        <v>0.33439000000000002</v>
      </c>
      <c r="Q181">
        <v>36.442880000000002</v>
      </c>
      <c r="R181">
        <v>21.095389999999998</v>
      </c>
      <c r="S181">
        <v>62.903840000000002</v>
      </c>
      <c r="T181">
        <v>80.529539999999997</v>
      </c>
      <c r="U181">
        <v>21.095389999999998</v>
      </c>
      <c r="V181">
        <v>15.424390000000001</v>
      </c>
      <c r="W181">
        <v>15.413880000000001</v>
      </c>
      <c r="X181">
        <v>55.947400000000002</v>
      </c>
      <c r="Y181">
        <v>10.609830000000001</v>
      </c>
      <c r="Z181">
        <v>76.489680000000007</v>
      </c>
      <c r="AW181">
        <v>0.59160999999999997</v>
      </c>
      <c r="AX181">
        <v>60.45196</v>
      </c>
      <c r="AY181">
        <v>50.715899999999998</v>
      </c>
      <c r="AZ181">
        <v>77.769400000000005</v>
      </c>
      <c r="BA181">
        <v>81.461939999999998</v>
      </c>
      <c r="BB181">
        <v>50.715899999999998</v>
      </c>
      <c r="BC181">
        <v>46.778449999999999</v>
      </c>
      <c r="BD181">
        <v>16.834969999999998</v>
      </c>
      <c r="BE181">
        <v>75.659379999999999</v>
      </c>
      <c r="BF181">
        <v>9.0806299999999993</v>
      </c>
      <c r="BG181">
        <v>80.570210000000003</v>
      </c>
      <c r="CO181">
        <v>0.46212999999999999</v>
      </c>
      <c r="CP181">
        <v>49.965589999999999</v>
      </c>
      <c r="CQ181">
        <v>35.159010000000002</v>
      </c>
      <c r="CR181">
        <v>79.85866</v>
      </c>
      <c r="CS181">
        <v>88.515900000000002</v>
      </c>
      <c r="CT181">
        <v>35.159010000000002</v>
      </c>
      <c r="CU181">
        <v>27.002359999999999</v>
      </c>
      <c r="CV181">
        <v>19.646640000000001</v>
      </c>
      <c r="CW181">
        <v>72.290930000000003</v>
      </c>
      <c r="CX181">
        <v>11.57244</v>
      </c>
      <c r="CY181">
        <v>84.893990000000002</v>
      </c>
    </row>
    <row r="182" spans="1:103" x14ac:dyDescent="0.4">
      <c r="A182" t="s">
        <v>276</v>
      </c>
      <c r="B182" t="s">
        <v>145</v>
      </c>
      <c r="C182" t="s">
        <v>37</v>
      </c>
      <c r="D182">
        <v>0.50048000000000004</v>
      </c>
      <c r="E182">
        <v>54.004089999999998</v>
      </c>
      <c r="F182">
        <v>43.237560000000002</v>
      </c>
      <c r="G182">
        <v>78.089839999999995</v>
      </c>
      <c r="H182">
        <v>87.883449999999996</v>
      </c>
      <c r="I182">
        <v>43.237560000000002</v>
      </c>
      <c r="J182">
        <v>33.737490000000001</v>
      </c>
      <c r="K182">
        <v>19.50142</v>
      </c>
      <c r="L182">
        <v>72.483339999999998</v>
      </c>
      <c r="M182">
        <v>11.583159999999999</v>
      </c>
      <c r="N182">
        <v>85.496290000000002</v>
      </c>
      <c r="O182" t="s">
        <v>38</v>
      </c>
      <c r="P182">
        <v>0.47754999999999997</v>
      </c>
      <c r="Q182">
        <v>51.972079999999998</v>
      </c>
      <c r="R182">
        <v>40.575420000000001</v>
      </c>
      <c r="S182">
        <v>77.719369999999998</v>
      </c>
      <c r="T182">
        <v>88.577709999999996</v>
      </c>
      <c r="U182">
        <v>40.575420000000001</v>
      </c>
      <c r="V182">
        <v>30.55359</v>
      </c>
      <c r="W182">
        <v>19.728539999999999</v>
      </c>
      <c r="X182">
        <v>71.658379999999994</v>
      </c>
      <c r="Y182">
        <v>11.89734</v>
      </c>
      <c r="Z182">
        <v>86.072450000000003</v>
      </c>
      <c r="AW182">
        <v>0.66373000000000004</v>
      </c>
      <c r="AX182">
        <v>68.146140000000003</v>
      </c>
      <c r="AY182">
        <v>61.341369999999998</v>
      </c>
      <c r="AZ182">
        <v>79.12585</v>
      </c>
      <c r="BA182">
        <v>81.838729999999998</v>
      </c>
      <c r="BB182">
        <v>61.341369999999998</v>
      </c>
      <c r="BC182">
        <v>56.788499999999999</v>
      </c>
      <c r="BD182">
        <v>17.362469999999998</v>
      </c>
      <c r="BE182">
        <v>77.574730000000002</v>
      </c>
      <c r="BF182">
        <v>9.0881699999999999</v>
      </c>
      <c r="BG182">
        <v>80.859080000000006</v>
      </c>
      <c r="CO182">
        <v>0.54166000000000003</v>
      </c>
      <c r="CP182">
        <v>58.407609999999998</v>
      </c>
      <c r="CQ182">
        <v>50</v>
      </c>
      <c r="CR182">
        <v>82.508830000000003</v>
      </c>
      <c r="CS182">
        <v>89.222610000000003</v>
      </c>
      <c r="CT182">
        <v>50</v>
      </c>
      <c r="CU182">
        <v>38.545349999999999</v>
      </c>
      <c r="CV182">
        <v>20.318020000000001</v>
      </c>
      <c r="CW182">
        <v>75.795050000000003</v>
      </c>
      <c r="CX182">
        <v>11.625439999999999</v>
      </c>
      <c r="CY182">
        <v>85.718490000000003</v>
      </c>
    </row>
    <row r="183" spans="1:103" x14ac:dyDescent="0.4">
      <c r="A183" t="s">
        <v>277</v>
      </c>
      <c r="B183" t="s">
        <v>102</v>
      </c>
      <c r="C183" t="s">
        <v>37</v>
      </c>
      <c r="D183">
        <v>0.3483</v>
      </c>
      <c r="E183">
        <v>37.455759999999998</v>
      </c>
      <c r="F183">
        <v>22.824770000000001</v>
      </c>
      <c r="G183">
        <v>62.970460000000003</v>
      </c>
      <c r="H183">
        <v>77.466610000000003</v>
      </c>
      <c r="I183">
        <v>22.824770000000001</v>
      </c>
      <c r="J183">
        <v>17.898959999999999</v>
      </c>
      <c r="K183">
        <v>15.08539</v>
      </c>
      <c r="L183">
        <v>56.240250000000003</v>
      </c>
      <c r="M183">
        <v>9.9287700000000001</v>
      </c>
      <c r="N183">
        <v>73.264809999999997</v>
      </c>
      <c r="O183" t="s">
        <v>38</v>
      </c>
      <c r="P183">
        <v>0.31435999999999997</v>
      </c>
      <c r="Q183">
        <v>34.202480000000001</v>
      </c>
      <c r="R183">
        <v>18.782260000000001</v>
      </c>
      <c r="S183">
        <v>60.57159</v>
      </c>
      <c r="T183">
        <v>76.70617</v>
      </c>
      <c r="U183">
        <v>18.782260000000001</v>
      </c>
      <c r="V183">
        <v>13.90429</v>
      </c>
      <c r="W183">
        <v>14.73906</v>
      </c>
      <c r="X183">
        <v>53.381920000000001</v>
      </c>
      <c r="Y183">
        <v>9.9961800000000007</v>
      </c>
      <c r="Z183">
        <v>72.113680000000002</v>
      </c>
      <c r="AW183">
        <v>0.58311000000000002</v>
      </c>
      <c r="AX183">
        <v>59.432090000000002</v>
      </c>
      <c r="AY183">
        <v>50.640540000000001</v>
      </c>
      <c r="AZ183">
        <v>76.412959999999998</v>
      </c>
      <c r="BA183">
        <v>80.331569999999999</v>
      </c>
      <c r="BB183">
        <v>50.640540000000001</v>
      </c>
      <c r="BC183">
        <v>46.703090000000003</v>
      </c>
      <c r="BD183">
        <v>16.32253</v>
      </c>
      <c r="BE183">
        <v>73.901030000000006</v>
      </c>
      <c r="BF183">
        <v>8.8620900000000002</v>
      </c>
      <c r="BG183">
        <v>78.924890000000005</v>
      </c>
      <c r="CO183">
        <v>0.42518</v>
      </c>
      <c r="CP183">
        <v>46.065739999999998</v>
      </c>
      <c r="CQ183">
        <v>32.332160000000002</v>
      </c>
      <c r="CR183">
        <v>75.795050000000003</v>
      </c>
      <c r="CS183">
        <v>84.80565</v>
      </c>
      <c r="CT183">
        <v>32.332160000000002</v>
      </c>
      <c r="CU183">
        <v>24.20495</v>
      </c>
      <c r="CV183">
        <v>18.586569999999998</v>
      </c>
      <c r="CW183">
        <v>67.667839999999998</v>
      </c>
      <c r="CX183">
        <v>11.18375</v>
      </c>
      <c r="CY183">
        <v>81.272080000000003</v>
      </c>
    </row>
    <row r="184" spans="1:103" x14ac:dyDescent="0.4">
      <c r="A184" t="s">
        <v>278</v>
      </c>
      <c r="B184" t="s">
        <v>279</v>
      </c>
      <c r="C184" t="s">
        <v>37</v>
      </c>
      <c r="D184">
        <v>0.36559000000000003</v>
      </c>
      <c r="E184">
        <v>39.393999999999998</v>
      </c>
      <c r="F184">
        <v>24.734929999999999</v>
      </c>
      <c r="G184">
        <v>65.05059</v>
      </c>
      <c r="H184">
        <v>80.655609999999996</v>
      </c>
      <c r="I184">
        <v>24.734929999999999</v>
      </c>
      <c r="J184">
        <v>19.13355</v>
      </c>
      <c r="K184">
        <v>15.703760000000001</v>
      </c>
      <c r="L184">
        <v>58.52975</v>
      </c>
      <c r="M184">
        <v>10.43707</v>
      </c>
      <c r="N184">
        <v>76.91704</v>
      </c>
      <c r="O184" t="s">
        <v>38</v>
      </c>
      <c r="P184">
        <v>0.33273999999999998</v>
      </c>
      <c r="Q184">
        <v>36.266179999999999</v>
      </c>
      <c r="R184">
        <v>20.9329</v>
      </c>
      <c r="S184">
        <v>62.808259999999997</v>
      </c>
      <c r="T184">
        <v>80.347930000000005</v>
      </c>
      <c r="U184">
        <v>20.9329</v>
      </c>
      <c r="V184">
        <v>15.24438</v>
      </c>
      <c r="W184">
        <v>15.38903</v>
      </c>
      <c r="X184">
        <v>55.811669999999999</v>
      </c>
      <c r="Y184">
        <v>10.581149999999999</v>
      </c>
      <c r="Z184">
        <v>76.284970000000001</v>
      </c>
      <c r="AW184">
        <v>0.59035000000000004</v>
      </c>
      <c r="AX184">
        <v>60.277030000000003</v>
      </c>
      <c r="AY184">
        <v>50.640540000000001</v>
      </c>
      <c r="AZ184">
        <v>77.694050000000004</v>
      </c>
      <c r="BA184">
        <v>81.235870000000006</v>
      </c>
      <c r="BB184">
        <v>50.640540000000001</v>
      </c>
      <c r="BC184">
        <v>46.703090000000003</v>
      </c>
      <c r="BD184">
        <v>16.789750000000002</v>
      </c>
      <c r="BE184">
        <v>75.445869999999999</v>
      </c>
      <c r="BF184">
        <v>8.9977400000000003</v>
      </c>
      <c r="BG184">
        <v>80.055260000000004</v>
      </c>
      <c r="CO184">
        <v>0.44590000000000002</v>
      </c>
      <c r="CP184">
        <v>48.248249999999999</v>
      </c>
      <c r="CQ184">
        <v>34.275620000000004</v>
      </c>
      <c r="CR184">
        <v>76.855119999999999</v>
      </c>
      <c r="CS184">
        <v>84.982330000000005</v>
      </c>
      <c r="CT184">
        <v>34.275620000000004</v>
      </c>
      <c r="CU184">
        <v>26.383980000000001</v>
      </c>
      <c r="CV184">
        <v>18.975269999999998</v>
      </c>
      <c r="CW184">
        <v>69.110720000000001</v>
      </c>
      <c r="CX184">
        <v>11.14841</v>
      </c>
      <c r="CY184">
        <v>81.242639999999994</v>
      </c>
    </row>
    <row r="185" spans="1:103" x14ac:dyDescent="0.4">
      <c r="A185" t="s">
        <v>280</v>
      </c>
      <c r="B185" t="s">
        <v>260</v>
      </c>
      <c r="C185" t="s">
        <v>37</v>
      </c>
      <c r="D185">
        <v>0.49984000000000001</v>
      </c>
      <c r="E185">
        <v>53.929459999999999</v>
      </c>
      <c r="F185">
        <v>43.310400000000001</v>
      </c>
      <c r="G185">
        <v>77.806560000000005</v>
      </c>
      <c r="H185">
        <v>87.600160000000002</v>
      </c>
      <c r="I185">
        <v>43.310400000000001</v>
      </c>
      <c r="J185">
        <v>33.793469999999999</v>
      </c>
      <c r="K185">
        <v>19.464179999999999</v>
      </c>
      <c r="L185">
        <v>72.260760000000005</v>
      </c>
      <c r="M185">
        <v>11.545120000000001</v>
      </c>
      <c r="N185">
        <v>85.173879999999997</v>
      </c>
      <c r="O185" t="s">
        <v>38</v>
      </c>
      <c r="P185">
        <v>0.47764000000000001</v>
      </c>
      <c r="Q185">
        <v>51.980139999999999</v>
      </c>
      <c r="R185">
        <v>40.709229999999998</v>
      </c>
      <c r="S185">
        <v>77.470849999999999</v>
      </c>
      <c r="T185">
        <v>88.453450000000004</v>
      </c>
      <c r="U185">
        <v>40.709229999999998</v>
      </c>
      <c r="V185">
        <v>30.6675</v>
      </c>
      <c r="W185">
        <v>19.699870000000001</v>
      </c>
      <c r="X185">
        <v>71.481549999999999</v>
      </c>
      <c r="Y185">
        <v>11.88396</v>
      </c>
      <c r="Z185">
        <v>85.954570000000004</v>
      </c>
      <c r="AW185">
        <v>0.66191</v>
      </c>
      <c r="AX185">
        <v>67.908199999999994</v>
      </c>
      <c r="AY185">
        <v>61.190660000000001</v>
      </c>
      <c r="AZ185">
        <v>79.201210000000003</v>
      </c>
      <c r="BA185">
        <v>81.763379999999998</v>
      </c>
      <c r="BB185">
        <v>61.190660000000001</v>
      </c>
      <c r="BC185">
        <v>56.600099999999998</v>
      </c>
      <c r="BD185">
        <v>17.362469999999998</v>
      </c>
      <c r="BE185">
        <v>77.624970000000005</v>
      </c>
      <c r="BF185">
        <v>9.0203500000000005</v>
      </c>
      <c r="BG185">
        <v>80.49485</v>
      </c>
      <c r="CO185">
        <v>0.53017999999999998</v>
      </c>
      <c r="CP185">
        <v>57.187260000000002</v>
      </c>
      <c r="CQ185">
        <v>49.46996</v>
      </c>
      <c r="CR185">
        <v>80.742050000000006</v>
      </c>
      <c r="CS185">
        <v>85.512370000000004</v>
      </c>
      <c r="CT185">
        <v>49.46996</v>
      </c>
      <c r="CU185">
        <v>38.103650000000002</v>
      </c>
      <c r="CV185">
        <v>20.035340000000001</v>
      </c>
      <c r="CW185">
        <v>74.087159999999997</v>
      </c>
      <c r="CX185">
        <v>11.201409999999999</v>
      </c>
      <c r="CY185">
        <v>81.71378</v>
      </c>
    </row>
    <row r="186" spans="1:103" x14ac:dyDescent="0.4">
      <c r="A186" t="s">
        <v>281</v>
      </c>
      <c r="B186" t="s">
        <v>134</v>
      </c>
      <c r="C186" t="s">
        <v>37</v>
      </c>
      <c r="D186">
        <v>0.34921000000000002</v>
      </c>
      <c r="E186">
        <v>37.554679999999998</v>
      </c>
      <c r="F186">
        <v>22.86524</v>
      </c>
      <c r="G186">
        <v>63.099960000000003</v>
      </c>
      <c r="H186">
        <v>77.701340000000002</v>
      </c>
      <c r="I186">
        <v>22.86524</v>
      </c>
      <c r="J186">
        <v>17.943480000000001</v>
      </c>
      <c r="K186">
        <v>15.11453</v>
      </c>
      <c r="L186">
        <v>56.384590000000003</v>
      </c>
      <c r="M186">
        <v>9.9595300000000009</v>
      </c>
      <c r="N186">
        <v>73.530550000000005</v>
      </c>
      <c r="O186" t="s">
        <v>38</v>
      </c>
      <c r="P186">
        <v>0.31455</v>
      </c>
      <c r="Q186">
        <v>34.222520000000003</v>
      </c>
      <c r="R186">
        <v>18.782260000000001</v>
      </c>
      <c r="S186">
        <v>60.61938</v>
      </c>
      <c r="T186">
        <v>76.782640000000001</v>
      </c>
      <c r="U186">
        <v>18.782260000000001</v>
      </c>
      <c r="V186">
        <v>13.90429</v>
      </c>
      <c r="W186">
        <v>14.748609999999999</v>
      </c>
      <c r="X186">
        <v>53.42971</v>
      </c>
      <c r="Y186">
        <v>10.003819999999999</v>
      </c>
      <c r="Z186">
        <v>72.190150000000003</v>
      </c>
      <c r="AW186">
        <v>0.58421999999999996</v>
      </c>
      <c r="AX186">
        <v>59.596490000000003</v>
      </c>
      <c r="AY186">
        <v>50.640540000000001</v>
      </c>
      <c r="AZ186">
        <v>76.488320000000002</v>
      </c>
      <c r="BA186">
        <v>80.406930000000003</v>
      </c>
      <c r="BB186">
        <v>50.640540000000001</v>
      </c>
      <c r="BC186">
        <v>46.740769999999998</v>
      </c>
      <c r="BD186">
        <v>16.352679999999999</v>
      </c>
      <c r="BE186">
        <v>74.001509999999996</v>
      </c>
      <c r="BF186">
        <v>8.9374500000000001</v>
      </c>
      <c r="BG186">
        <v>79.326800000000006</v>
      </c>
      <c r="CO186">
        <v>0.43885999999999997</v>
      </c>
      <c r="CP186">
        <v>47.469099999999997</v>
      </c>
      <c r="CQ186">
        <v>33.21555</v>
      </c>
      <c r="CR186">
        <v>77.561840000000004</v>
      </c>
      <c r="CS186">
        <v>88.339219999999997</v>
      </c>
      <c r="CT186">
        <v>33.21555</v>
      </c>
      <c r="CU186">
        <v>25.088339999999999</v>
      </c>
      <c r="CV186">
        <v>18.975269999999998</v>
      </c>
      <c r="CW186">
        <v>69.699650000000005</v>
      </c>
      <c r="CX186">
        <v>11.537100000000001</v>
      </c>
      <c r="CY186">
        <v>84.717309999999998</v>
      </c>
    </row>
    <row r="187" spans="1:103" x14ac:dyDescent="0.4">
      <c r="A187" t="s">
        <v>282</v>
      </c>
      <c r="B187" t="s">
        <v>134</v>
      </c>
      <c r="C187" t="s">
        <v>37</v>
      </c>
      <c r="D187">
        <v>0.36647000000000002</v>
      </c>
      <c r="E187">
        <v>39.491140000000001</v>
      </c>
      <c r="F187">
        <v>24.759209999999999</v>
      </c>
      <c r="G187">
        <v>65.196280000000002</v>
      </c>
      <c r="H187">
        <v>80.874139999999997</v>
      </c>
      <c r="I187">
        <v>24.759209999999999</v>
      </c>
      <c r="J187">
        <v>19.157830000000001</v>
      </c>
      <c r="K187">
        <v>15.73452</v>
      </c>
      <c r="L187">
        <v>58.678130000000003</v>
      </c>
      <c r="M187">
        <v>10.46945</v>
      </c>
      <c r="N187">
        <v>77.18683</v>
      </c>
      <c r="O187" t="s">
        <v>38</v>
      </c>
      <c r="P187">
        <v>0.33291999999999999</v>
      </c>
      <c r="Q187">
        <v>36.285350000000001</v>
      </c>
      <c r="R187">
        <v>20.9329</v>
      </c>
      <c r="S187">
        <v>62.846490000000003</v>
      </c>
      <c r="T187">
        <v>80.424390000000002</v>
      </c>
      <c r="U187">
        <v>20.9329</v>
      </c>
      <c r="V187">
        <v>15.24438</v>
      </c>
      <c r="W187">
        <v>15.39667</v>
      </c>
      <c r="X187">
        <v>55.849899999999998</v>
      </c>
      <c r="Y187">
        <v>10.588800000000001</v>
      </c>
      <c r="Z187">
        <v>76.361440000000002</v>
      </c>
      <c r="AW187">
        <v>0.59158999999999995</v>
      </c>
      <c r="AX187">
        <v>60.454050000000002</v>
      </c>
      <c r="AY187">
        <v>50.715899999999998</v>
      </c>
      <c r="AZ187">
        <v>77.769400000000005</v>
      </c>
      <c r="BA187">
        <v>81.311229999999995</v>
      </c>
      <c r="BB187">
        <v>50.715899999999998</v>
      </c>
      <c r="BC187">
        <v>46.778449999999999</v>
      </c>
      <c r="BD187">
        <v>16.819890000000001</v>
      </c>
      <c r="BE187">
        <v>75.546350000000004</v>
      </c>
      <c r="BF187">
        <v>9.0731000000000002</v>
      </c>
      <c r="BG187">
        <v>80.457170000000005</v>
      </c>
      <c r="CO187">
        <v>0.45884999999999998</v>
      </c>
      <c r="CP187">
        <v>49.59919</v>
      </c>
      <c r="CQ187">
        <v>34.628979999999999</v>
      </c>
      <c r="CR187">
        <v>79.151939999999996</v>
      </c>
      <c r="CS187">
        <v>88.162540000000007</v>
      </c>
      <c r="CT187">
        <v>34.628979999999999</v>
      </c>
      <c r="CU187">
        <v>26.73734</v>
      </c>
      <c r="CV187">
        <v>19.434629999999999</v>
      </c>
      <c r="CW187">
        <v>71.407539999999997</v>
      </c>
      <c r="CX187">
        <v>11.537100000000001</v>
      </c>
      <c r="CY187">
        <v>84.776210000000006</v>
      </c>
    </row>
    <row r="188" spans="1:103" x14ac:dyDescent="0.4">
      <c r="A188" t="s">
        <v>283</v>
      </c>
      <c r="B188" t="s">
        <v>121</v>
      </c>
      <c r="C188" t="s">
        <v>37</v>
      </c>
      <c r="D188">
        <v>0.50056</v>
      </c>
      <c r="E188">
        <v>54.010739999999998</v>
      </c>
      <c r="F188">
        <v>43.326590000000003</v>
      </c>
      <c r="G188">
        <v>77.960340000000002</v>
      </c>
      <c r="H188">
        <v>87.826790000000003</v>
      </c>
      <c r="I188">
        <v>43.326590000000003</v>
      </c>
      <c r="J188">
        <v>33.809660000000001</v>
      </c>
      <c r="K188">
        <v>19.496559999999999</v>
      </c>
      <c r="L188">
        <v>72.409149999999997</v>
      </c>
      <c r="M188">
        <v>11.577500000000001</v>
      </c>
      <c r="N188">
        <v>85.439629999999994</v>
      </c>
      <c r="O188" t="s">
        <v>38</v>
      </c>
      <c r="P188">
        <v>0.47782999999999998</v>
      </c>
      <c r="Q188">
        <v>51.999809999999997</v>
      </c>
      <c r="R188">
        <v>40.709229999999998</v>
      </c>
      <c r="S188">
        <v>77.518640000000005</v>
      </c>
      <c r="T188">
        <v>88.529920000000004</v>
      </c>
      <c r="U188">
        <v>40.709229999999998</v>
      </c>
      <c r="V188">
        <v>30.6675</v>
      </c>
      <c r="W188">
        <v>19.709420000000001</v>
      </c>
      <c r="X188">
        <v>71.529340000000005</v>
      </c>
      <c r="Y188">
        <v>11.89161</v>
      </c>
      <c r="Z188">
        <v>86.031030000000001</v>
      </c>
      <c r="AW188">
        <v>0.66318999999999995</v>
      </c>
      <c r="AX188">
        <v>68.091570000000004</v>
      </c>
      <c r="AY188">
        <v>61.266010000000001</v>
      </c>
      <c r="AZ188">
        <v>79.276560000000003</v>
      </c>
      <c r="BA188">
        <v>81.838729999999998</v>
      </c>
      <c r="BB188">
        <v>61.266010000000001</v>
      </c>
      <c r="BC188">
        <v>56.675460000000001</v>
      </c>
      <c r="BD188">
        <v>17.392610000000001</v>
      </c>
      <c r="BE188">
        <v>77.725449999999995</v>
      </c>
      <c r="BF188">
        <v>9.0957000000000008</v>
      </c>
      <c r="BG188">
        <v>80.89676</v>
      </c>
      <c r="CO188">
        <v>0.53951000000000005</v>
      </c>
      <c r="CP188">
        <v>58.168050000000001</v>
      </c>
      <c r="CQ188">
        <v>49.646639999999998</v>
      </c>
      <c r="CR188">
        <v>83.038870000000003</v>
      </c>
      <c r="CS188">
        <v>88.869259999999997</v>
      </c>
      <c r="CT188">
        <v>49.646639999999998</v>
      </c>
      <c r="CU188">
        <v>38.280329999999999</v>
      </c>
      <c r="CV188">
        <v>20.494700000000002</v>
      </c>
      <c r="CW188">
        <v>76.207300000000004</v>
      </c>
      <c r="CX188">
        <v>11.590109999999999</v>
      </c>
      <c r="CY188">
        <v>85.159009999999995</v>
      </c>
    </row>
    <row r="189" spans="1:103" x14ac:dyDescent="0.4">
      <c r="A189" t="s">
        <v>284</v>
      </c>
      <c r="B189" t="s">
        <v>164</v>
      </c>
      <c r="C189" t="s">
        <v>37</v>
      </c>
      <c r="D189">
        <v>0.34998000000000001</v>
      </c>
      <c r="E189">
        <v>37.622860000000003</v>
      </c>
      <c r="F189">
        <v>23.108049999999999</v>
      </c>
      <c r="G189">
        <v>63.002830000000003</v>
      </c>
      <c r="H189">
        <v>77.660870000000003</v>
      </c>
      <c r="I189">
        <v>23.108049999999999</v>
      </c>
      <c r="J189">
        <v>18.08512</v>
      </c>
      <c r="K189">
        <v>15.09348</v>
      </c>
      <c r="L189">
        <v>56.312829999999998</v>
      </c>
      <c r="M189">
        <v>9.9481999999999999</v>
      </c>
      <c r="N189">
        <v>73.444890000000001</v>
      </c>
      <c r="O189" t="s">
        <v>38</v>
      </c>
      <c r="P189">
        <v>0.31614999999999999</v>
      </c>
      <c r="Q189">
        <v>34.3825</v>
      </c>
      <c r="R189">
        <v>19.08813</v>
      </c>
      <c r="S189">
        <v>60.590710000000001</v>
      </c>
      <c r="T189">
        <v>76.954689999999999</v>
      </c>
      <c r="U189">
        <v>19.08813</v>
      </c>
      <c r="V189">
        <v>14.100239999999999</v>
      </c>
      <c r="W189">
        <v>14.73523</v>
      </c>
      <c r="X189">
        <v>53.442140000000002</v>
      </c>
      <c r="Y189">
        <v>10.023899999999999</v>
      </c>
      <c r="Z189">
        <v>72.358220000000003</v>
      </c>
      <c r="AW189">
        <v>0.58267999999999998</v>
      </c>
      <c r="AX189">
        <v>59.360570000000003</v>
      </c>
      <c r="AY189">
        <v>50.565179999999998</v>
      </c>
      <c r="AZ189">
        <v>76.639039999999994</v>
      </c>
      <c r="BA189">
        <v>80.256219999999999</v>
      </c>
      <c r="BB189">
        <v>50.565179999999998</v>
      </c>
      <c r="BC189">
        <v>46.665410000000001</v>
      </c>
      <c r="BD189">
        <v>16.458179999999999</v>
      </c>
      <c r="BE189">
        <v>74.252700000000004</v>
      </c>
      <c r="BF189">
        <v>8.8244199999999999</v>
      </c>
      <c r="BG189">
        <v>78.786739999999995</v>
      </c>
      <c r="CO189">
        <v>0.42978</v>
      </c>
      <c r="CP189">
        <v>46.553370000000001</v>
      </c>
      <c r="CQ189">
        <v>33.038870000000003</v>
      </c>
      <c r="CR189">
        <v>75.618369999999999</v>
      </c>
      <c r="CS189">
        <v>84.628979999999999</v>
      </c>
      <c r="CT189">
        <v>33.038870000000003</v>
      </c>
      <c r="CU189">
        <v>24.73498</v>
      </c>
      <c r="CV189">
        <v>18.515899999999998</v>
      </c>
      <c r="CW189">
        <v>67.314490000000006</v>
      </c>
      <c r="CX189">
        <v>11.18375</v>
      </c>
      <c r="CY189">
        <v>81.007069999999999</v>
      </c>
    </row>
    <row r="190" spans="1:103" x14ac:dyDescent="0.4">
      <c r="A190" t="s">
        <v>285</v>
      </c>
      <c r="B190" t="s">
        <v>121</v>
      </c>
      <c r="C190" t="s">
        <v>37</v>
      </c>
      <c r="D190">
        <v>0.36942000000000003</v>
      </c>
      <c r="E190">
        <v>39.79645</v>
      </c>
      <c r="F190">
        <v>25.24484</v>
      </c>
      <c r="G190">
        <v>65.236750000000001</v>
      </c>
      <c r="H190">
        <v>80.898420000000002</v>
      </c>
      <c r="I190">
        <v>25.24484</v>
      </c>
      <c r="J190">
        <v>19.58708</v>
      </c>
      <c r="K190">
        <v>15.76042</v>
      </c>
      <c r="L190">
        <v>58.791449999999998</v>
      </c>
      <c r="M190">
        <v>10.481590000000001</v>
      </c>
      <c r="N190">
        <v>77.218000000000004</v>
      </c>
      <c r="O190" t="s">
        <v>38</v>
      </c>
      <c r="P190">
        <v>0.33700000000000002</v>
      </c>
      <c r="Q190">
        <v>36.722969999999997</v>
      </c>
      <c r="R190">
        <v>21.44905</v>
      </c>
      <c r="S190">
        <v>62.999429999999997</v>
      </c>
      <c r="T190">
        <v>80.596440000000001</v>
      </c>
      <c r="U190">
        <v>21.44905</v>
      </c>
      <c r="V190">
        <v>15.73058</v>
      </c>
      <c r="W190">
        <v>15.457850000000001</v>
      </c>
      <c r="X190">
        <v>56.090449999999997</v>
      </c>
      <c r="Y190">
        <v>10.632770000000001</v>
      </c>
      <c r="Z190">
        <v>76.614890000000003</v>
      </c>
      <c r="AW190">
        <v>0.58984999999999999</v>
      </c>
      <c r="AX190">
        <v>60.170520000000003</v>
      </c>
      <c r="AY190">
        <v>50.640540000000001</v>
      </c>
      <c r="AZ190">
        <v>77.694050000000004</v>
      </c>
      <c r="BA190">
        <v>81.386589999999998</v>
      </c>
      <c r="BB190">
        <v>50.640540000000001</v>
      </c>
      <c r="BC190">
        <v>46.703090000000003</v>
      </c>
      <c r="BD190">
        <v>16.684249999999999</v>
      </c>
      <c r="BE190">
        <v>75.30771</v>
      </c>
      <c r="BF190">
        <v>8.9751300000000001</v>
      </c>
      <c r="BG190">
        <v>80.017579999999995</v>
      </c>
      <c r="CO190">
        <v>0.45184000000000002</v>
      </c>
      <c r="CP190">
        <v>48.83961</v>
      </c>
      <c r="CQ190">
        <v>35.865720000000003</v>
      </c>
      <c r="CR190">
        <v>77.385159999999999</v>
      </c>
      <c r="CS190">
        <v>85.33569</v>
      </c>
      <c r="CT190">
        <v>35.865720000000003</v>
      </c>
      <c r="CU190">
        <v>27.29682</v>
      </c>
      <c r="CV190">
        <v>19.187280000000001</v>
      </c>
      <c r="CW190">
        <v>69.994110000000006</v>
      </c>
      <c r="CX190">
        <v>11.21908</v>
      </c>
      <c r="CY190">
        <v>81.802120000000002</v>
      </c>
    </row>
    <row r="191" spans="1:103" x14ac:dyDescent="0.4">
      <c r="A191" t="s">
        <v>286</v>
      </c>
      <c r="B191" t="s">
        <v>52</v>
      </c>
      <c r="C191" t="s">
        <v>37</v>
      </c>
      <c r="D191">
        <v>0.49930999999999998</v>
      </c>
      <c r="E191">
        <v>53.902180000000001</v>
      </c>
      <c r="F191">
        <v>42.873330000000003</v>
      </c>
      <c r="G191">
        <v>77.81465</v>
      </c>
      <c r="H191">
        <v>87.681100000000001</v>
      </c>
      <c r="I191">
        <v>42.873330000000003</v>
      </c>
      <c r="J191">
        <v>33.484549999999999</v>
      </c>
      <c r="K191">
        <v>19.462569999999999</v>
      </c>
      <c r="L191">
        <v>72.275599999999997</v>
      </c>
      <c r="M191">
        <v>11.54998</v>
      </c>
      <c r="N191">
        <v>85.233509999999995</v>
      </c>
      <c r="O191" t="s">
        <v>38</v>
      </c>
      <c r="P191">
        <v>0.47750999999999999</v>
      </c>
      <c r="Q191">
        <v>51.998359999999998</v>
      </c>
      <c r="R191">
        <v>40.279110000000003</v>
      </c>
      <c r="S191">
        <v>77.547309999999996</v>
      </c>
      <c r="T191">
        <v>88.577709999999996</v>
      </c>
      <c r="U191">
        <v>40.279110000000003</v>
      </c>
      <c r="V191">
        <v>30.379149999999999</v>
      </c>
      <c r="W191">
        <v>19.71707</v>
      </c>
      <c r="X191">
        <v>71.571560000000005</v>
      </c>
      <c r="Y191">
        <v>11.89448</v>
      </c>
      <c r="Z191">
        <v>86.058430000000001</v>
      </c>
      <c r="AW191">
        <v>0.65968000000000004</v>
      </c>
      <c r="AX191">
        <v>67.666709999999995</v>
      </c>
      <c r="AY191">
        <v>60.813870000000001</v>
      </c>
      <c r="AZ191">
        <v>79.201210000000003</v>
      </c>
      <c r="BA191">
        <v>81.688019999999995</v>
      </c>
      <c r="BB191">
        <v>60.813870000000001</v>
      </c>
      <c r="BC191">
        <v>56.298670000000001</v>
      </c>
      <c r="BD191">
        <v>17.3474</v>
      </c>
      <c r="BE191">
        <v>77.606129999999993</v>
      </c>
      <c r="BF191">
        <v>9.01281</v>
      </c>
      <c r="BG191">
        <v>80.406930000000003</v>
      </c>
      <c r="CO191">
        <v>0.52625</v>
      </c>
      <c r="CP191">
        <v>56.821359999999999</v>
      </c>
      <c r="CQ191">
        <v>48.763249999999999</v>
      </c>
      <c r="CR191">
        <v>79.505300000000005</v>
      </c>
      <c r="CS191">
        <v>85.159009999999995</v>
      </c>
      <c r="CT191">
        <v>48.763249999999999</v>
      </c>
      <c r="CU191">
        <v>37.396940000000001</v>
      </c>
      <c r="CV191">
        <v>19.717310000000001</v>
      </c>
      <c r="CW191">
        <v>72.791520000000006</v>
      </c>
      <c r="CX191">
        <v>11.130739999999999</v>
      </c>
      <c r="CY191">
        <v>81.30153</v>
      </c>
    </row>
    <row r="192" spans="1:103" x14ac:dyDescent="0.4">
      <c r="A192" t="s">
        <v>287</v>
      </c>
      <c r="B192" t="s">
        <v>52</v>
      </c>
      <c r="C192" t="s">
        <v>37</v>
      </c>
      <c r="D192">
        <v>0.3508</v>
      </c>
      <c r="E192">
        <v>37.714129999999997</v>
      </c>
      <c r="F192">
        <v>23.12424</v>
      </c>
      <c r="G192">
        <v>63.140430000000002</v>
      </c>
      <c r="H192">
        <v>77.895589999999999</v>
      </c>
      <c r="I192">
        <v>23.12424</v>
      </c>
      <c r="J192">
        <v>18.105360000000001</v>
      </c>
      <c r="K192">
        <v>15.129099999999999</v>
      </c>
      <c r="L192">
        <v>56.477400000000003</v>
      </c>
      <c r="M192">
        <v>9.9813799999999997</v>
      </c>
      <c r="N192">
        <v>73.730879999999999</v>
      </c>
      <c r="O192" t="s">
        <v>38</v>
      </c>
      <c r="P192">
        <v>0.31631999999999999</v>
      </c>
      <c r="Q192">
        <v>34.400779999999997</v>
      </c>
      <c r="R192">
        <v>19.08813</v>
      </c>
      <c r="S192">
        <v>60.62894</v>
      </c>
      <c r="T192">
        <v>77.03116</v>
      </c>
      <c r="U192">
        <v>19.08813</v>
      </c>
      <c r="V192">
        <v>14.100239999999999</v>
      </c>
      <c r="W192">
        <v>14.74479</v>
      </c>
      <c r="X192">
        <v>53.485149999999997</v>
      </c>
      <c r="Y192">
        <v>10.03154</v>
      </c>
      <c r="Z192">
        <v>72.43468</v>
      </c>
      <c r="AW192">
        <v>0.58418999999999999</v>
      </c>
      <c r="AX192">
        <v>59.561660000000003</v>
      </c>
      <c r="AY192">
        <v>50.715899999999998</v>
      </c>
      <c r="AZ192">
        <v>76.714389999999995</v>
      </c>
      <c r="BA192">
        <v>80.406930000000003</v>
      </c>
      <c r="BB192">
        <v>50.715899999999998</v>
      </c>
      <c r="BC192">
        <v>46.778449999999999</v>
      </c>
      <c r="BD192">
        <v>16.50339</v>
      </c>
      <c r="BE192">
        <v>74.390860000000004</v>
      </c>
      <c r="BF192">
        <v>8.8997700000000002</v>
      </c>
      <c r="BG192">
        <v>79.226330000000004</v>
      </c>
      <c r="CO192">
        <v>0.44089</v>
      </c>
      <c r="CP192">
        <v>47.736400000000003</v>
      </c>
      <c r="CQ192">
        <v>33.038870000000003</v>
      </c>
      <c r="CR192">
        <v>77.738519999999994</v>
      </c>
      <c r="CS192">
        <v>87.985870000000006</v>
      </c>
      <c r="CT192">
        <v>33.038870000000003</v>
      </c>
      <c r="CU192">
        <v>24.911660000000001</v>
      </c>
      <c r="CV192">
        <v>19.0106</v>
      </c>
      <c r="CW192">
        <v>69.787989999999994</v>
      </c>
      <c r="CX192">
        <v>11.590109999999999</v>
      </c>
      <c r="CY192">
        <v>84.80565</v>
      </c>
    </row>
    <row r="193" spans="1:103" x14ac:dyDescent="0.4">
      <c r="A193" t="s">
        <v>288</v>
      </c>
      <c r="B193" t="s">
        <v>192</v>
      </c>
      <c r="C193" t="s">
        <v>37</v>
      </c>
      <c r="D193">
        <v>0.37019999999999997</v>
      </c>
      <c r="E193">
        <v>39.884439999999998</v>
      </c>
      <c r="F193">
        <v>25.269120000000001</v>
      </c>
      <c r="G193">
        <v>65.366249999999994</v>
      </c>
      <c r="H193">
        <v>81.116960000000006</v>
      </c>
      <c r="I193">
        <v>25.269120000000001</v>
      </c>
      <c r="J193">
        <v>19.611360000000001</v>
      </c>
      <c r="K193">
        <v>15.78956</v>
      </c>
      <c r="L193">
        <v>58.923650000000002</v>
      </c>
      <c r="M193">
        <v>10.509919999999999</v>
      </c>
      <c r="N193">
        <v>77.451369999999997</v>
      </c>
      <c r="O193" t="s">
        <v>38</v>
      </c>
      <c r="P193">
        <v>0.33717000000000003</v>
      </c>
      <c r="Q193">
        <v>36.741</v>
      </c>
      <c r="R193">
        <v>21.44905</v>
      </c>
      <c r="S193">
        <v>63.028100000000002</v>
      </c>
      <c r="T193">
        <v>80.672910000000002</v>
      </c>
      <c r="U193">
        <v>21.44905</v>
      </c>
      <c r="V193">
        <v>15.73058</v>
      </c>
      <c r="W193">
        <v>15.46358</v>
      </c>
      <c r="X193">
        <v>56.119129999999998</v>
      </c>
      <c r="Y193">
        <v>10.640409999999999</v>
      </c>
      <c r="Z193">
        <v>76.691360000000003</v>
      </c>
      <c r="AW193">
        <v>0.59128000000000003</v>
      </c>
      <c r="AX193">
        <v>60.374929999999999</v>
      </c>
      <c r="AY193">
        <v>50.715899999999998</v>
      </c>
      <c r="AZ193">
        <v>77.769400000000005</v>
      </c>
      <c r="BA193">
        <v>81.537300000000002</v>
      </c>
      <c r="BB193">
        <v>50.715899999999998</v>
      </c>
      <c r="BC193">
        <v>46.778449999999999</v>
      </c>
      <c r="BD193">
        <v>16.72946</v>
      </c>
      <c r="BE193">
        <v>75.445869999999999</v>
      </c>
      <c r="BF193">
        <v>9.0580300000000005</v>
      </c>
      <c r="BG193">
        <v>80.49485</v>
      </c>
      <c r="CO193">
        <v>0.46235999999999999</v>
      </c>
      <c r="CP193">
        <v>49.947710000000001</v>
      </c>
      <c r="CQ193">
        <v>36.219079999999998</v>
      </c>
      <c r="CR193">
        <v>79.505300000000005</v>
      </c>
      <c r="CS193">
        <v>88.339219999999997</v>
      </c>
      <c r="CT193">
        <v>36.219079999999998</v>
      </c>
      <c r="CU193">
        <v>27.650179999999999</v>
      </c>
      <c r="CV193">
        <v>19.61131</v>
      </c>
      <c r="CW193">
        <v>72.025909999999996</v>
      </c>
      <c r="CX193">
        <v>11.50177</v>
      </c>
      <c r="CY193">
        <v>84.363960000000006</v>
      </c>
    </row>
    <row r="194" spans="1:103" x14ac:dyDescent="0.4">
      <c r="A194" t="s">
        <v>289</v>
      </c>
      <c r="B194" t="s">
        <v>132</v>
      </c>
      <c r="C194" t="s">
        <v>37</v>
      </c>
      <c r="D194">
        <v>0.50009999999999999</v>
      </c>
      <c r="E194">
        <v>53.991410000000002</v>
      </c>
      <c r="F194">
        <v>42.905709999999999</v>
      </c>
      <c r="G194">
        <v>77.968429999999998</v>
      </c>
      <c r="H194">
        <v>87.915819999999997</v>
      </c>
      <c r="I194">
        <v>42.905709999999999</v>
      </c>
      <c r="J194">
        <v>33.512880000000003</v>
      </c>
      <c r="K194">
        <v>19.496559999999999</v>
      </c>
      <c r="L194">
        <v>72.42398</v>
      </c>
      <c r="M194">
        <v>11.58074</v>
      </c>
      <c r="N194">
        <v>85.491159999999994</v>
      </c>
      <c r="O194" t="s">
        <v>38</v>
      </c>
      <c r="P194">
        <v>0.47765000000000002</v>
      </c>
      <c r="Q194">
        <v>52.013030000000001</v>
      </c>
      <c r="R194">
        <v>40.279110000000003</v>
      </c>
      <c r="S194">
        <v>77.585549999999998</v>
      </c>
      <c r="T194">
        <v>88.644620000000003</v>
      </c>
      <c r="U194">
        <v>40.279110000000003</v>
      </c>
      <c r="V194">
        <v>30.379149999999999</v>
      </c>
      <c r="W194">
        <v>19.722809999999999</v>
      </c>
      <c r="X194">
        <v>71.605009999999993</v>
      </c>
      <c r="Y194">
        <v>11.90021</v>
      </c>
      <c r="Z194">
        <v>86.120559999999998</v>
      </c>
      <c r="AW194">
        <v>0.66115000000000002</v>
      </c>
      <c r="AX194">
        <v>67.87285</v>
      </c>
      <c r="AY194">
        <v>60.889220000000002</v>
      </c>
      <c r="AZ194">
        <v>79.276560000000003</v>
      </c>
      <c r="BA194">
        <v>81.763379999999998</v>
      </c>
      <c r="BB194">
        <v>60.889220000000002</v>
      </c>
      <c r="BC194">
        <v>56.374029999999998</v>
      </c>
      <c r="BD194">
        <v>17.392610000000001</v>
      </c>
      <c r="BE194">
        <v>77.744290000000007</v>
      </c>
      <c r="BF194">
        <v>9.0881699999999999</v>
      </c>
      <c r="BG194">
        <v>80.808840000000004</v>
      </c>
      <c r="CO194">
        <v>0.53761000000000003</v>
      </c>
      <c r="CP194">
        <v>58.014699999999998</v>
      </c>
      <c r="CQ194">
        <v>49.293289999999999</v>
      </c>
      <c r="CR194">
        <v>81.978800000000007</v>
      </c>
      <c r="CS194">
        <v>88.869259999999997</v>
      </c>
      <c r="CT194">
        <v>49.293289999999999</v>
      </c>
      <c r="CU194">
        <v>37.838630000000002</v>
      </c>
      <c r="CV194">
        <v>20.247350000000001</v>
      </c>
      <c r="CW194">
        <v>75.088340000000002</v>
      </c>
      <c r="CX194">
        <v>11.51943</v>
      </c>
      <c r="CY194">
        <v>84.835099999999997</v>
      </c>
    </row>
    <row r="195" spans="1:103" x14ac:dyDescent="0.4">
      <c r="A195" t="s">
        <v>290</v>
      </c>
      <c r="B195" t="s">
        <v>134</v>
      </c>
      <c r="C195" t="s">
        <v>37</v>
      </c>
      <c r="D195">
        <v>0.34992000000000001</v>
      </c>
      <c r="E195">
        <v>37.615369999999999</v>
      </c>
      <c r="F195">
        <v>23.099959999999999</v>
      </c>
      <c r="G195">
        <v>62.986649999999997</v>
      </c>
      <c r="H195">
        <v>77.628489999999999</v>
      </c>
      <c r="I195">
        <v>23.099959999999999</v>
      </c>
      <c r="J195">
        <v>18.08107</v>
      </c>
      <c r="K195">
        <v>15.090249999999999</v>
      </c>
      <c r="L195">
        <v>56.304729999999999</v>
      </c>
      <c r="M195">
        <v>9.9433399999999992</v>
      </c>
      <c r="N195">
        <v>73.416569999999993</v>
      </c>
      <c r="O195" t="s">
        <v>38</v>
      </c>
      <c r="P195">
        <v>0.31613999999999998</v>
      </c>
      <c r="Q195">
        <v>34.380629999999996</v>
      </c>
      <c r="R195">
        <v>19.08813</v>
      </c>
      <c r="S195">
        <v>60.590710000000001</v>
      </c>
      <c r="T195">
        <v>76.945130000000006</v>
      </c>
      <c r="U195">
        <v>19.08813</v>
      </c>
      <c r="V195">
        <v>14.100239999999999</v>
      </c>
      <c r="W195">
        <v>14.73523</v>
      </c>
      <c r="X195">
        <v>53.442140000000002</v>
      </c>
      <c r="Y195">
        <v>10.02294</v>
      </c>
      <c r="Z195">
        <v>72.348659999999995</v>
      </c>
      <c r="AW195">
        <v>0.58260999999999996</v>
      </c>
      <c r="AX195">
        <v>59.349420000000002</v>
      </c>
      <c r="AY195">
        <v>50.565179999999998</v>
      </c>
      <c r="AZ195">
        <v>76.639039999999994</v>
      </c>
      <c r="BA195">
        <v>80.256219999999999</v>
      </c>
      <c r="BB195">
        <v>50.565179999999998</v>
      </c>
      <c r="BC195">
        <v>46.665410000000001</v>
      </c>
      <c r="BD195">
        <v>16.458179999999999</v>
      </c>
      <c r="BE195">
        <v>74.252700000000004</v>
      </c>
      <c r="BF195">
        <v>8.8168799999999994</v>
      </c>
      <c r="BG195">
        <v>78.74906</v>
      </c>
      <c r="CO195">
        <v>0.42888999999999999</v>
      </c>
      <c r="CP195">
        <v>46.45064</v>
      </c>
      <c r="CQ195">
        <v>32.862189999999998</v>
      </c>
      <c r="CR195">
        <v>75.265020000000007</v>
      </c>
      <c r="CS195">
        <v>84.098939999999999</v>
      </c>
      <c r="CT195">
        <v>32.862189999999998</v>
      </c>
      <c r="CU195">
        <v>24.646640000000001</v>
      </c>
      <c r="CV195">
        <v>18.445229999999999</v>
      </c>
      <c r="CW195">
        <v>67.137810000000002</v>
      </c>
      <c r="CX195">
        <v>11.11307</v>
      </c>
      <c r="CY195">
        <v>80.653710000000004</v>
      </c>
    </row>
    <row r="196" spans="1:103" x14ac:dyDescent="0.4">
      <c r="A196" t="s">
        <v>291</v>
      </c>
      <c r="B196" t="s">
        <v>162</v>
      </c>
      <c r="C196" t="s">
        <v>37</v>
      </c>
      <c r="D196">
        <v>0.36932999999999999</v>
      </c>
      <c r="E196">
        <v>39.787260000000003</v>
      </c>
      <c r="F196">
        <v>25.252929999999999</v>
      </c>
      <c r="G196">
        <v>65.196280000000002</v>
      </c>
      <c r="H196">
        <v>80.841759999999994</v>
      </c>
      <c r="I196">
        <v>25.252929999999999</v>
      </c>
      <c r="J196">
        <v>19.59517</v>
      </c>
      <c r="K196">
        <v>15.75071</v>
      </c>
      <c r="L196">
        <v>58.746929999999999</v>
      </c>
      <c r="M196">
        <v>10.474299999999999</v>
      </c>
      <c r="N196">
        <v>77.149199999999993</v>
      </c>
      <c r="O196" t="s">
        <v>38</v>
      </c>
      <c r="P196">
        <v>0.33700000000000002</v>
      </c>
      <c r="Q196">
        <v>36.722299999999997</v>
      </c>
      <c r="R196">
        <v>21.44905</v>
      </c>
      <c r="S196">
        <v>62.999429999999997</v>
      </c>
      <c r="T196">
        <v>80.596440000000001</v>
      </c>
      <c r="U196">
        <v>21.44905</v>
      </c>
      <c r="V196">
        <v>15.73058</v>
      </c>
      <c r="W196">
        <v>15.457850000000001</v>
      </c>
      <c r="X196">
        <v>56.090449999999997</v>
      </c>
      <c r="Y196">
        <v>10.632770000000001</v>
      </c>
      <c r="Z196">
        <v>76.614890000000003</v>
      </c>
      <c r="AW196">
        <v>0.58982000000000001</v>
      </c>
      <c r="AX196">
        <v>60.173520000000003</v>
      </c>
      <c r="AY196">
        <v>50.640540000000001</v>
      </c>
      <c r="AZ196">
        <v>77.694050000000004</v>
      </c>
      <c r="BA196">
        <v>81.386589999999998</v>
      </c>
      <c r="BB196">
        <v>50.640540000000001</v>
      </c>
      <c r="BC196">
        <v>46.703090000000003</v>
      </c>
      <c r="BD196">
        <v>16.684249999999999</v>
      </c>
      <c r="BE196">
        <v>75.30771</v>
      </c>
      <c r="BF196">
        <v>8.9751300000000001</v>
      </c>
      <c r="BG196">
        <v>80.017579999999995</v>
      </c>
      <c r="CO196">
        <v>0.45</v>
      </c>
      <c r="CP196">
        <v>48.644039999999997</v>
      </c>
      <c r="CQ196">
        <v>36.042400000000001</v>
      </c>
      <c r="CR196">
        <v>76.501769999999993</v>
      </c>
      <c r="CS196">
        <v>84.098939999999999</v>
      </c>
      <c r="CT196">
        <v>36.042400000000001</v>
      </c>
      <c r="CU196">
        <v>27.473500000000001</v>
      </c>
      <c r="CV196">
        <v>18.975269999999998</v>
      </c>
      <c r="CW196">
        <v>69.022379999999998</v>
      </c>
      <c r="CX196">
        <v>11.06007</v>
      </c>
      <c r="CY196">
        <v>80.300349999999995</v>
      </c>
    </row>
    <row r="197" spans="1:103" x14ac:dyDescent="0.4">
      <c r="A197" t="s">
        <v>292</v>
      </c>
      <c r="B197" t="s">
        <v>102</v>
      </c>
      <c r="C197" t="s">
        <v>37</v>
      </c>
      <c r="D197">
        <v>0.49930999999999998</v>
      </c>
      <c r="E197">
        <v>53.9039</v>
      </c>
      <c r="F197">
        <v>42.881419999999999</v>
      </c>
      <c r="G197">
        <v>77.830839999999995</v>
      </c>
      <c r="H197">
        <v>87.689189999999996</v>
      </c>
      <c r="I197">
        <v>42.881419999999999</v>
      </c>
      <c r="J197">
        <v>33.488599999999998</v>
      </c>
      <c r="K197">
        <v>19.465800000000002</v>
      </c>
      <c r="L197">
        <v>72.279640000000001</v>
      </c>
      <c r="M197">
        <v>11.550789999999999</v>
      </c>
      <c r="N197">
        <v>85.229460000000003</v>
      </c>
      <c r="O197" t="s">
        <v>38</v>
      </c>
      <c r="P197">
        <v>0.47748000000000002</v>
      </c>
      <c r="Q197">
        <v>51.994289999999999</v>
      </c>
      <c r="R197">
        <v>40.279110000000003</v>
      </c>
      <c r="S197">
        <v>77.547309999999996</v>
      </c>
      <c r="T197">
        <v>88.568150000000003</v>
      </c>
      <c r="U197">
        <v>40.279110000000003</v>
      </c>
      <c r="V197">
        <v>30.379149999999999</v>
      </c>
      <c r="W197">
        <v>19.715160000000001</v>
      </c>
      <c r="X197">
        <v>71.566779999999994</v>
      </c>
      <c r="Y197">
        <v>11.89256</v>
      </c>
      <c r="Z197">
        <v>86.0441</v>
      </c>
      <c r="AW197">
        <v>0.65976000000000001</v>
      </c>
      <c r="AX197">
        <v>67.675420000000003</v>
      </c>
      <c r="AY197">
        <v>60.813870000000001</v>
      </c>
      <c r="AZ197">
        <v>79.201210000000003</v>
      </c>
      <c r="BA197">
        <v>81.763379999999998</v>
      </c>
      <c r="BB197">
        <v>60.813870000000001</v>
      </c>
      <c r="BC197">
        <v>56.298670000000001</v>
      </c>
      <c r="BD197">
        <v>17.3474</v>
      </c>
      <c r="BE197">
        <v>77.606129999999993</v>
      </c>
      <c r="BF197">
        <v>9.0203500000000005</v>
      </c>
      <c r="BG197">
        <v>80.482290000000006</v>
      </c>
      <c r="CO197">
        <v>0.52666999999999997</v>
      </c>
      <c r="CP197">
        <v>56.913699999999999</v>
      </c>
      <c r="CQ197">
        <v>48.939929999999997</v>
      </c>
      <c r="CR197">
        <v>79.85866</v>
      </c>
      <c r="CS197">
        <v>85.33569</v>
      </c>
      <c r="CT197">
        <v>48.939929999999997</v>
      </c>
      <c r="CU197">
        <v>37.485280000000003</v>
      </c>
      <c r="CV197">
        <v>19.823319999999999</v>
      </c>
      <c r="CW197">
        <v>72.968199999999996</v>
      </c>
      <c r="CX197">
        <v>11.166079999999999</v>
      </c>
      <c r="CY197">
        <v>81.30153</v>
      </c>
    </row>
    <row r="198" spans="1:103" x14ac:dyDescent="0.4">
      <c r="A198" t="s">
        <v>293</v>
      </c>
      <c r="B198" t="s">
        <v>40</v>
      </c>
      <c r="C198" t="s">
        <v>37</v>
      </c>
      <c r="D198">
        <v>0.34993000000000002</v>
      </c>
      <c r="E198">
        <v>37.617930000000001</v>
      </c>
      <c r="F198">
        <v>23.099959999999999</v>
      </c>
      <c r="G198">
        <v>62.99474</v>
      </c>
      <c r="H198">
        <v>77.644679999999994</v>
      </c>
      <c r="I198">
        <v>23.099959999999999</v>
      </c>
      <c r="J198">
        <v>18.08107</v>
      </c>
      <c r="K198">
        <v>15.09348</v>
      </c>
      <c r="L198">
        <v>56.312829999999998</v>
      </c>
      <c r="M198">
        <v>9.9465800000000009</v>
      </c>
      <c r="N198">
        <v>73.440849999999998</v>
      </c>
      <c r="O198" t="s">
        <v>38</v>
      </c>
      <c r="P198">
        <v>0.31607000000000002</v>
      </c>
      <c r="Q198">
        <v>34.375250000000001</v>
      </c>
      <c r="R198">
        <v>19.078569999999999</v>
      </c>
      <c r="S198">
        <v>60.590710000000001</v>
      </c>
      <c r="T198">
        <v>76.945130000000006</v>
      </c>
      <c r="U198">
        <v>19.078569999999999</v>
      </c>
      <c r="V198">
        <v>14.090680000000001</v>
      </c>
      <c r="W198">
        <v>14.73523</v>
      </c>
      <c r="X198">
        <v>53.442140000000002</v>
      </c>
      <c r="Y198">
        <v>10.02294</v>
      </c>
      <c r="Z198">
        <v>72.348659999999995</v>
      </c>
      <c r="AW198">
        <v>0.58267000000000002</v>
      </c>
      <c r="AX198">
        <v>59.353499999999997</v>
      </c>
      <c r="AY198">
        <v>50.565179999999998</v>
      </c>
      <c r="AZ198">
        <v>76.639039999999994</v>
      </c>
      <c r="BA198">
        <v>80.256219999999999</v>
      </c>
      <c r="BB198">
        <v>50.565179999999998</v>
      </c>
      <c r="BC198">
        <v>46.665410000000001</v>
      </c>
      <c r="BD198">
        <v>16.458179999999999</v>
      </c>
      <c r="BE198">
        <v>74.252700000000004</v>
      </c>
      <c r="BF198">
        <v>8.8168799999999994</v>
      </c>
      <c r="BG198">
        <v>78.74906</v>
      </c>
      <c r="CO198">
        <v>0.43018000000000001</v>
      </c>
      <c r="CP198">
        <v>46.596490000000003</v>
      </c>
      <c r="CQ198">
        <v>33.038870000000003</v>
      </c>
      <c r="CR198">
        <v>75.441699999999997</v>
      </c>
      <c r="CS198">
        <v>84.452299999999994</v>
      </c>
      <c r="CT198">
        <v>33.038870000000003</v>
      </c>
      <c r="CU198">
        <v>24.823319999999999</v>
      </c>
      <c r="CV198">
        <v>18.515899999999998</v>
      </c>
      <c r="CW198">
        <v>67.314490000000006</v>
      </c>
      <c r="CX198">
        <v>11.18375</v>
      </c>
      <c r="CY198">
        <v>81.183750000000003</v>
      </c>
    </row>
    <row r="199" spans="1:103" x14ac:dyDescent="0.4">
      <c r="A199" t="s">
        <v>294</v>
      </c>
      <c r="B199" t="s">
        <v>52</v>
      </c>
      <c r="C199" t="s">
        <v>37</v>
      </c>
      <c r="D199">
        <v>0.36931999999999998</v>
      </c>
      <c r="E199">
        <v>39.786270000000002</v>
      </c>
      <c r="F199">
        <v>25.24484</v>
      </c>
      <c r="G199">
        <v>65.212459999999993</v>
      </c>
      <c r="H199">
        <v>80.857950000000002</v>
      </c>
      <c r="I199">
        <v>25.24484</v>
      </c>
      <c r="J199">
        <v>19.58708</v>
      </c>
      <c r="K199">
        <v>15.75395</v>
      </c>
      <c r="L199">
        <v>58.763120000000001</v>
      </c>
      <c r="M199">
        <v>10.475110000000001</v>
      </c>
      <c r="N199">
        <v>77.161339999999996</v>
      </c>
      <c r="O199" t="s">
        <v>38</v>
      </c>
      <c r="P199">
        <v>0.33700999999999998</v>
      </c>
      <c r="Q199">
        <v>36.724609999999998</v>
      </c>
      <c r="R199">
        <v>21.44905</v>
      </c>
      <c r="S199">
        <v>63.008980000000001</v>
      </c>
      <c r="T199">
        <v>80.605999999999995</v>
      </c>
      <c r="U199">
        <v>21.44905</v>
      </c>
      <c r="V199">
        <v>15.73058</v>
      </c>
      <c r="W199">
        <v>15.459759999999999</v>
      </c>
      <c r="X199">
        <v>56.100009999999997</v>
      </c>
      <c r="Y199">
        <v>10.63372</v>
      </c>
      <c r="Z199">
        <v>76.624449999999996</v>
      </c>
      <c r="AW199">
        <v>0.58979000000000004</v>
      </c>
      <c r="AX199">
        <v>60.164859999999997</v>
      </c>
      <c r="AY199">
        <v>50.640540000000001</v>
      </c>
      <c r="AZ199">
        <v>77.694050000000004</v>
      </c>
      <c r="BA199">
        <v>81.386589999999998</v>
      </c>
      <c r="BB199">
        <v>50.640540000000001</v>
      </c>
      <c r="BC199">
        <v>46.703090000000003</v>
      </c>
      <c r="BD199">
        <v>16.684249999999999</v>
      </c>
      <c r="BE199">
        <v>75.30771</v>
      </c>
      <c r="BF199">
        <v>8.9751300000000001</v>
      </c>
      <c r="BG199">
        <v>80.017579999999995</v>
      </c>
      <c r="CO199">
        <v>0.44963999999999998</v>
      </c>
      <c r="CP199">
        <v>48.600239999999999</v>
      </c>
      <c r="CQ199">
        <v>35.865720000000003</v>
      </c>
      <c r="CR199">
        <v>76.678449999999998</v>
      </c>
      <c r="CS199">
        <v>84.275620000000004</v>
      </c>
      <c r="CT199">
        <v>35.865720000000003</v>
      </c>
      <c r="CU199">
        <v>27.29682</v>
      </c>
      <c r="CV199">
        <v>19.0106</v>
      </c>
      <c r="CW199">
        <v>69.199060000000003</v>
      </c>
      <c r="CX199">
        <v>11.06007</v>
      </c>
      <c r="CY199">
        <v>80.388689999999997</v>
      </c>
    </row>
    <row r="200" spans="1:103" x14ac:dyDescent="0.4">
      <c r="A200" t="s">
        <v>295</v>
      </c>
      <c r="B200" t="s">
        <v>40</v>
      </c>
      <c r="C200" t="s">
        <v>37</v>
      </c>
      <c r="D200">
        <v>0.49920999999999999</v>
      </c>
      <c r="E200">
        <v>53.892330000000001</v>
      </c>
      <c r="F200">
        <v>42.873330000000003</v>
      </c>
      <c r="G200">
        <v>77.798460000000006</v>
      </c>
      <c r="H200">
        <v>87.681100000000001</v>
      </c>
      <c r="I200">
        <v>42.873330000000003</v>
      </c>
      <c r="J200">
        <v>33.484549999999999</v>
      </c>
      <c r="K200">
        <v>19.457709999999999</v>
      </c>
      <c r="L200">
        <v>72.251320000000007</v>
      </c>
      <c r="M200">
        <v>11.54917</v>
      </c>
      <c r="N200">
        <v>85.225409999999997</v>
      </c>
      <c r="O200" t="s">
        <v>38</v>
      </c>
      <c r="P200">
        <v>0.47748000000000002</v>
      </c>
      <c r="Q200">
        <v>51.994880000000002</v>
      </c>
      <c r="R200">
        <v>40.279110000000003</v>
      </c>
      <c r="S200">
        <v>77.547309999999996</v>
      </c>
      <c r="T200">
        <v>88.568150000000003</v>
      </c>
      <c r="U200">
        <v>40.279110000000003</v>
      </c>
      <c r="V200">
        <v>30.379149999999999</v>
      </c>
      <c r="W200">
        <v>19.715160000000001</v>
      </c>
      <c r="X200">
        <v>71.566779999999994</v>
      </c>
      <c r="Y200">
        <v>11.89256</v>
      </c>
      <c r="Z200">
        <v>86.0441</v>
      </c>
      <c r="AW200">
        <v>0.65971000000000002</v>
      </c>
      <c r="AX200">
        <v>67.668120000000002</v>
      </c>
      <c r="AY200">
        <v>60.813870000000001</v>
      </c>
      <c r="AZ200">
        <v>79.201210000000003</v>
      </c>
      <c r="BA200">
        <v>81.688019999999995</v>
      </c>
      <c r="BB200">
        <v>60.813870000000001</v>
      </c>
      <c r="BC200">
        <v>56.298670000000001</v>
      </c>
      <c r="BD200">
        <v>17.3474</v>
      </c>
      <c r="BE200">
        <v>77.606129999999993</v>
      </c>
      <c r="BF200">
        <v>9.01281</v>
      </c>
      <c r="BG200">
        <v>80.406930000000003</v>
      </c>
      <c r="CO200">
        <v>0.52466000000000002</v>
      </c>
      <c r="CP200">
        <v>56.667250000000003</v>
      </c>
      <c r="CQ200">
        <v>48.763249999999999</v>
      </c>
      <c r="CR200">
        <v>79.151939999999996</v>
      </c>
      <c r="CS200">
        <v>85.33569</v>
      </c>
      <c r="CT200">
        <v>48.763249999999999</v>
      </c>
      <c r="CU200">
        <v>37.396940000000001</v>
      </c>
      <c r="CV200">
        <v>19.646640000000001</v>
      </c>
      <c r="CW200">
        <v>72.349819999999994</v>
      </c>
      <c r="CX200">
        <v>11.14841</v>
      </c>
      <c r="CY200">
        <v>81.389870000000002</v>
      </c>
    </row>
    <row r="201" spans="1:103" x14ac:dyDescent="0.4">
      <c r="A201" t="s">
        <v>296</v>
      </c>
      <c r="B201" t="s">
        <v>121</v>
      </c>
      <c r="C201" t="s">
        <v>37</v>
      </c>
      <c r="D201">
        <v>0.35067999999999999</v>
      </c>
      <c r="E201">
        <v>37.701090000000001</v>
      </c>
      <c r="F201">
        <v>23.099959999999999</v>
      </c>
      <c r="G201">
        <v>63.132339999999999</v>
      </c>
      <c r="H201">
        <v>77.879400000000004</v>
      </c>
      <c r="I201">
        <v>23.099959999999999</v>
      </c>
      <c r="J201">
        <v>18.08512</v>
      </c>
      <c r="K201">
        <v>15.12424</v>
      </c>
      <c r="L201">
        <v>56.465260000000001</v>
      </c>
      <c r="M201">
        <v>9.9789600000000007</v>
      </c>
      <c r="N201">
        <v>73.72278</v>
      </c>
      <c r="O201" t="s">
        <v>38</v>
      </c>
      <c r="P201">
        <v>0.31624999999999998</v>
      </c>
      <c r="Q201">
        <v>34.393650000000001</v>
      </c>
      <c r="R201">
        <v>19.078569999999999</v>
      </c>
      <c r="S201">
        <v>60.61938</v>
      </c>
      <c r="T201">
        <v>77.03116</v>
      </c>
      <c r="U201">
        <v>19.078569999999999</v>
      </c>
      <c r="V201">
        <v>14.090680000000001</v>
      </c>
      <c r="W201">
        <v>14.740970000000001</v>
      </c>
      <c r="X201">
        <v>53.470820000000003</v>
      </c>
      <c r="Y201">
        <v>10.03154</v>
      </c>
      <c r="Z201">
        <v>72.43468</v>
      </c>
      <c r="AW201">
        <v>0.58414999999999995</v>
      </c>
      <c r="AX201">
        <v>59.556699999999999</v>
      </c>
      <c r="AY201">
        <v>50.640540000000001</v>
      </c>
      <c r="AZ201">
        <v>76.789749999999998</v>
      </c>
      <c r="BA201">
        <v>80.406930000000003</v>
      </c>
      <c r="BB201">
        <v>50.640540000000001</v>
      </c>
      <c r="BC201">
        <v>46.740769999999998</v>
      </c>
      <c r="BD201">
        <v>16.50339</v>
      </c>
      <c r="BE201">
        <v>74.428539999999998</v>
      </c>
      <c r="BF201">
        <v>8.8997700000000002</v>
      </c>
      <c r="BG201">
        <v>79.226330000000004</v>
      </c>
      <c r="CO201">
        <v>0.43974999999999997</v>
      </c>
      <c r="CP201">
        <v>47.595269999999999</v>
      </c>
      <c r="CQ201">
        <v>32.862189999999998</v>
      </c>
      <c r="CR201">
        <v>77.561840000000004</v>
      </c>
      <c r="CS201">
        <v>87.632509999999996</v>
      </c>
      <c r="CT201">
        <v>32.862189999999998</v>
      </c>
      <c r="CU201">
        <v>24.73498</v>
      </c>
      <c r="CV201">
        <v>18.975269999999998</v>
      </c>
      <c r="CW201">
        <v>69.699650000000005</v>
      </c>
      <c r="CX201">
        <v>11.537100000000001</v>
      </c>
      <c r="CY201">
        <v>84.628979999999999</v>
      </c>
    </row>
    <row r="202" spans="1:103" x14ac:dyDescent="0.4">
      <c r="A202" t="s">
        <v>297</v>
      </c>
      <c r="B202" t="s">
        <v>179</v>
      </c>
      <c r="C202" t="s">
        <v>37</v>
      </c>
      <c r="D202">
        <v>0.37025000000000002</v>
      </c>
      <c r="E202">
        <v>39.8874</v>
      </c>
      <c r="F202">
        <v>25.293399999999998</v>
      </c>
      <c r="G202">
        <v>65.350059999999999</v>
      </c>
      <c r="H202">
        <v>81.108860000000007</v>
      </c>
      <c r="I202">
        <v>25.293399999999998</v>
      </c>
      <c r="J202">
        <v>19.627549999999999</v>
      </c>
      <c r="K202">
        <v>15.784700000000001</v>
      </c>
      <c r="L202">
        <v>58.903410000000001</v>
      </c>
      <c r="M202">
        <v>10.507490000000001</v>
      </c>
      <c r="N202">
        <v>77.439229999999995</v>
      </c>
      <c r="O202" t="s">
        <v>38</v>
      </c>
      <c r="P202">
        <v>0.33714</v>
      </c>
      <c r="Q202">
        <v>36.738289999999999</v>
      </c>
      <c r="R202">
        <v>21.44905</v>
      </c>
      <c r="S202">
        <v>63.028100000000002</v>
      </c>
      <c r="T202">
        <v>80.663349999999994</v>
      </c>
      <c r="U202">
        <v>21.44905</v>
      </c>
      <c r="V202">
        <v>15.73058</v>
      </c>
      <c r="W202">
        <v>15.46358</v>
      </c>
      <c r="X202">
        <v>56.119129999999998</v>
      </c>
      <c r="Y202">
        <v>10.63946</v>
      </c>
      <c r="Z202">
        <v>76.681799999999996</v>
      </c>
      <c r="AW202">
        <v>0.59123000000000003</v>
      </c>
      <c r="AX202">
        <v>60.367750000000001</v>
      </c>
      <c r="AY202">
        <v>50.715899999999998</v>
      </c>
      <c r="AZ202">
        <v>77.769400000000005</v>
      </c>
      <c r="BA202">
        <v>81.461939999999998</v>
      </c>
      <c r="BB202">
        <v>50.715899999999998</v>
      </c>
      <c r="BC202">
        <v>46.778449999999999</v>
      </c>
      <c r="BD202">
        <v>16.72946</v>
      </c>
      <c r="BE202">
        <v>75.445869999999999</v>
      </c>
      <c r="BF202">
        <v>9.0504899999999999</v>
      </c>
      <c r="BG202">
        <v>80.419489999999996</v>
      </c>
      <c r="CO202">
        <v>0.46412999999999999</v>
      </c>
      <c r="CP202">
        <v>50.079169999999998</v>
      </c>
      <c r="CQ202">
        <v>36.749119999999998</v>
      </c>
      <c r="CR202">
        <v>79.151939999999996</v>
      </c>
      <c r="CS202">
        <v>88.515900000000002</v>
      </c>
      <c r="CT202">
        <v>36.749119999999998</v>
      </c>
      <c r="CU202">
        <v>28.003530000000001</v>
      </c>
      <c r="CV202">
        <v>19.505299999999998</v>
      </c>
      <c r="CW202">
        <v>71.584220000000002</v>
      </c>
      <c r="CX202">
        <v>11.4841</v>
      </c>
      <c r="CY202">
        <v>84.452299999999994</v>
      </c>
    </row>
    <row r="203" spans="1:103" x14ac:dyDescent="0.4">
      <c r="A203" t="s">
        <v>298</v>
      </c>
      <c r="B203" t="s">
        <v>214</v>
      </c>
      <c r="C203" t="s">
        <v>37</v>
      </c>
      <c r="D203">
        <v>0.50009999999999999</v>
      </c>
      <c r="E203">
        <v>53.991970000000002</v>
      </c>
      <c r="F203">
        <v>42.89761</v>
      </c>
      <c r="G203">
        <v>77.968429999999998</v>
      </c>
      <c r="H203">
        <v>87.899640000000005</v>
      </c>
      <c r="I203">
        <v>42.89761</v>
      </c>
      <c r="J203">
        <v>33.508839999999999</v>
      </c>
      <c r="K203">
        <v>19.496559999999999</v>
      </c>
      <c r="L203">
        <v>72.432079999999999</v>
      </c>
      <c r="M203">
        <v>11.58155</v>
      </c>
      <c r="N203">
        <v>85.491159999999994</v>
      </c>
      <c r="O203" t="s">
        <v>38</v>
      </c>
      <c r="P203">
        <v>0.47765999999999997</v>
      </c>
      <c r="Q203">
        <v>52.014850000000003</v>
      </c>
      <c r="R203">
        <v>40.279110000000003</v>
      </c>
      <c r="S203">
        <v>77.585549999999998</v>
      </c>
      <c r="T203">
        <v>88.635059999999996</v>
      </c>
      <c r="U203">
        <v>40.279110000000003</v>
      </c>
      <c r="V203">
        <v>30.379149999999999</v>
      </c>
      <c r="W203">
        <v>19.722809999999999</v>
      </c>
      <c r="X203">
        <v>71.605009999999993</v>
      </c>
      <c r="Y203">
        <v>11.89925</v>
      </c>
      <c r="Z203">
        <v>86.111000000000004</v>
      </c>
      <c r="AW203">
        <v>0.66100000000000003</v>
      </c>
      <c r="AX203">
        <v>67.852459999999994</v>
      </c>
      <c r="AY203">
        <v>60.889220000000002</v>
      </c>
      <c r="AZ203">
        <v>79.276560000000003</v>
      </c>
      <c r="BA203">
        <v>81.763379999999998</v>
      </c>
      <c r="BB203">
        <v>60.889220000000002</v>
      </c>
      <c r="BC203">
        <v>56.374029999999998</v>
      </c>
      <c r="BD203">
        <v>17.392610000000001</v>
      </c>
      <c r="BE203">
        <v>77.744290000000007</v>
      </c>
      <c r="BF203">
        <v>9.0881699999999999</v>
      </c>
      <c r="BG203">
        <v>80.808840000000004</v>
      </c>
      <c r="CO203">
        <v>0.53759999999999997</v>
      </c>
      <c r="CP203">
        <v>58.040979999999998</v>
      </c>
      <c r="CQ203">
        <v>49.116610000000001</v>
      </c>
      <c r="CR203">
        <v>81.978800000000007</v>
      </c>
      <c r="CS203">
        <v>88.692580000000007</v>
      </c>
      <c r="CT203">
        <v>49.116610000000001</v>
      </c>
      <c r="CU203">
        <v>37.75029</v>
      </c>
      <c r="CV203">
        <v>20.247350000000001</v>
      </c>
      <c r="CW203">
        <v>75.265020000000007</v>
      </c>
      <c r="CX203">
        <v>11.55477</v>
      </c>
      <c r="CY203">
        <v>85.011780000000002</v>
      </c>
    </row>
    <row r="204" spans="1:103" x14ac:dyDescent="0.4">
      <c r="A204" t="s">
        <v>299</v>
      </c>
      <c r="B204" t="s">
        <v>164</v>
      </c>
      <c r="C204" t="s">
        <v>37</v>
      </c>
      <c r="D204">
        <v>0.35086000000000001</v>
      </c>
      <c r="E204">
        <v>37.718879999999999</v>
      </c>
      <c r="F204">
        <v>23.140429999999999</v>
      </c>
      <c r="G204">
        <v>63.132339999999999</v>
      </c>
      <c r="H204">
        <v>77.871309999999994</v>
      </c>
      <c r="I204">
        <v>23.140429999999999</v>
      </c>
      <c r="J204">
        <v>18.12154</v>
      </c>
      <c r="K204">
        <v>15.125859999999999</v>
      </c>
      <c r="L204">
        <v>56.465260000000001</v>
      </c>
      <c r="M204">
        <v>9.9781499999999994</v>
      </c>
      <c r="N204">
        <v>73.706599999999995</v>
      </c>
      <c r="O204" t="s">
        <v>38</v>
      </c>
      <c r="P204">
        <v>0.31635000000000002</v>
      </c>
      <c r="Q204">
        <v>34.403750000000002</v>
      </c>
      <c r="R204">
        <v>19.09769</v>
      </c>
      <c r="S204">
        <v>60.62894</v>
      </c>
      <c r="T204">
        <v>77.03116</v>
      </c>
      <c r="U204">
        <v>19.09769</v>
      </c>
      <c r="V204">
        <v>14.10979</v>
      </c>
      <c r="W204">
        <v>14.74288</v>
      </c>
      <c r="X204">
        <v>53.480370000000001</v>
      </c>
      <c r="Y204">
        <v>10.03154</v>
      </c>
      <c r="Z204">
        <v>72.43468</v>
      </c>
      <c r="AW204">
        <v>0.58409999999999995</v>
      </c>
      <c r="AX204">
        <v>59.554580000000001</v>
      </c>
      <c r="AY204">
        <v>50.715899999999998</v>
      </c>
      <c r="AZ204">
        <v>76.714389999999995</v>
      </c>
      <c r="BA204">
        <v>80.331569999999999</v>
      </c>
      <c r="BB204">
        <v>50.715899999999998</v>
      </c>
      <c r="BC204">
        <v>46.778449999999999</v>
      </c>
      <c r="BD204">
        <v>16.50339</v>
      </c>
      <c r="BE204">
        <v>74.390860000000004</v>
      </c>
      <c r="BF204">
        <v>8.8922399999999993</v>
      </c>
      <c r="BG204">
        <v>79.150970000000001</v>
      </c>
      <c r="CO204">
        <v>0.44173000000000001</v>
      </c>
      <c r="CP204">
        <v>47.801600000000001</v>
      </c>
      <c r="CQ204">
        <v>33.21555</v>
      </c>
      <c r="CR204">
        <v>77.561840000000004</v>
      </c>
      <c r="CS204">
        <v>87.632509999999996</v>
      </c>
      <c r="CT204">
        <v>33.21555</v>
      </c>
      <c r="CU204">
        <v>25.088339999999999</v>
      </c>
      <c r="CV204">
        <v>18.975269999999998</v>
      </c>
      <c r="CW204">
        <v>69.611310000000003</v>
      </c>
      <c r="CX204">
        <v>11.537100000000001</v>
      </c>
      <c r="CY204">
        <v>84.452299999999994</v>
      </c>
    </row>
    <row r="205" spans="1:103" x14ac:dyDescent="0.4">
      <c r="A205" t="s">
        <v>300</v>
      </c>
      <c r="B205" t="s">
        <v>145</v>
      </c>
      <c r="C205" t="s">
        <v>37</v>
      </c>
      <c r="D205">
        <v>0.37021999999999999</v>
      </c>
      <c r="E205">
        <v>39.884250000000002</v>
      </c>
      <c r="F205">
        <v>25.27722</v>
      </c>
      <c r="G205">
        <v>65.382440000000003</v>
      </c>
      <c r="H205">
        <v>81.141239999999996</v>
      </c>
      <c r="I205">
        <v>25.27722</v>
      </c>
      <c r="J205">
        <v>19.619450000000001</v>
      </c>
      <c r="K205">
        <v>15.791180000000001</v>
      </c>
      <c r="L205">
        <v>58.939839999999997</v>
      </c>
      <c r="M205">
        <v>10.51315</v>
      </c>
      <c r="N205">
        <v>77.491839999999996</v>
      </c>
      <c r="O205" t="s">
        <v>38</v>
      </c>
      <c r="P205">
        <v>0.33722000000000002</v>
      </c>
      <c r="Q205">
        <v>36.746079999999999</v>
      </c>
      <c r="R205">
        <v>21.44905</v>
      </c>
      <c r="S205">
        <v>63.066339999999997</v>
      </c>
      <c r="T205">
        <v>80.692030000000003</v>
      </c>
      <c r="U205">
        <v>21.44905</v>
      </c>
      <c r="V205">
        <v>15.73058</v>
      </c>
      <c r="W205">
        <v>15.47123</v>
      </c>
      <c r="X205">
        <v>56.157359999999997</v>
      </c>
      <c r="Y205">
        <v>10.643280000000001</v>
      </c>
      <c r="Z205">
        <v>76.715260000000001</v>
      </c>
      <c r="AW205">
        <v>0.59119999999999995</v>
      </c>
      <c r="AX205">
        <v>60.36307</v>
      </c>
      <c r="AY205">
        <v>50.715899999999998</v>
      </c>
      <c r="AZ205">
        <v>77.769400000000005</v>
      </c>
      <c r="BA205">
        <v>81.461939999999998</v>
      </c>
      <c r="BB205">
        <v>50.715899999999998</v>
      </c>
      <c r="BC205">
        <v>46.778449999999999</v>
      </c>
      <c r="BD205">
        <v>16.72946</v>
      </c>
      <c r="BE205">
        <v>75.445869999999999</v>
      </c>
      <c r="BF205">
        <v>9.0504899999999999</v>
      </c>
      <c r="BG205">
        <v>80.419489999999996</v>
      </c>
      <c r="CO205">
        <v>0.46212999999999999</v>
      </c>
      <c r="CP205">
        <v>49.877510000000001</v>
      </c>
      <c r="CQ205">
        <v>36.395760000000003</v>
      </c>
      <c r="CR205">
        <v>79.151939999999996</v>
      </c>
      <c r="CS205">
        <v>88.692580000000007</v>
      </c>
      <c r="CT205">
        <v>36.395760000000003</v>
      </c>
      <c r="CU205">
        <v>27.82686</v>
      </c>
      <c r="CV205">
        <v>19.505299999999998</v>
      </c>
      <c r="CW205">
        <v>71.672560000000004</v>
      </c>
      <c r="CX205">
        <v>11.537100000000001</v>
      </c>
      <c r="CY205">
        <v>84.982330000000005</v>
      </c>
    </row>
    <row r="206" spans="1:103" x14ac:dyDescent="0.4">
      <c r="A206" t="s">
        <v>301</v>
      </c>
      <c r="B206" t="s">
        <v>164</v>
      </c>
      <c r="C206" t="s">
        <v>37</v>
      </c>
      <c r="D206">
        <v>0.50029999999999997</v>
      </c>
      <c r="E206">
        <v>54.011690000000002</v>
      </c>
      <c r="F206">
        <v>42.929989999999997</v>
      </c>
      <c r="G206">
        <v>77.960340000000002</v>
      </c>
      <c r="H206">
        <v>87.940110000000004</v>
      </c>
      <c r="I206">
        <v>42.929989999999997</v>
      </c>
      <c r="J206">
        <v>33.53716</v>
      </c>
      <c r="K206">
        <v>19.49494</v>
      </c>
      <c r="L206">
        <v>72.419939999999997</v>
      </c>
      <c r="M206">
        <v>11.58559</v>
      </c>
      <c r="N206">
        <v>85.531630000000007</v>
      </c>
      <c r="O206" t="s">
        <v>38</v>
      </c>
      <c r="P206">
        <v>0.47774</v>
      </c>
      <c r="Q206">
        <v>52.022190000000002</v>
      </c>
      <c r="R206">
        <v>40.28866</v>
      </c>
      <c r="S206">
        <v>77.585549999999998</v>
      </c>
      <c r="T206">
        <v>88.663740000000004</v>
      </c>
      <c r="U206">
        <v>40.28866</v>
      </c>
      <c r="V206">
        <v>30.38871</v>
      </c>
      <c r="W206">
        <v>19.722809999999999</v>
      </c>
      <c r="X206">
        <v>71.605009999999993</v>
      </c>
      <c r="Y206">
        <v>11.90212</v>
      </c>
      <c r="Z206">
        <v>86.139679999999998</v>
      </c>
      <c r="AW206">
        <v>0.66115999999999997</v>
      </c>
      <c r="AX206">
        <v>67.868960000000001</v>
      </c>
      <c r="AY206">
        <v>60.889220000000002</v>
      </c>
      <c r="AZ206">
        <v>79.276560000000003</v>
      </c>
      <c r="BA206">
        <v>81.838729999999998</v>
      </c>
      <c r="BB206">
        <v>60.889220000000002</v>
      </c>
      <c r="BC206">
        <v>56.374029999999998</v>
      </c>
      <c r="BD206">
        <v>17.392610000000001</v>
      </c>
      <c r="BE206">
        <v>77.744290000000007</v>
      </c>
      <c r="BF206">
        <v>9.0957000000000008</v>
      </c>
      <c r="BG206">
        <v>80.884200000000007</v>
      </c>
      <c r="CO206">
        <v>0.54022000000000003</v>
      </c>
      <c r="CP206">
        <v>58.297089999999997</v>
      </c>
      <c r="CQ206">
        <v>49.646639999999998</v>
      </c>
      <c r="CR206">
        <v>81.802120000000002</v>
      </c>
      <c r="CS206">
        <v>88.869259999999997</v>
      </c>
      <c r="CT206">
        <v>49.646639999999998</v>
      </c>
      <c r="CU206">
        <v>38.191989999999997</v>
      </c>
      <c r="CV206">
        <v>20.212009999999999</v>
      </c>
      <c r="CW206">
        <v>75</v>
      </c>
      <c r="CX206">
        <v>11.57244</v>
      </c>
      <c r="CY206">
        <v>85.188460000000006</v>
      </c>
    </row>
    <row r="207" spans="1:103" x14ac:dyDescent="0.4">
      <c r="A207" t="s">
        <v>302</v>
      </c>
      <c r="B207" t="s">
        <v>189</v>
      </c>
      <c r="C207" t="s">
        <v>37</v>
      </c>
      <c r="D207">
        <v>0.34900999999999999</v>
      </c>
      <c r="E207">
        <v>37.53058</v>
      </c>
      <c r="F207">
        <v>22.938079999999999</v>
      </c>
      <c r="G207">
        <v>62.978549999999998</v>
      </c>
      <c r="H207">
        <v>77.563739999999996</v>
      </c>
      <c r="I207">
        <v>22.938079999999999</v>
      </c>
      <c r="J207">
        <v>17.974499999999999</v>
      </c>
      <c r="K207">
        <v>15.10158</v>
      </c>
      <c r="L207">
        <v>56.302309999999999</v>
      </c>
      <c r="M207">
        <v>9.9352499999999999</v>
      </c>
      <c r="N207">
        <v>73.316739999999996</v>
      </c>
      <c r="O207" t="s">
        <v>38</v>
      </c>
      <c r="P207">
        <v>0.31506000000000001</v>
      </c>
      <c r="Q207">
        <v>34.276890000000002</v>
      </c>
      <c r="R207">
        <v>18.925640000000001</v>
      </c>
      <c r="S207">
        <v>60.56203</v>
      </c>
      <c r="T207">
        <v>76.782640000000001</v>
      </c>
      <c r="U207">
        <v>18.925640000000001</v>
      </c>
      <c r="V207">
        <v>13.998279999999999</v>
      </c>
      <c r="W207">
        <v>14.750529999999999</v>
      </c>
      <c r="X207">
        <v>53.42653</v>
      </c>
      <c r="Y207">
        <v>10.00287</v>
      </c>
      <c r="Z207">
        <v>72.155900000000003</v>
      </c>
      <c r="AW207">
        <v>0.58331999999999995</v>
      </c>
      <c r="AX207">
        <v>59.456740000000003</v>
      </c>
      <c r="AY207">
        <v>50.640540000000001</v>
      </c>
      <c r="AZ207">
        <v>76.337599999999995</v>
      </c>
      <c r="BA207">
        <v>80.633009999999999</v>
      </c>
      <c r="BB207">
        <v>50.640540000000001</v>
      </c>
      <c r="BC207">
        <v>46.703090000000003</v>
      </c>
      <c r="BD207">
        <v>16.352679999999999</v>
      </c>
      <c r="BE207">
        <v>73.93871</v>
      </c>
      <c r="BF207">
        <v>8.8696300000000008</v>
      </c>
      <c r="BG207">
        <v>79.113290000000006</v>
      </c>
      <c r="CO207">
        <v>0.42709000000000003</v>
      </c>
      <c r="CP207">
        <v>46.265650000000001</v>
      </c>
      <c r="CQ207">
        <v>32.155479999999997</v>
      </c>
      <c r="CR207">
        <v>76.325090000000003</v>
      </c>
      <c r="CS207">
        <v>84.80565</v>
      </c>
      <c r="CT207">
        <v>32.155479999999997</v>
      </c>
      <c r="CU207">
        <v>24.116610000000001</v>
      </c>
      <c r="CV207">
        <v>18.657240000000002</v>
      </c>
      <c r="CW207">
        <v>68.109539999999996</v>
      </c>
      <c r="CX207">
        <v>11.18375</v>
      </c>
      <c r="CY207">
        <v>81.183750000000003</v>
      </c>
    </row>
    <row r="208" spans="1:103" x14ac:dyDescent="0.4">
      <c r="A208" t="s">
        <v>303</v>
      </c>
      <c r="B208" t="s">
        <v>189</v>
      </c>
      <c r="C208" t="s">
        <v>37</v>
      </c>
      <c r="D208">
        <v>0.36681999999999998</v>
      </c>
      <c r="E208">
        <v>39.523809999999997</v>
      </c>
      <c r="F208">
        <v>24.896799999999999</v>
      </c>
      <c r="G208">
        <v>65.099149999999995</v>
      </c>
      <c r="H208">
        <v>80.744640000000004</v>
      </c>
      <c r="I208">
        <v>24.896799999999999</v>
      </c>
      <c r="J208">
        <v>19.298120000000001</v>
      </c>
      <c r="K208">
        <v>15.71833</v>
      </c>
      <c r="L208">
        <v>58.616349999999997</v>
      </c>
      <c r="M208">
        <v>10.452450000000001</v>
      </c>
      <c r="N208">
        <v>77.002700000000004</v>
      </c>
      <c r="O208" t="s">
        <v>38</v>
      </c>
      <c r="P208">
        <v>0.33415</v>
      </c>
      <c r="Q208">
        <v>36.417610000000003</v>
      </c>
      <c r="R208">
        <v>21.095389999999998</v>
      </c>
      <c r="S208">
        <v>62.846490000000003</v>
      </c>
      <c r="T208">
        <v>80.443510000000003</v>
      </c>
      <c r="U208">
        <v>21.095389999999998</v>
      </c>
      <c r="V208">
        <v>15.424390000000001</v>
      </c>
      <c r="W208">
        <v>15.40241</v>
      </c>
      <c r="X208">
        <v>55.890050000000002</v>
      </c>
      <c r="Y208">
        <v>10.60122</v>
      </c>
      <c r="Z208">
        <v>76.403649999999999</v>
      </c>
      <c r="AW208">
        <v>0.59019999999999995</v>
      </c>
      <c r="AX208">
        <v>60.255130000000001</v>
      </c>
      <c r="AY208">
        <v>50.640540000000001</v>
      </c>
      <c r="AZ208">
        <v>77.694050000000004</v>
      </c>
      <c r="BA208">
        <v>81.386589999999998</v>
      </c>
      <c r="BB208">
        <v>50.640540000000001</v>
      </c>
      <c r="BC208">
        <v>46.703090000000003</v>
      </c>
      <c r="BD208">
        <v>16.789750000000002</v>
      </c>
      <c r="BE208">
        <v>75.521230000000003</v>
      </c>
      <c r="BF208">
        <v>9.0052800000000008</v>
      </c>
      <c r="BG208">
        <v>80.168300000000002</v>
      </c>
      <c r="CO208">
        <v>0.44694</v>
      </c>
      <c r="CP208">
        <v>48.33399</v>
      </c>
      <c r="CQ208">
        <v>34.80565</v>
      </c>
      <c r="CR208">
        <v>77.208479999999994</v>
      </c>
      <c r="CS208">
        <v>84.80565</v>
      </c>
      <c r="CT208">
        <v>34.80565</v>
      </c>
      <c r="CU208">
        <v>26.649000000000001</v>
      </c>
      <c r="CV208">
        <v>19.045940000000002</v>
      </c>
      <c r="CW208">
        <v>69.375739999999993</v>
      </c>
      <c r="CX208">
        <v>11.095409999999999</v>
      </c>
      <c r="CY208">
        <v>80.653710000000004</v>
      </c>
    </row>
    <row r="209" spans="1:103" x14ac:dyDescent="0.4">
      <c r="A209" t="s">
        <v>304</v>
      </c>
      <c r="B209" t="s">
        <v>132</v>
      </c>
      <c r="C209" t="s">
        <v>37</v>
      </c>
      <c r="D209">
        <v>0.49956</v>
      </c>
      <c r="E209">
        <v>53.904879999999999</v>
      </c>
      <c r="F209">
        <v>43.197090000000003</v>
      </c>
      <c r="G209">
        <v>77.927959999999999</v>
      </c>
      <c r="H209">
        <v>87.608260000000001</v>
      </c>
      <c r="I209">
        <v>43.197090000000003</v>
      </c>
      <c r="J209">
        <v>33.697020000000002</v>
      </c>
      <c r="K209">
        <v>19.46904</v>
      </c>
      <c r="L209">
        <v>72.318759999999997</v>
      </c>
      <c r="M209">
        <v>11.54674</v>
      </c>
      <c r="N209">
        <v>85.177930000000003</v>
      </c>
      <c r="O209" t="s">
        <v>38</v>
      </c>
      <c r="P209">
        <v>0.47737000000000002</v>
      </c>
      <c r="Q209">
        <v>51.952199999999998</v>
      </c>
      <c r="R209">
        <v>40.575420000000001</v>
      </c>
      <c r="S209">
        <v>77.671570000000003</v>
      </c>
      <c r="T209">
        <v>88.501239999999996</v>
      </c>
      <c r="U209">
        <v>40.575420000000001</v>
      </c>
      <c r="V209">
        <v>30.55359</v>
      </c>
      <c r="W209">
        <v>19.718979999999998</v>
      </c>
      <c r="X209">
        <v>71.610590000000002</v>
      </c>
      <c r="Y209">
        <v>11.889699999999999</v>
      </c>
      <c r="Z209">
        <v>85.995990000000006</v>
      </c>
      <c r="AW209">
        <v>0.66237000000000001</v>
      </c>
      <c r="AX209">
        <v>67.956029999999998</v>
      </c>
      <c r="AY209">
        <v>61.266010000000001</v>
      </c>
      <c r="AZ209">
        <v>79.050489999999996</v>
      </c>
      <c r="BA209">
        <v>81.763379999999998</v>
      </c>
      <c r="BB209">
        <v>61.266010000000001</v>
      </c>
      <c r="BC209">
        <v>56.713140000000003</v>
      </c>
      <c r="BD209">
        <v>17.332329999999999</v>
      </c>
      <c r="BE209">
        <v>77.474249999999998</v>
      </c>
      <c r="BF209">
        <v>9.01281</v>
      </c>
      <c r="BG209">
        <v>80.457170000000005</v>
      </c>
      <c r="CO209">
        <v>0.52807999999999999</v>
      </c>
      <c r="CP209">
        <v>57.055169999999997</v>
      </c>
      <c r="CQ209">
        <v>49.293289999999999</v>
      </c>
      <c r="CR209">
        <v>80.035340000000005</v>
      </c>
      <c r="CS209">
        <v>84.80565</v>
      </c>
      <c r="CT209">
        <v>49.293289999999999</v>
      </c>
      <c r="CU209">
        <v>37.838630000000002</v>
      </c>
      <c r="CV209">
        <v>19.85866</v>
      </c>
      <c r="CW209">
        <v>73.321550000000002</v>
      </c>
      <c r="CX209">
        <v>11.14841</v>
      </c>
      <c r="CY209">
        <v>81.124849999999995</v>
      </c>
    </row>
    <row r="210" spans="1:103" x14ac:dyDescent="0.4">
      <c r="A210" t="s">
        <v>305</v>
      </c>
      <c r="B210" t="s">
        <v>150</v>
      </c>
      <c r="C210" t="s">
        <v>37</v>
      </c>
      <c r="D210">
        <v>0.34993999999999997</v>
      </c>
      <c r="E210">
        <v>37.631700000000002</v>
      </c>
      <c r="F210">
        <v>22.978549999999998</v>
      </c>
      <c r="G210">
        <v>63.099960000000003</v>
      </c>
      <c r="H210">
        <v>77.790369999999996</v>
      </c>
      <c r="I210">
        <v>22.978549999999998</v>
      </c>
      <c r="J210">
        <v>18.019020000000001</v>
      </c>
      <c r="K210">
        <v>15.129099999999999</v>
      </c>
      <c r="L210">
        <v>56.426409999999997</v>
      </c>
      <c r="M210">
        <v>9.9660100000000007</v>
      </c>
      <c r="N210">
        <v>73.582490000000007</v>
      </c>
      <c r="O210" t="s">
        <v>38</v>
      </c>
      <c r="P210">
        <v>0.31533</v>
      </c>
      <c r="Q210">
        <v>34.303989999999999</v>
      </c>
      <c r="R210">
        <v>18.935189999999999</v>
      </c>
      <c r="S210">
        <v>60.609830000000002</v>
      </c>
      <c r="T210">
        <v>76.878230000000002</v>
      </c>
      <c r="U210">
        <v>18.935189999999999</v>
      </c>
      <c r="V210">
        <v>14.00784</v>
      </c>
      <c r="W210">
        <v>14.76008</v>
      </c>
      <c r="X210">
        <v>53.474319999999999</v>
      </c>
      <c r="Y210">
        <v>10.01243</v>
      </c>
      <c r="Z210">
        <v>72.251480000000001</v>
      </c>
      <c r="AW210">
        <v>0.58450000000000002</v>
      </c>
      <c r="AX210">
        <v>59.630580000000002</v>
      </c>
      <c r="AY210">
        <v>50.640540000000001</v>
      </c>
      <c r="AZ210">
        <v>76.412959999999998</v>
      </c>
      <c r="BA210">
        <v>80.708359999999999</v>
      </c>
      <c r="BB210">
        <v>50.640540000000001</v>
      </c>
      <c r="BC210">
        <v>46.740769999999998</v>
      </c>
      <c r="BD210">
        <v>16.39789</v>
      </c>
      <c r="BE210">
        <v>74.07687</v>
      </c>
      <c r="BF210">
        <v>8.9449900000000007</v>
      </c>
      <c r="BG210">
        <v>79.515199999999993</v>
      </c>
      <c r="CO210">
        <v>0.43966</v>
      </c>
      <c r="CP210">
        <v>47.564509999999999</v>
      </c>
      <c r="CQ210">
        <v>32.862189999999998</v>
      </c>
      <c r="CR210">
        <v>77.915189999999996</v>
      </c>
      <c r="CS210">
        <v>87.809190000000001</v>
      </c>
      <c r="CT210">
        <v>32.862189999999998</v>
      </c>
      <c r="CU210">
        <v>24.823319999999999</v>
      </c>
      <c r="CV210">
        <v>18.975269999999998</v>
      </c>
      <c r="CW210">
        <v>69.611310000000003</v>
      </c>
      <c r="CX210">
        <v>11.50177</v>
      </c>
      <c r="CY210">
        <v>84.275620000000004</v>
      </c>
    </row>
    <row r="211" spans="1:103" x14ac:dyDescent="0.4">
      <c r="A211" t="s">
        <v>306</v>
      </c>
      <c r="B211" t="s">
        <v>267</v>
      </c>
      <c r="C211" t="s">
        <v>37</v>
      </c>
      <c r="D211">
        <v>0.36767</v>
      </c>
      <c r="E211">
        <v>39.61891</v>
      </c>
      <c r="F211">
        <v>24.912990000000001</v>
      </c>
      <c r="G211">
        <v>65.261030000000005</v>
      </c>
      <c r="H211">
        <v>80.97936</v>
      </c>
      <c r="I211">
        <v>24.912990000000001</v>
      </c>
      <c r="J211">
        <v>19.318359999999998</v>
      </c>
      <c r="K211">
        <v>15.75718</v>
      </c>
      <c r="L211">
        <v>58.797110000000004</v>
      </c>
      <c r="M211">
        <v>10.48644</v>
      </c>
      <c r="N211">
        <v>77.288679999999999</v>
      </c>
      <c r="O211" t="s">
        <v>38</v>
      </c>
      <c r="P211">
        <v>0.33429999999999999</v>
      </c>
      <c r="Q211">
        <v>36.434150000000002</v>
      </c>
      <c r="R211">
        <v>21.095389999999998</v>
      </c>
      <c r="S211">
        <v>62.884729999999998</v>
      </c>
      <c r="T211">
        <v>80.519980000000004</v>
      </c>
      <c r="U211">
        <v>21.095389999999998</v>
      </c>
      <c r="V211">
        <v>15.424390000000001</v>
      </c>
      <c r="W211">
        <v>15.41006</v>
      </c>
      <c r="X211">
        <v>55.928280000000001</v>
      </c>
      <c r="Y211">
        <v>10.60887</v>
      </c>
      <c r="Z211">
        <v>76.480119999999999</v>
      </c>
      <c r="AW211">
        <v>0.59157000000000004</v>
      </c>
      <c r="AX211">
        <v>60.447180000000003</v>
      </c>
      <c r="AY211">
        <v>50.715899999999998</v>
      </c>
      <c r="AZ211">
        <v>77.769400000000005</v>
      </c>
      <c r="BA211">
        <v>81.537300000000002</v>
      </c>
      <c r="BB211">
        <v>50.715899999999998</v>
      </c>
      <c r="BC211">
        <v>46.778449999999999</v>
      </c>
      <c r="BD211">
        <v>16.834969999999998</v>
      </c>
      <c r="BE211">
        <v>75.659379999999999</v>
      </c>
      <c r="BF211">
        <v>9.0881699999999999</v>
      </c>
      <c r="BG211">
        <v>80.645570000000006</v>
      </c>
      <c r="CO211">
        <v>0.45939000000000002</v>
      </c>
      <c r="CP211">
        <v>49.654119999999999</v>
      </c>
      <c r="CQ211">
        <v>34.982329999999997</v>
      </c>
      <c r="CR211">
        <v>79.85866</v>
      </c>
      <c r="CS211">
        <v>88.162540000000007</v>
      </c>
      <c r="CT211">
        <v>34.982329999999997</v>
      </c>
      <c r="CU211">
        <v>26.914020000000001</v>
      </c>
      <c r="CV211">
        <v>19.646640000000001</v>
      </c>
      <c r="CW211">
        <v>72.290930000000003</v>
      </c>
      <c r="CX211">
        <v>11.50177</v>
      </c>
      <c r="CY211">
        <v>84.363960000000006</v>
      </c>
    </row>
    <row r="212" spans="1:103" x14ac:dyDescent="0.4">
      <c r="A212" t="s">
        <v>307</v>
      </c>
      <c r="B212" t="s">
        <v>95</v>
      </c>
      <c r="C212" t="s">
        <v>37</v>
      </c>
      <c r="D212">
        <v>0.50038000000000005</v>
      </c>
      <c r="E212">
        <v>53.994169999999997</v>
      </c>
      <c r="F212">
        <v>43.229460000000003</v>
      </c>
      <c r="G212">
        <v>78.08175</v>
      </c>
      <c r="H212">
        <v>87.867260000000002</v>
      </c>
      <c r="I212">
        <v>43.229460000000003</v>
      </c>
      <c r="J212">
        <v>33.729390000000002</v>
      </c>
      <c r="K212">
        <v>19.50142</v>
      </c>
      <c r="L212">
        <v>72.471199999999996</v>
      </c>
      <c r="M212">
        <v>11.58236</v>
      </c>
      <c r="N212">
        <v>85.480099999999993</v>
      </c>
      <c r="O212" t="s">
        <v>38</v>
      </c>
      <c r="P212">
        <v>0.47753000000000001</v>
      </c>
      <c r="Q212">
        <v>51.970300000000002</v>
      </c>
      <c r="R212">
        <v>40.575420000000001</v>
      </c>
      <c r="S212">
        <v>77.719369999999998</v>
      </c>
      <c r="T212">
        <v>88.568150000000003</v>
      </c>
      <c r="U212">
        <v>40.575420000000001</v>
      </c>
      <c r="V212">
        <v>30.55359</v>
      </c>
      <c r="W212">
        <v>19.728539999999999</v>
      </c>
      <c r="X212">
        <v>71.658379999999994</v>
      </c>
      <c r="Y212">
        <v>11.89639</v>
      </c>
      <c r="Z212">
        <v>86.062889999999996</v>
      </c>
      <c r="AW212">
        <v>0.66361999999999999</v>
      </c>
      <c r="AX212">
        <v>68.135589999999993</v>
      </c>
      <c r="AY212">
        <v>61.341369999999998</v>
      </c>
      <c r="AZ212">
        <v>79.12585</v>
      </c>
      <c r="BA212">
        <v>81.838729999999998</v>
      </c>
      <c r="BB212">
        <v>61.341369999999998</v>
      </c>
      <c r="BC212">
        <v>56.788499999999999</v>
      </c>
      <c r="BD212">
        <v>17.362469999999998</v>
      </c>
      <c r="BE212">
        <v>77.574730000000002</v>
      </c>
      <c r="BF212">
        <v>9.0881699999999999</v>
      </c>
      <c r="BG212">
        <v>80.859080000000006</v>
      </c>
      <c r="CO212">
        <v>0.53986999999999996</v>
      </c>
      <c r="CP212">
        <v>58.24868</v>
      </c>
      <c r="CQ212">
        <v>49.823320000000002</v>
      </c>
      <c r="CR212">
        <v>82.332160000000002</v>
      </c>
      <c r="CS212">
        <v>89.045940000000002</v>
      </c>
      <c r="CT212">
        <v>49.823320000000002</v>
      </c>
      <c r="CU212">
        <v>38.368670000000002</v>
      </c>
      <c r="CV212">
        <v>20.318020000000001</v>
      </c>
      <c r="CW212">
        <v>75.53004</v>
      </c>
      <c r="CX212">
        <v>11.625439999999999</v>
      </c>
      <c r="CY212">
        <v>85.541809999999998</v>
      </c>
    </row>
    <row r="213" spans="1:103" x14ac:dyDescent="0.4">
      <c r="A213" t="s">
        <v>308</v>
      </c>
      <c r="B213" t="s">
        <v>138</v>
      </c>
      <c r="C213" t="s">
        <v>37</v>
      </c>
      <c r="D213">
        <v>0.34878999999999999</v>
      </c>
      <c r="E213">
        <v>37.528970000000001</v>
      </c>
      <c r="F213">
        <v>22.86524</v>
      </c>
      <c r="G213">
        <v>63.06758</v>
      </c>
      <c r="H213">
        <v>77.652770000000004</v>
      </c>
      <c r="I213">
        <v>22.86524</v>
      </c>
      <c r="J213">
        <v>17.92999</v>
      </c>
      <c r="K213">
        <v>15.10805</v>
      </c>
      <c r="L213">
        <v>56.311750000000004</v>
      </c>
      <c r="M213">
        <v>9.9611499999999999</v>
      </c>
      <c r="N213">
        <v>73.444220000000001</v>
      </c>
      <c r="O213" t="s">
        <v>38</v>
      </c>
      <c r="P213">
        <v>0.31479000000000001</v>
      </c>
      <c r="Q213">
        <v>34.272930000000002</v>
      </c>
      <c r="R213">
        <v>18.810929999999999</v>
      </c>
      <c r="S213">
        <v>60.62894</v>
      </c>
      <c r="T213">
        <v>76.945130000000006</v>
      </c>
      <c r="U213">
        <v>18.810929999999999</v>
      </c>
      <c r="V213">
        <v>13.921810000000001</v>
      </c>
      <c r="W213">
        <v>14.748609999999999</v>
      </c>
      <c r="X213">
        <v>53.385109999999997</v>
      </c>
      <c r="Y213">
        <v>10.03632</v>
      </c>
      <c r="Z213">
        <v>72.3399</v>
      </c>
      <c r="AW213">
        <v>0.58279000000000003</v>
      </c>
      <c r="AX213">
        <v>59.403880000000001</v>
      </c>
      <c r="AY213">
        <v>50.565179999999998</v>
      </c>
      <c r="AZ213">
        <v>76.639039999999994</v>
      </c>
      <c r="BA213">
        <v>80.331569999999999</v>
      </c>
      <c r="BB213">
        <v>50.565179999999998</v>
      </c>
      <c r="BC213">
        <v>46.665410000000001</v>
      </c>
      <c r="BD213">
        <v>16.382819999999999</v>
      </c>
      <c r="BE213">
        <v>74.202460000000002</v>
      </c>
      <c r="BF213">
        <v>8.8620900000000002</v>
      </c>
      <c r="BG213">
        <v>78.924890000000005</v>
      </c>
      <c r="CO213">
        <v>0.42870000000000003</v>
      </c>
      <c r="CP213">
        <v>46.427759999999999</v>
      </c>
      <c r="CQ213">
        <v>32.862189999999998</v>
      </c>
      <c r="CR213">
        <v>76.325090000000003</v>
      </c>
      <c r="CS213">
        <v>84.452299999999994</v>
      </c>
      <c r="CT213">
        <v>32.862189999999998</v>
      </c>
      <c r="CU213">
        <v>24.646640000000001</v>
      </c>
      <c r="CV213">
        <v>18.763249999999999</v>
      </c>
      <c r="CW213">
        <v>68.462900000000005</v>
      </c>
      <c r="CX213">
        <v>11.14841</v>
      </c>
      <c r="CY213">
        <v>81.007069999999999</v>
      </c>
    </row>
    <row r="214" spans="1:103" x14ac:dyDescent="0.4">
      <c r="A214" t="s">
        <v>309</v>
      </c>
      <c r="B214" t="s">
        <v>40</v>
      </c>
      <c r="C214" t="s">
        <v>37</v>
      </c>
      <c r="D214">
        <v>0.36691000000000001</v>
      </c>
      <c r="E214">
        <v>39.546199999999999</v>
      </c>
      <c r="F214">
        <v>24.912990000000001</v>
      </c>
      <c r="G214">
        <v>65.180090000000007</v>
      </c>
      <c r="H214">
        <v>80.809389999999993</v>
      </c>
      <c r="I214">
        <v>24.912990000000001</v>
      </c>
      <c r="J214">
        <v>19.313639999999999</v>
      </c>
      <c r="K214">
        <v>15.762040000000001</v>
      </c>
      <c r="L214">
        <v>58.711179999999999</v>
      </c>
      <c r="M214">
        <v>10.46378</v>
      </c>
      <c r="N214">
        <v>77.090649999999997</v>
      </c>
      <c r="O214" t="s">
        <v>38</v>
      </c>
      <c r="P214">
        <v>0.33418999999999999</v>
      </c>
      <c r="Q214">
        <v>36.436790000000002</v>
      </c>
      <c r="R214">
        <v>21.13363</v>
      </c>
      <c r="S214">
        <v>62.942079999999997</v>
      </c>
      <c r="T214">
        <v>80.529539999999997</v>
      </c>
      <c r="U214">
        <v>21.13363</v>
      </c>
      <c r="V214">
        <v>15.44749</v>
      </c>
      <c r="W214">
        <v>15.452109999999999</v>
      </c>
      <c r="X214">
        <v>55.987699999999997</v>
      </c>
      <c r="Y214">
        <v>10.61365</v>
      </c>
      <c r="Z214">
        <v>76.486810000000006</v>
      </c>
      <c r="AW214">
        <v>0.59060000000000001</v>
      </c>
      <c r="AX214">
        <v>60.299190000000003</v>
      </c>
      <c r="AY214">
        <v>50.640540000000001</v>
      </c>
      <c r="AZ214">
        <v>77.618690000000001</v>
      </c>
      <c r="BA214">
        <v>81.311229999999995</v>
      </c>
      <c r="BB214">
        <v>50.640540000000001</v>
      </c>
      <c r="BC214">
        <v>46.703090000000003</v>
      </c>
      <c r="BD214">
        <v>16.77468</v>
      </c>
      <c r="BE214">
        <v>75.445869999999999</v>
      </c>
      <c r="BF214">
        <v>9.0052800000000008</v>
      </c>
      <c r="BG214">
        <v>80.130619999999993</v>
      </c>
      <c r="CO214">
        <v>0.44718000000000002</v>
      </c>
      <c r="CP214">
        <v>48.364849999999997</v>
      </c>
      <c r="CQ214">
        <v>34.452300000000001</v>
      </c>
      <c r="CR214">
        <v>77.385159999999999</v>
      </c>
      <c r="CS214">
        <v>84.80565</v>
      </c>
      <c r="CT214">
        <v>34.452300000000001</v>
      </c>
      <c r="CU214">
        <v>26.560659999999999</v>
      </c>
      <c r="CV214">
        <v>19.116610000000001</v>
      </c>
      <c r="CW214">
        <v>69.817430000000002</v>
      </c>
      <c r="CX214">
        <v>11.11307</v>
      </c>
      <c r="CY214">
        <v>81.124849999999995</v>
      </c>
    </row>
    <row r="215" spans="1:103" x14ac:dyDescent="0.4">
      <c r="A215" t="s">
        <v>310</v>
      </c>
      <c r="B215" t="s">
        <v>138</v>
      </c>
      <c r="C215" t="s">
        <v>37</v>
      </c>
      <c r="D215">
        <v>0.50024999999999997</v>
      </c>
      <c r="E215">
        <v>53.996600000000001</v>
      </c>
      <c r="F215">
        <v>43.383249999999997</v>
      </c>
      <c r="G215">
        <v>77.749899999999997</v>
      </c>
      <c r="H215">
        <v>87.640630000000002</v>
      </c>
      <c r="I215">
        <v>43.383249999999997</v>
      </c>
      <c r="J215">
        <v>33.826520000000002</v>
      </c>
      <c r="K215">
        <v>19.493320000000001</v>
      </c>
      <c r="L215">
        <v>72.279240000000001</v>
      </c>
      <c r="M215">
        <v>11.55565</v>
      </c>
      <c r="N215">
        <v>85.246729999999999</v>
      </c>
      <c r="O215" t="s">
        <v>38</v>
      </c>
      <c r="P215">
        <v>0.47831000000000001</v>
      </c>
      <c r="Q215">
        <v>52.078719999999997</v>
      </c>
      <c r="R215">
        <v>40.795259999999999</v>
      </c>
      <c r="S215">
        <v>77.489959999999996</v>
      </c>
      <c r="T215">
        <v>88.520359999999997</v>
      </c>
      <c r="U215">
        <v>40.795259999999999</v>
      </c>
      <c r="V215">
        <v>30.711300000000001</v>
      </c>
      <c r="W215">
        <v>19.749569999999999</v>
      </c>
      <c r="X215">
        <v>71.579840000000004</v>
      </c>
      <c r="Y215">
        <v>11.898300000000001</v>
      </c>
      <c r="Z215">
        <v>86.053340000000006</v>
      </c>
      <c r="AW215">
        <v>0.66276999999999997</v>
      </c>
      <c r="AX215">
        <v>68.001130000000003</v>
      </c>
      <c r="AY215">
        <v>61.266010000000001</v>
      </c>
      <c r="AZ215">
        <v>79.050489999999996</v>
      </c>
      <c r="BA215">
        <v>81.838729999999998</v>
      </c>
      <c r="BB215">
        <v>61.266010000000001</v>
      </c>
      <c r="BC215">
        <v>56.713140000000003</v>
      </c>
      <c r="BD215">
        <v>17.3474</v>
      </c>
      <c r="BE215">
        <v>77.511930000000007</v>
      </c>
      <c r="BF215">
        <v>9.0354200000000002</v>
      </c>
      <c r="BG215">
        <v>80.607889999999998</v>
      </c>
      <c r="CO215">
        <v>0.52478999999999998</v>
      </c>
      <c r="CP215">
        <v>56.612830000000002</v>
      </c>
      <c r="CQ215">
        <v>49.293289999999999</v>
      </c>
      <c r="CR215">
        <v>79.505300000000005</v>
      </c>
      <c r="CS215">
        <v>84.982330000000005</v>
      </c>
      <c r="CT215">
        <v>49.293289999999999</v>
      </c>
      <c r="CU215">
        <v>37.75029</v>
      </c>
      <c r="CV215">
        <v>19.787990000000001</v>
      </c>
      <c r="CW215">
        <v>72.938749999999999</v>
      </c>
      <c r="CX215">
        <v>11.130739999999999</v>
      </c>
      <c r="CY215">
        <v>81.213189999999997</v>
      </c>
    </row>
    <row r="216" spans="1:103" x14ac:dyDescent="0.4">
      <c r="A216" t="s">
        <v>311</v>
      </c>
      <c r="B216" t="s">
        <v>40</v>
      </c>
      <c r="C216" t="s">
        <v>37</v>
      </c>
      <c r="D216">
        <v>0.34960999999999998</v>
      </c>
      <c r="E216">
        <v>37.618389999999998</v>
      </c>
      <c r="F216">
        <v>22.889520000000001</v>
      </c>
      <c r="G216">
        <v>63.197090000000003</v>
      </c>
      <c r="H216">
        <v>77.903679999999994</v>
      </c>
      <c r="I216">
        <v>22.889520000000001</v>
      </c>
      <c r="J216">
        <v>17.958320000000001</v>
      </c>
      <c r="K216">
        <v>15.13395</v>
      </c>
      <c r="L216">
        <v>56.443950000000001</v>
      </c>
      <c r="M216">
        <v>9.9927200000000003</v>
      </c>
      <c r="N216">
        <v>73.718059999999994</v>
      </c>
      <c r="O216" t="s">
        <v>38</v>
      </c>
      <c r="P216">
        <v>0.31492999999999999</v>
      </c>
      <c r="Q216">
        <v>34.288209999999999</v>
      </c>
      <c r="R216">
        <v>18.810929999999999</v>
      </c>
      <c r="S216">
        <v>60.667180000000002</v>
      </c>
      <c r="T216">
        <v>77.002489999999995</v>
      </c>
      <c r="U216">
        <v>18.810929999999999</v>
      </c>
      <c r="V216">
        <v>13.921810000000001</v>
      </c>
      <c r="W216">
        <v>14.756259999999999</v>
      </c>
      <c r="X216">
        <v>53.423340000000003</v>
      </c>
      <c r="Y216">
        <v>10.042059999999999</v>
      </c>
      <c r="Z216">
        <v>72.39725</v>
      </c>
      <c r="AW216">
        <v>0.58413999999999999</v>
      </c>
      <c r="AX216">
        <v>59.595210000000002</v>
      </c>
      <c r="AY216">
        <v>50.640540000000001</v>
      </c>
      <c r="AZ216">
        <v>76.714389999999995</v>
      </c>
      <c r="BA216">
        <v>80.406930000000003</v>
      </c>
      <c r="BB216">
        <v>50.640540000000001</v>
      </c>
      <c r="BC216">
        <v>46.740769999999998</v>
      </c>
      <c r="BD216">
        <v>16.42803</v>
      </c>
      <c r="BE216">
        <v>74.340620000000001</v>
      </c>
      <c r="BF216">
        <v>8.9374500000000001</v>
      </c>
      <c r="BG216">
        <v>79.326800000000006</v>
      </c>
      <c r="CO216">
        <v>0.44062000000000001</v>
      </c>
      <c r="CP216">
        <v>47.648429999999998</v>
      </c>
      <c r="CQ216">
        <v>33.21555</v>
      </c>
      <c r="CR216">
        <v>78.268550000000005</v>
      </c>
      <c r="CS216">
        <v>88.692580000000007</v>
      </c>
      <c r="CT216">
        <v>33.21555</v>
      </c>
      <c r="CU216">
        <v>25.088339999999999</v>
      </c>
      <c r="CV216">
        <v>19.08127</v>
      </c>
      <c r="CW216">
        <v>70.318020000000004</v>
      </c>
      <c r="CX216">
        <v>11.55477</v>
      </c>
      <c r="CY216">
        <v>84.982330000000005</v>
      </c>
    </row>
    <row r="217" spans="1:103" x14ac:dyDescent="0.4">
      <c r="A217" t="s">
        <v>312</v>
      </c>
      <c r="B217" t="s">
        <v>132</v>
      </c>
      <c r="C217" t="s">
        <v>37</v>
      </c>
      <c r="D217">
        <v>0.36771999999999999</v>
      </c>
      <c r="E217">
        <v>39.636000000000003</v>
      </c>
      <c r="F217">
        <v>24.94537</v>
      </c>
      <c r="G217">
        <v>65.325779999999995</v>
      </c>
      <c r="H217">
        <v>81.036019999999994</v>
      </c>
      <c r="I217">
        <v>24.94537</v>
      </c>
      <c r="J217">
        <v>19.34601</v>
      </c>
      <c r="K217">
        <v>15.791180000000001</v>
      </c>
      <c r="L217">
        <v>58.847430000000003</v>
      </c>
      <c r="M217">
        <v>10.49535</v>
      </c>
      <c r="N217">
        <v>77.348309999999998</v>
      </c>
      <c r="O217" t="s">
        <v>38</v>
      </c>
      <c r="P217">
        <v>0.33437</v>
      </c>
      <c r="Q217">
        <v>36.455179999999999</v>
      </c>
      <c r="R217">
        <v>21.13363</v>
      </c>
      <c r="S217">
        <v>62.980310000000003</v>
      </c>
      <c r="T217">
        <v>80.605999999999995</v>
      </c>
      <c r="U217">
        <v>21.13363</v>
      </c>
      <c r="V217">
        <v>15.44749</v>
      </c>
      <c r="W217">
        <v>15.459759999999999</v>
      </c>
      <c r="X217">
        <v>56.025939999999999</v>
      </c>
      <c r="Y217">
        <v>10.6213</v>
      </c>
      <c r="Z217">
        <v>76.563280000000006</v>
      </c>
      <c r="AW217">
        <v>0.59189000000000003</v>
      </c>
      <c r="AX217">
        <v>60.486330000000002</v>
      </c>
      <c r="AY217">
        <v>50.715899999999998</v>
      </c>
      <c r="AZ217">
        <v>77.694050000000004</v>
      </c>
      <c r="BA217">
        <v>81.386589999999998</v>
      </c>
      <c r="BB217">
        <v>50.715899999999998</v>
      </c>
      <c r="BC217">
        <v>46.778449999999999</v>
      </c>
      <c r="BD217">
        <v>16.804819999999999</v>
      </c>
      <c r="BE217">
        <v>75.546350000000004</v>
      </c>
      <c r="BF217">
        <v>9.0806299999999993</v>
      </c>
      <c r="BG217">
        <v>80.532529999999994</v>
      </c>
      <c r="CO217">
        <v>0.45854</v>
      </c>
      <c r="CP217">
        <v>49.546399999999998</v>
      </c>
      <c r="CQ217">
        <v>34.982329999999997</v>
      </c>
      <c r="CR217">
        <v>79.681979999999996</v>
      </c>
      <c r="CS217">
        <v>88.162540000000007</v>
      </c>
      <c r="CT217">
        <v>34.982329999999997</v>
      </c>
      <c r="CU217">
        <v>27.090689999999999</v>
      </c>
      <c r="CV217">
        <v>19.54064</v>
      </c>
      <c r="CW217">
        <v>71.849230000000006</v>
      </c>
      <c r="CX217">
        <v>11.4841</v>
      </c>
      <c r="CY217">
        <v>84.3934</v>
      </c>
    </row>
    <row r="218" spans="1:103" x14ac:dyDescent="0.4">
      <c r="A218" t="s">
        <v>313</v>
      </c>
      <c r="B218" t="s">
        <v>148</v>
      </c>
      <c r="C218" t="s">
        <v>37</v>
      </c>
      <c r="D218">
        <v>0.50129000000000001</v>
      </c>
      <c r="E218">
        <v>54.108620000000002</v>
      </c>
      <c r="F218">
        <v>43.439900000000002</v>
      </c>
      <c r="G218">
        <v>77.903679999999994</v>
      </c>
      <c r="H218">
        <v>87.932010000000005</v>
      </c>
      <c r="I218">
        <v>43.439900000000002</v>
      </c>
      <c r="J218">
        <v>33.879130000000004</v>
      </c>
      <c r="K218">
        <v>19.524080000000001</v>
      </c>
      <c r="L218">
        <v>72.427629999999994</v>
      </c>
      <c r="M218">
        <v>11.592879999999999</v>
      </c>
      <c r="N218">
        <v>85.565089999999998</v>
      </c>
      <c r="O218" t="s">
        <v>38</v>
      </c>
      <c r="P218">
        <v>0.47854000000000002</v>
      </c>
      <c r="Q218">
        <v>52.101570000000002</v>
      </c>
      <c r="R218">
        <v>40.804819999999999</v>
      </c>
      <c r="S218">
        <v>77.528199999999998</v>
      </c>
      <c r="T218">
        <v>88.596829999999997</v>
      </c>
      <c r="U218">
        <v>40.804819999999999</v>
      </c>
      <c r="V218">
        <v>30.720859999999998</v>
      </c>
      <c r="W218">
        <v>19.755299999999998</v>
      </c>
      <c r="X218">
        <v>71.613299999999995</v>
      </c>
      <c r="Y218">
        <v>11.90499</v>
      </c>
      <c r="Z218">
        <v>86.125020000000006</v>
      </c>
      <c r="AW218">
        <v>0.66400999999999999</v>
      </c>
      <c r="AX218">
        <v>68.16816</v>
      </c>
      <c r="AY218">
        <v>61.341369999999998</v>
      </c>
      <c r="AZ218">
        <v>79.12585</v>
      </c>
      <c r="BA218">
        <v>81.914090000000002</v>
      </c>
      <c r="BB218">
        <v>61.341369999999998</v>
      </c>
      <c r="BC218">
        <v>56.788499999999999</v>
      </c>
      <c r="BD218">
        <v>17.362469999999998</v>
      </c>
      <c r="BE218">
        <v>77.574730000000002</v>
      </c>
      <c r="BF218">
        <v>9.1032399999999996</v>
      </c>
      <c r="BG218">
        <v>80.972120000000004</v>
      </c>
      <c r="CO218">
        <v>0.54032000000000002</v>
      </c>
      <c r="CP218">
        <v>58.244230000000002</v>
      </c>
      <c r="CQ218">
        <v>50.176679999999998</v>
      </c>
      <c r="CR218">
        <v>81.978800000000007</v>
      </c>
      <c r="CS218">
        <v>89.752650000000003</v>
      </c>
      <c r="CT218">
        <v>50.176679999999998</v>
      </c>
      <c r="CU218">
        <v>38.545349999999999</v>
      </c>
      <c r="CV218">
        <v>20.318020000000001</v>
      </c>
      <c r="CW218">
        <v>75.41225</v>
      </c>
      <c r="CX218">
        <v>11.660780000000001</v>
      </c>
      <c r="CY218">
        <v>85.983509999999995</v>
      </c>
    </row>
    <row r="219" spans="1:103" x14ac:dyDescent="0.4">
      <c r="A219" t="s">
        <v>314</v>
      </c>
      <c r="B219" t="s">
        <v>124</v>
      </c>
      <c r="C219" t="s">
        <v>37</v>
      </c>
      <c r="D219">
        <v>0.35122999999999999</v>
      </c>
      <c r="E219">
        <v>37.768140000000002</v>
      </c>
      <c r="F219">
        <v>23.261839999999999</v>
      </c>
      <c r="G219">
        <v>63.09187</v>
      </c>
      <c r="H219">
        <v>77.798460000000006</v>
      </c>
      <c r="I219">
        <v>23.261839999999999</v>
      </c>
      <c r="J219">
        <v>18.223389999999998</v>
      </c>
      <c r="K219">
        <v>15.12748</v>
      </c>
      <c r="L219">
        <v>56.42304</v>
      </c>
      <c r="M219">
        <v>9.9830000000000005</v>
      </c>
      <c r="N219">
        <v>73.64819</v>
      </c>
      <c r="O219" t="s">
        <v>38</v>
      </c>
      <c r="P219">
        <v>0.31734000000000001</v>
      </c>
      <c r="Q219">
        <v>34.529139999999998</v>
      </c>
      <c r="R219">
        <v>19.2315</v>
      </c>
      <c r="S219">
        <v>60.657620000000001</v>
      </c>
      <c r="T219">
        <v>77.078950000000006</v>
      </c>
      <c r="U219">
        <v>19.2315</v>
      </c>
      <c r="V219">
        <v>14.225289999999999</v>
      </c>
      <c r="W219">
        <v>14.769640000000001</v>
      </c>
      <c r="X219">
        <v>53.52769</v>
      </c>
      <c r="Y219">
        <v>10.063090000000001</v>
      </c>
      <c r="Z219">
        <v>72.564840000000004</v>
      </c>
      <c r="AW219">
        <v>0.58282</v>
      </c>
      <c r="AX219">
        <v>59.364510000000003</v>
      </c>
      <c r="AY219">
        <v>50.640540000000001</v>
      </c>
      <c r="AZ219">
        <v>76.714389999999995</v>
      </c>
      <c r="BA219">
        <v>80.180859999999996</v>
      </c>
      <c r="BB219">
        <v>50.640540000000001</v>
      </c>
      <c r="BC219">
        <v>46.703090000000003</v>
      </c>
      <c r="BD219">
        <v>16.443100000000001</v>
      </c>
      <c r="BE219">
        <v>74.302940000000007</v>
      </c>
      <c r="BF219">
        <v>8.8093400000000006</v>
      </c>
      <c r="BG219">
        <v>78.673699999999997</v>
      </c>
      <c r="CO219">
        <v>0.43458000000000002</v>
      </c>
      <c r="CP219">
        <v>47.005000000000003</v>
      </c>
      <c r="CQ219">
        <v>33.568899999999999</v>
      </c>
      <c r="CR219">
        <v>76.148409999999998</v>
      </c>
      <c r="CS219">
        <v>85.512370000000004</v>
      </c>
      <c r="CT219">
        <v>33.568899999999999</v>
      </c>
      <c r="CU219">
        <v>25.353359999999999</v>
      </c>
      <c r="CV219">
        <v>18.657240000000002</v>
      </c>
      <c r="CW219">
        <v>68.021199999999993</v>
      </c>
      <c r="CX219">
        <v>11.25442</v>
      </c>
      <c r="CY219">
        <v>81.890460000000004</v>
      </c>
    </row>
    <row r="220" spans="1:103" x14ac:dyDescent="0.4">
      <c r="A220" t="s">
        <v>315</v>
      </c>
      <c r="B220" t="s">
        <v>114</v>
      </c>
      <c r="C220" t="s">
        <v>37</v>
      </c>
      <c r="D220">
        <v>0.37069000000000002</v>
      </c>
      <c r="E220">
        <v>39.938249999999996</v>
      </c>
      <c r="F220">
        <v>25.479559999999999</v>
      </c>
      <c r="G220">
        <v>65.341970000000003</v>
      </c>
      <c r="H220">
        <v>80.914609999999996</v>
      </c>
      <c r="I220">
        <v>25.479559999999999</v>
      </c>
      <c r="J220">
        <v>19.76042</v>
      </c>
      <c r="K220">
        <v>15.787940000000001</v>
      </c>
      <c r="L220">
        <v>58.905709999999999</v>
      </c>
      <c r="M220">
        <v>10.49292</v>
      </c>
      <c r="N220">
        <v>77.269930000000002</v>
      </c>
      <c r="O220" t="s">
        <v>38</v>
      </c>
      <c r="P220">
        <v>0.33856999999999998</v>
      </c>
      <c r="Q220">
        <v>36.901899999999998</v>
      </c>
      <c r="R220">
        <v>21.707129999999999</v>
      </c>
      <c r="S220">
        <v>63.123690000000003</v>
      </c>
      <c r="T220">
        <v>80.682469999999995</v>
      </c>
      <c r="U220">
        <v>21.707129999999999</v>
      </c>
      <c r="V220">
        <v>15.920949999999999</v>
      </c>
      <c r="W220">
        <v>15.496079999999999</v>
      </c>
      <c r="X220">
        <v>56.230170000000001</v>
      </c>
      <c r="Y220">
        <v>10.65475</v>
      </c>
      <c r="Z220">
        <v>76.747910000000005</v>
      </c>
      <c r="AW220">
        <v>0.58945999999999998</v>
      </c>
      <c r="AX220">
        <v>60.11007</v>
      </c>
      <c r="AY220">
        <v>50.640540000000001</v>
      </c>
      <c r="AZ220">
        <v>77.769400000000005</v>
      </c>
      <c r="BA220">
        <v>81.461939999999998</v>
      </c>
      <c r="BB220">
        <v>50.640540000000001</v>
      </c>
      <c r="BC220">
        <v>46.703090000000003</v>
      </c>
      <c r="BD220">
        <v>16.69932</v>
      </c>
      <c r="BE220">
        <v>75.420749999999998</v>
      </c>
      <c r="BF220">
        <v>8.9826700000000006</v>
      </c>
      <c r="BG220">
        <v>80.092939999999999</v>
      </c>
      <c r="CO220">
        <v>0.45155000000000001</v>
      </c>
      <c r="CP220">
        <v>48.769030000000001</v>
      </c>
      <c r="CQ220">
        <v>36.219079999999998</v>
      </c>
      <c r="CR220">
        <v>77.208479999999994</v>
      </c>
      <c r="CS220">
        <v>83.922259999999994</v>
      </c>
      <c r="CT220">
        <v>36.219079999999998</v>
      </c>
      <c r="CU220">
        <v>27.56184</v>
      </c>
      <c r="CV220">
        <v>19.045940000000002</v>
      </c>
      <c r="CW220">
        <v>69.640749999999997</v>
      </c>
      <c r="CX220">
        <v>11.042400000000001</v>
      </c>
      <c r="CY220">
        <v>80.300349999999995</v>
      </c>
    </row>
    <row r="221" spans="1:103" x14ac:dyDescent="0.4">
      <c r="A221" t="s">
        <v>316</v>
      </c>
      <c r="B221" t="s">
        <v>121</v>
      </c>
      <c r="C221" t="s">
        <v>37</v>
      </c>
      <c r="D221">
        <v>0.50024000000000002</v>
      </c>
      <c r="E221">
        <v>54.017569999999999</v>
      </c>
      <c r="F221">
        <v>43.083770000000001</v>
      </c>
      <c r="G221">
        <v>77.863209999999995</v>
      </c>
      <c r="H221">
        <v>87.616349999999997</v>
      </c>
      <c r="I221">
        <v>43.083770000000001</v>
      </c>
      <c r="J221">
        <v>33.642380000000003</v>
      </c>
      <c r="K221">
        <v>19.506270000000001</v>
      </c>
      <c r="L221">
        <v>72.421959999999999</v>
      </c>
      <c r="M221">
        <v>11.55241</v>
      </c>
      <c r="N221">
        <v>85.205179999999999</v>
      </c>
      <c r="O221" t="s">
        <v>38</v>
      </c>
      <c r="P221">
        <v>0.47866999999999998</v>
      </c>
      <c r="Q221">
        <v>52.13917</v>
      </c>
      <c r="R221">
        <v>40.527619999999999</v>
      </c>
      <c r="S221">
        <v>77.614220000000003</v>
      </c>
      <c r="T221">
        <v>88.520359999999997</v>
      </c>
      <c r="U221">
        <v>40.527619999999999</v>
      </c>
      <c r="V221">
        <v>30.565539999999999</v>
      </c>
      <c r="W221">
        <v>19.77251</v>
      </c>
      <c r="X221">
        <v>71.758750000000006</v>
      </c>
      <c r="Y221">
        <v>11.898300000000001</v>
      </c>
      <c r="Z221">
        <v>86.037719999999993</v>
      </c>
      <c r="AW221">
        <v>0.66044000000000003</v>
      </c>
      <c r="AX221">
        <v>67.749619999999993</v>
      </c>
      <c r="AY221">
        <v>60.889220000000002</v>
      </c>
      <c r="AZ221">
        <v>79.201210000000003</v>
      </c>
      <c r="BA221">
        <v>81.763379999999998</v>
      </c>
      <c r="BB221">
        <v>60.889220000000002</v>
      </c>
      <c r="BC221">
        <v>56.374029999999998</v>
      </c>
      <c r="BD221">
        <v>17.3474</v>
      </c>
      <c r="BE221">
        <v>77.606129999999993</v>
      </c>
      <c r="BF221">
        <v>9.0203500000000005</v>
      </c>
      <c r="BG221">
        <v>80.49485</v>
      </c>
      <c r="CO221">
        <v>0.52351999999999999</v>
      </c>
      <c r="CP221">
        <v>56.543039999999998</v>
      </c>
      <c r="CQ221">
        <v>48.586570000000002</v>
      </c>
      <c r="CR221">
        <v>79.328620000000001</v>
      </c>
      <c r="CS221">
        <v>84.628979999999999</v>
      </c>
      <c r="CT221">
        <v>48.586570000000002</v>
      </c>
      <c r="CU221">
        <v>37.220260000000003</v>
      </c>
      <c r="CV221">
        <v>19.646640000000001</v>
      </c>
      <c r="CW221">
        <v>72.526499999999999</v>
      </c>
      <c r="CX221">
        <v>11.095409999999999</v>
      </c>
      <c r="CY221">
        <v>80.859840000000005</v>
      </c>
    </row>
    <row r="222" spans="1:103" x14ac:dyDescent="0.4">
      <c r="A222" t="s">
        <v>317</v>
      </c>
      <c r="B222" t="s">
        <v>40</v>
      </c>
      <c r="C222" t="s">
        <v>37</v>
      </c>
      <c r="D222">
        <v>0.35191</v>
      </c>
      <c r="E222">
        <v>37.846150000000002</v>
      </c>
      <c r="F222">
        <v>23.261839999999999</v>
      </c>
      <c r="G222">
        <v>63.229460000000003</v>
      </c>
      <c r="H222">
        <v>77.992720000000006</v>
      </c>
      <c r="I222">
        <v>23.261839999999999</v>
      </c>
      <c r="J222">
        <v>18.223389999999998</v>
      </c>
      <c r="K222">
        <v>15.16309</v>
      </c>
      <c r="L222">
        <v>56.583570000000002</v>
      </c>
      <c r="M222">
        <v>10.011329999999999</v>
      </c>
      <c r="N222">
        <v>73.889650000000003</v>
      </c>
      <c r="O222" t="s">
        <v>38</v>
      </c>
      <c r="P222">
        <v>0.31746000000000002</v>
      </c>
      <c r="Q222">
        <v>34.542470000000002</v>
      </c>
      <c r="R222">
        <v>19.22195</v>
      </c>
      <c r="S222">
        <v>60.705410000000001</v>
      </c>
      <c r="T222">
        <v>77.145859999999999</v>
      </c>
      <c r="U222">
        <v>19.22195</v>
      </c>
      <c r="V222">
        <v>14.215730000000001</v>
      </c>
      <c r="W222">
        <v>14.78111</v>
      </c>
      <c r="X222">
        <v>53.580260000000003</v>
      </c>
      <c r="Y222">
        <v>10.06978</v>
      </c>
      <c r="Z222">
        <v>72.631749999999997</v>
      </c>
      <c r="AW222">
        <v>0.58418000000000003</v>
      </c>
      <c r="AX222">
        <v>59.55771</v>
      </c>
      <c r="AY222">
        <v>50.715899999999998</v>
      </c>
      <c r="AZ222">
        <v>76.789749999999998</v>
      </c>
      <c r="BA222">
        <v>80.331569999999999</v>
      </c>
      <c r="BB222">
        <v>50.715899999999998</v>
      </c>
      <c r="BC222">
        <v>46.778449999999999</v>
      </c>
      <c r="BD222">
        <v>16.488320000000002</v>
      </c>
      <c r="BE222">
        <v>74.441100000000006</v>
      </c>
      <c r="BF222">
        <v>8.8922399999999993</v>
      </c>
      <c r="BG222">
        <v>79.150970000000001</v>
      </c>
      <c r="CO222">
        <v>0.44418000000000002</v>
      </c>
      <c r="CP222">
        <v>48.008450000000003</v>
      </c>
      <c r="CQ222">
        <v>33.568899999999999</v>
      </c>
      <c r="CR222">
        <v>78.09187</v>
      </c>
      <c r="CS222">
        <v>88.162540000000007</v>
      </c>
      <c r="CT222">
        <v>33.568899999999999</v>
      </c>
      <c r="CU222">
        <v>25.353359999999999</v>
      </c>
      <c r="CV222">
        <v>19.116610000000001</v>
      </c>
      <c r="CW222">
        <v>70.229680000000002</v>
      </c>
      <c r="CX222">
        <v>11.55477</v>
      </c>
      <c r="CY222">
        <v>84.80565</v>
      </c>
    </row>
    <row r="223" spans="1:103" x14ac:dyDescent="0.4">
      <c r="A223" t="s">
        <v>318</v>
      </c>
      <c r="B223" t="s">
        <v>164</v>
      </c>
      <c r="C223" t="s">
        <v>37</v>
      </c>
      <c r="D223">
        <v>0.37147999999999998</v>
      </c>
      <c r="E223">
        <v>40.027160000000002</v>
      </c>
      <c r="F223">
        <v>25.495750000000001</v>
      </c>
      <c r="G223">
        <v>65.495750000000001</v>
      </c>
      <c r="H223">
        <v>81.181709999999995</v>
      </c>
      <c r="I223">
        <v>25.495750000000001</v>
      </c>
      <c r="J223">
        <v>19.776610000000002</v>
      </c>
      <c r="K223">
        <v>15.82193</v>
      </c>
      <c r="L223">
        <v>59.066229999999997</v>
      </c>
      <c r="M223">
        <v>10.52853</v>
      </c>
      <c r="N223">
        <v>77.568060000000003</v>
      </c>
      <c r="O223" t="s">
        <v>38</v>
      </c>
      <c r="P223">
        <v>0.33872999999999998</v>
      </c>
      <c r="Q223">
        <v>36.919589999999999</v>
      </c>
      <c r="R223">
        <v>21.707129999999999</v>
      </c>
      <c r="S223">
        <v>63.171480000000003</v>
      </c>
      <c r="T223">
        <v>80.749380000000002</v>
      </c>
      <c r="U223">
        <v>21.707129999999999</v>
      </c>
      <c r="V223">
        <v>15.920949999999999</v>
      </c>
      <c r="W223">
        <v>15.50564</v>
      </c>
      <c r="X223">
        <v>56.27796</v>
      </c>
      <c r="Y223">
        <v>10.661440000000001</v>
      </c>
      <c r="Z223">
        <v>76.814819999999997</v>
      </c>
      <c r="AW223">
        <v>0.59089000000000003</v>
      </c>
      <c r="AX223">
        <v>60.30744</v>
      </c>
      <c r="AY223">
        <v>50.715899999999998</v>
      </c>
      <c r="AZ223">
        <v>77.844759999999994</v>
      </c>
      <c r="BA223">
        <v>81.537300000000002</v>
      </c>
      <c r="BB223">
        <v>50.715899999999998</v>
      </c>
      <c r="BC223">
        <v>46.778449999999999</v>
      </c>
      <c r="BD223">
        <v>16.72946</v>
      </c>
      <c r="BE223">
        <v>75.521230000000003</v>
      </c>
      <c r="BF223">
        <v>9.0580300000000005</v>
      </c>
      <c r="BG223">
        <v>80.49485</v>
      </c>
      <c r="CO223">
        <v>0.46233999999999997</v>
      </c>
      <c r="CP223">
        <v>49.92022</v>
      </c>
      <c r="CQ223">
        <v>36.395760000000003</v>
      </c>
      <c r="CR223">
        <v>79.505300000000005</v>
      </c>
      <c r="CS223">
        <v>88.339219999999997</v>
      </c>
      <c r="CT223">
        <v>36.395760000000003</v>
      </c>
      <c r="CU223">
        <v>27.738520000000001</v>
      </c>
      <c r="CV223">
        <v>19.54064</v>
      </c>
      <c r="CW223">
        <v>72.025909999999996</v>
      </c>
      <c r="CX223">
        <v>11.51943</v>
      </c>
      <c r="CY223">
        <v>84.628979999999999</v>
      </c>
    </row>
    <row r="224" spans="1:103" x14ac:dyDescent="0.4">
      <c r="A224" t="s">
        <v>319</v>
      </c>
      <c r="B224" t="s">
        <v>121</v>
      </c>
      <c r="C224" t="s">
        <v>37</v>
      </c>
      <c r="D224">
        <v>0.50117</v>
      </c>
      <c r="E224">
        <v>54.118290000000002</v>
      </c>
      <c r="F224">
        <v>43.108049999999999</v>
      </c>
      <c r="G224">
        <v>78.065560000000005</v>
      </c>
      <c r="H224">
        <v>87.891540000000006</v>
      </c>
      <c r="I224">
        <v>43.108049999999999</v>
      </c>
      <c r="J224">
        <v>33.666670000000003</v>
      </c>
      <c r="K224">
        <v>19.548359999999999</v>
      </c>
      <c r="L224">
        <v>72.622960000000006</v>
      </c>
      <c r="M224">
        <v>11.587210000000001</v>
      </c>
      <c r="N224">
        <v>85.507350000000002</v>
      </c>
      <c r="O224" t="s">
        <v>38</v>
      </c>
      <c r="P224">
        <v>0.47882000000000002</v>
      </c>
      <c r="Q224">
        <v>52.155090000000001</v>
      </c>
      <c r="R224">
        <v>40.527619999999999</v>
      </c>
      <c r="S224">
        <v>77.662009999999995</v>
      </c>
      <c r="T224">
        <v>88.587270000000004</v>
      </c>
      <c r="U224">
        <v>40.527619999999999</v>
      </c>
      <c r="V224">
        <v>30.565539999999999</v>
      </c>
      <c r="W224">
        <v>19.782070000000001</v>
      </c>
      <c r="X224">
        <v>71.806539999999998</v>
      </c>
      <c r="Y224">
        <v>11.90499</v>
      </c>
      <c r="Z224">
        <v>86.10463</v>
      </c>
      <c r="AW224">
        <v>0.66205999999999998</v>
      </c>
      <c r="AX224">
        <v>67.963070000000002</v>
      </c>
      <c r="AY224">
        <v>60.964579999999998</v>
      </c>
      <c r="AZ224">
        <v>79.351920000000007</v>
      </c>
      <c r="BA224">
        <v>81.914090000000002</v>
      </c>
      <c r="BB224">
        <v>60.964579999999998</v>
      </c>
      <c r="BC224">
        <v>56.449379999999998</v>
      </c>
      <c r="BD224">
        <v>17.392610000000001</v>
      </c>
      <c r="BE224">
        <v>77.781959999999998</v>
      </c>
      <c r="BF224">
        <v>9.1032399999999996</v>
      </c>
      <c r="BG224">
        <v>80.972120000000004</v>
      </c>
      <c r="CO224">
        <v>0.53715000000000002</v>
      </c>
      <c r="CP224">
        <v>57.946899999999999</v>
      </c>
      <c r="CQ224">
        <v>48.939929999999997</v>
      </c>
      <c r="CR224">
        <v>82.508830000000003</v>
      </c>
      <c r="CS224">
        <v>89.045940000000002</v>
      </c>
      <c r="CT224">
        <v>48.939929999999997</v>
      </c>
      <c r="CU224">
        <v>37.573619999999998</v>
      </c>
      <c r="CV224">
        <v>20.282689999999999</v>
      </c>
      <c r="CW224">
        <v>75.618369999999999</v>
      </c>
      <c r="CX224">
        <v>11.537100000000001</v>
      </c>
      <c r="CY224">
        <v>85.100120000000004</v>
      </c>
    </row>
    <row r="225" spans="1:103" x14ac:dyDescent="0.4">
      <c r="A225" t="s">
        <v>320</v>
      </c>
      <c r="B225" t="s">
        <v>179</v>
      </c>
      <c r="C225" t="s">
        <v>37</v>
      </c>
      <c r="D225">
        <v>0.35105999999999998</v>
      </c>
      <c r="E225">
        <v>37.752769999999998</v>
      </c>
      <c r="F225">
        <v>23.237559999999998</v>
      </c>
      <c r="G225">
        <v>63.083770000000001</v>
      </c>
      <c r="H225">
        <v>77.774180000000001</v>
      </c>
      <c r="I225">
        <v>23.237559999999998</v>
      </c>
      <c r="J225">
        <v>18.20316</v>
      </c>
      <c r="K225">
        <v>15.12748</v>
      </c>
      <c r="L225">
        <v>56.418990000000001</v>
      </c>
      <c r="M225">
        <v>9.9805700000000002</v>
      </c>
      <c r="N225">
        <v>73.623900000000006</v>
      </c>
      <c r="O225" t="s">
        <v>38</v>
      </c>
      <c r="P225">
        <v>0.31730000000000003</v>
      </c>
      <c r="Q225">
        <v>34.52467</v>
      </c>
      <c r="R225">
        <v>19.22195</v>
      </c>
      <c r="S225">
        <v>60.657620000000001</v>
      </c>
      <c r="T225">
        <v>77.078950000000006</v>
      </c>
      <c r="U225">
        <v>19.22195</v>
      </c>
      <c r="V225">
        <v>14.215730000000001</v>
      </c>
      <c r="W225">
        <v>14.769640000000001</v>
      </c>
      <c r="X225">
        <v>53.52769</v>
      </c>
      <c r="Y225">
        <v>10.063090000000001</v>
      </c>
      <c r="Z225">
        <v>72.564840000000004</v>
      </c>
      <c r="AW225">
        <v>0.58269000000000004</v>
      </c>
      <c r="AX225">
        <v>59.351500000000001</v>
      </c>
      <c r="AY225">
        <v>50.640540000000001</v>
      </c>
      <c r="AZ225">
        <v>76.714389999999995</v>
      </c>
      <c r="BA225">
        <v>80.180859999999996</v>
      </c>
      <c r="BB225">
        <v>50.640540000000001</v>
      </c>
      <c r="BC225">
        <v>46.703090000000003</v>
      </c>
      <c r="BD225">
        <v>16.443100000000001</v>
      </c>
      <c r="BE225">
        <v>74.302940000000007</v>
      </c>
      <c r="BF225">
        <v>8.8093400000000006</v>
      </c>
      <c r="BG225">
        <v>78.673699999999997</v>
      </c>
      <c r="CO225">
        <v>0.43202000000000002</v>
      </c>
      <c r="CP225">
        <v>46.782600000000002</v>
      </c>
      <c r="CQ225">
        <v>33.21555</v>
      </c>
      <c r="CR225">
        <v>75.971729999999994</v>
      </c>
      <c r="CS225">
        <v>84.982330000000005</v>
      </c>
      <c r="CT225">
        <v>33.21555</v>
      </c>
      <c r="CU225">
        <v>25.088339999999999</v>
      </c>
      <c r="CV225">
        <v>18.657240000000002</v>
      </c>
      <c r="CW225">
        <v>67.932860000000005</v>
      </c>
      <c r="CX225">
        <v>11.201409999999999</v>
      </c>
      <c r="CY225">
        <v>81.360420000000005</v>
      </c>
    </row>
    <row r="226" spans="1:103" x14ac:dyDescent="0.4">
      <c r="A226" t="s">
        <v>321</v>
      </c>
      <c r="B226" t="s">
        <v>40</v>
      </c>
      <c r="C226" t="s">
        <v>37</v>
      </c>
      <c r="D226">
        <v>0.37069000000000002</v>
      </c>
      <c r="E226">
        <v>39.939309999999999</v>
      </c>
      <c r="F226">
        <v>25.479559999999999</v>
      </c>
      <c r="G226">
        <v>65.333870000000005</v>
      </c>
      <c r="H226">
        <v>80.922700000000006</v>
      </c>
      <c r="I226">
        <v>25.479559999999999</v>
      </c>
      <c r="J226">
        <v>19.76042</v>
      </c>
      <c r="K226">
        <v>15.787940000000001</v>
      </c>
      <c r="L226">
        <v>58.90166</v>
      </c>
      <c r="M226">
        <v>10.49535</v>
      </c>
      <c r="N226">
        <v>77.286119999999997</v>
      </c>
      <c r="O226" t="s">
        <v>38</v>
      </c>
      <c r="P226">
        <v>0.33856999999999998</v>
      </c>
      <c r="Q226">
        <v>36.901350000000001</v>
      </c>
      <c r="R226">
        <v>21.707129999999999</v>
      </c>
      <c r="S226">
        <v>63.123690000000003</v>
      </c>
      <c r="T226">
        <v>80.682469999999995</v>
      </c>
      <c r="U226">
        <v>21.707129999999999</v>
      </c>
      <c r="V226">
        <v>15.920949999999999</v>
      </c>
      <c r="W226">
        <v>15.496079999999999</v>
      </c>
      <c r="X226">
        <v>56.230170000000001</v>
      </c>
      <c r="Y226">
        <v>10.65475</v>
      </c>
      <c r="Z226">
        <v>76.747910000000005</v>
      </c>
      <c r="AW226">
        <v>0.58957999999999999</v>
      </c>
      <c r="AX226">
        <v>60.12124</v>
      </c>
      <c r="AY226">
        <v>50.640540000000001</v>
      </c>
      <c r="AZ226">
        <v>77.769400000000005</v>
      </c>
      <c r="BA226">
        <v>81.612660000000005</v>
      </c>
      <c r="BB226">
        <v>50.640540000000001</v>
      </c>
      <c r="BC226">
        <v>46.703090000000003</v>
      </c>
      <c r="BD226">
        <v>16.69932</v>
      </c>
      <c r="BE226">
        <v>75.420749999999998</v>
      </c>
      <c r="BF226">
        <v>8.9977400000000003</v>
      </c>
      <c r="BG226">
        <v>80.243660000000006</v>
      </c>
      <c r="CO226">
        <v>0.45128000000000001</v>
      </c>
      <c r="CP226">
        <v>48.776299999999999</v>
      </c>
      <c r="CQ226">
        <v>36.219079999999998</v>
      </c>
      <c r="CR226">
        <v>77.031800000000004</v>
      </c>
      <c r="CS226">
        <v>83.745580000000004</v>
      </c>
      <c r="CT226">
        <v>36.219079999999998</v>
      </c>
      <c r="CU226">
        <v>27.56184</v>
      </c>
      <c r="CV226">
        <v>19.045940000000002</v>
      </c>
      <c r="CW226">
        <v>69.552409999999995</v>
      </c>
      <c r="CX226">
        <v>11.06007</v>
      </c>
      <c r="CY226">
        <v>80.300349999999995</v>
      </c>
    </row>
    <row r="227" spans="1:103" x14ac:dyDescent="0.4">
      <c r="A227" t="s">
        <v>322</v>
      </c>
      <c r="B227" t="s">
        <v>189</v>
      </c>
      <c r="C227" t="s">
        <v>37</v>
      </c>
      <c r="D227">
        <v>0.50022</v>
      </c>
      <c r="E227">
        <v>54.014180000000003</v>
      </c>
      <c r="F227">
        <v>43.083770000000001</v>
      </c>
      <c r="G227">
        <v>77.847030000000004</v>
      </c>
      <c r="H227">
        <v>87.632540000000006</v>
      </c>
      <c r="I227">
        <v>43.083770000000001</v>
      </c>
      <c r="J227">
        <v>33.642380000000003</v>
      </c>
      <c r="K227">
        <v>19.503039999999999</v>
      </c>
      <c r="L227">
        <v>72.405770000000004</v>
      </c>
      <c r="M227">
        <v>11.55322</v>
      </c>
      <c r="N227">
        <v>85.213269999999994</v>
      </c>
      <c r="O227" t="s">
        <v>38</v>
      </c>
      <c r="P227">
        <v>0.47864000000000001</v>
      </c>
      <c r="Q227">
        <v>52.135939999999998</v>
      </c>
      <c r="R227">
        <v>40.527619999999999</v>
      </c>
      <c r="S227">
        <v>77.614220000000003</v>
      </c>
      <c r="T227">
        <v>88.510800000000003</v>
      </c>
      <c r="U227">
        <v>40.527619999999999</v>
      </c>
      <c r="V227">
        <v>30.565539999999999</v>
      </c>
      <c r="W227">
        <v>19.77251</v>
      </c>
      <c r="X227">
        <v>71.758750000000006</v>
      </c>
      <c r="Y227">
        <v>11.89734</v>
      </c>
      <c r="Z227">
        <v>86.028170000000003</v>
      </c>
      <c r="AW227">
        <v>0.66039999999999999</v>
      </c>
      <c r="AX227">
        <v>67.741720000000001</v>
      </c>
      <c r="AY227">
        <v>60.889220000000002</v>
      </c>
      <c r="AZ227">
        <v>79.201210000000003</v>
      </c>
      <c r="BA227">
        <v>81.763379999999998</v>
      </c>
      <c r="BB227">
        <v>60.889220000000002</v>
      </c>
      <c r="BC227">
        <v>56.374029999999998</v>
      </c>
      <c r="BD227">
        <v>17.3474</v>
      </c>
      <c r="BE227">
        <v>77.606129999999993</v>
      </c>
      <c r="BF227">
        <v>9.0203500000000005</v>
      </c>
      <c r="BG227">
        <v>80.49485</v>
      </c>
      <c r="CO227">
        <v>0.52364999999999995</v>
      </c>
      <c r="CP227">
        <v>56.547159999999998</v>
      </c>
      <c r="CQ227">
        <v>48.586570000000002</v>
      </c>
      <c r="CR227">
        <v>78.975269999999995</v>
      </c>
      <c r="CS227">
        <v>85.159009999999995</v>
      </c>
      <c r="CT227">
        <v>48.586570000000002</v>
      </c>
      <c r="CU227">
        <v>37.220260000000003</v>
      </c>
      <c r="CV227">
        <v>19.575970000000002</v>
      </c>
      <c r="CW227">
        <v>72.173140000000004</v>
      </c>
      <c r="CX227">
        <v>11.130739999999999</v>
      </c>
      <c r="CY227">
        <v>81.213189999999997</v>
      </c>
    </row>
    <row r="228" spans="1:103" x14ac:dyDescent="0.4">
      <c r="A228" t="s">
        <v>323</v>
      </c>
      <c r="B228" t="s">
        <v>95</v>
      </c>
      <c r="C228" t="s">
        <v>37</v>
      </c>
      <c r="D228">
        <v>0.35091</v>
      </c>
      <c r="E228">
        <v>37.7361</v>
      </c>
      <c r="F228">
        <v>23.213270000000001</v>
      </c>
      <c r="G228">
        <v>63.059489999999997</v>
      </c>
      <c r="H228">
        <v>77.733710000000002</v>
      </c>
      <c r="I228">
        <v>23.213270000000001</v>
      </c>
      <c r="J228">
        <v>18.182919999999999</v>
      </c>
      <c r="K228">
        <v>15.12424</v>
      </c>
      <c r="L228">
        <v>56.406849999999999</v>
      </c>
      <c r="M228">
        <v>9.9765300000000003</v>
      </c>
      <c r="N228">
        <v>73.591530000000006</v>
      </c>
      <c r="O228" t="s">
        <v>38</v>
      </c>
      <c r="P228">
        <v>0.31720999999999999</v>
      </c>
      <c r="Q228">
        <v>34.515540000000001</v>
      </c>
      <c r="R228">
        <v>19.212389999999999</v>
      </c>
      <c r="S228">
        <v>60.648060000000001</v>
      </c>
      <c r="T228">
        <v>77.069389999999999</v>
      </c>
      <c r="U228">
        <v>19.212389999999999</v>
      </c>
      <c r="V228">
        <v>14.20617</v>
      </c>
      <c r="W228">
        <v>14.769640000000001</v>
      </c>
      <c r="X228">
        <v>53.522910000000003</v>
      </c>
      <c r="Y228">
        <v>10.06213</v>
      </c>
      <c r="Z228">
        <v>72.555279999999996</v>
      </c>
      <c r="AW228">
        <v>0.58262999999999998</v>
      </c>
      <c r="AX228">
        <v>59.350160000000002</v>
      </c>
      <c r="AY228">
        <v>50.565179999999998</v>
      </c>
      <c r="AZ228">
        <v>76.714389999999995</v>
      </c>
      <c r="BA228">
        <v>80.180859999999996</v>
      </c>
      <c r="BB228">
        <v>50.565179999999998</v>
      </c>
      <c r="BC228">
        <v>46.665410000000001</v>
      </c>
      <c r="BD228">
        <v>16.443100000000001</v>
      </c>
      <c r="BE228">
        <v>74.302940000000007</v>
      </c>
      <c r="BF228">
        <v>8.8093400000000006</v>
      </c>
      <c r="BG228">
        <v>78.673699999999997</v>
      </c>
      <c r="CO228">
        <v>0.43045</v>
      </c>
      <c r="CP228">
        <v>46.590530000000001</v>
      </c>
      <c r="CQ228">
        <v>33.038870000000003</v>
      </c>
      <c r="CR228">
        <v>75.618369999999999</v>
      </c>
      <c r="CS228">
        <v>84.275620000000004</v>
      </c>
      <c r="CT228">
        <v>33.038870000000003</v>
      </c>
      <c r="CU228">
        <v>24.911660000000001</v>
      </c>
      <c r="CV228">
        <v>18.586569999999998</v>
      </c>
      <c r="CW228">
        <v>67.756180000000001</v>
      </c>
      <c r="CX228">
        <v>11.130739999999999</v>
      </c>
      <c r="CY228">
        <v>80.830389999999994</v>
      </c>
    </row>
    <row r="229" spans="1:103" x14ac:dyDescent="0.4">
      <c r="A229" t="s">
        <v>324</v>
      </c>
      <c r="B229" t="s">
        <v>124</v>
      </c>
      <c r="C229" t="s">
        <v>37</v>
      </c>
      <c r="D229">
        <v>0.37060999999999999</v>
      </c>
      <c r="E229">
        <v>39.930720000000001</v>
      </c>
      <c r="F229">
        <v>25.47147</v>
      </c>
      <c r="G229">
        <v>65.333870000000005</v>
      </c>
      <c r="H229">
        <v>80.914609999999996</v>
      </c>
      <c r="I229">
        <v>25.47147</v>
      </c>
      <c r="J229">
        <v>19.752330000000001</v>
      </c>
      <c r="K229">
        <v>15.787940000000001</v>
      </c>
      <c r="L229">
        <v>58.89761</v>
      </c>
      <c r="M229">
        <v>10.493729999999999</v>
      </c>
      <c r="N229">
        <v>77.265879999999996</v>
      </c>
      <c r="O229" t="s">
        <v>38</v>
      </c>
      <c r="P229">
        <v>0.33856999999999998</v>
      </c>
      <c r="Q229">
        <v>36.901739999999997</v>
      </c>
      <c r="R229">
        <v>21.707129999999999</v>
      </c>
      <c r="S229">
        <v>63.123690000000003</v>
      </c>
      <c r="T229">
        <v>80.682469999999995</v>
      </c>
      <c r="U229">
        <v>21.707129999999999</v>
      </c>
      <c r="V229">
        <v>15.920949999999999</v>
      </c>
      <c r="W229">
        <v>15.496079999999999</v>
      </c>
      <c r="X229">
        <v>56.230170000000001</v>
      </c>
      <c r="Y229">
        <v>10.65475</v>
      </c>
      <c r="Z229">
        <v>76.747910000000005</v>
      </c>
      <c r="AW229">
        <v>0.58948</v>
      </c>
      <c r="AX229">
        <v>60.110610000000001</v>
      </c>
      <c r="AY229">
        <v>50.640540000000001</v>
      </c>
      <c r="AZ229">
        <v>77.769400000000005</v>
      </c>
      <c r="BA229">
        <v>81.461939999999998</v>
      </c>
      <c r="BB229">
        <v>50.640540000000001</v>
      </c>
      <c r="BC229">
        <v>46.703090000000003</v>
      </c>
      <c r="BD229">
        <v>16.69932</v>
      </c>
      <c r="BE229">
        <v>75.420749999999998</v>
      </c>
      <c r="BF229">
        <v>8.9826700000000006</v>
      </c>
      <c r="BG229">
        <v>80.092939999999999</v>
      </c>
      <c r="CO229">
        <v>0.44955000000000001</v>
      </c>
      <c r="CP229">
        <v>48.606589999999997</v>
      </c>
      <c r="CQ229">
        <v>36.042400000000001</v>
      </c>
      <c r="CR229">
        <v>77.031800000000004</v>
      </c>
      <c r="CS229">
        <v>83.922259999999994</v>
      </c>
      <c r="CT229">
        <v>36.042400000000001</v>
      </c>
      <c r="CU229">
        <v>27.385159999999999</v>
      </c>
      <c r="CV229">
        <v>19.045940000000002</v>
      </c>
      <c r="CW229">
        <v>69.464079999999996</v>
      </c>
      <c r="CX229">
        <v>11.06007</v>
      </c>
      <c r="CY229">
        <v>80.212010000000006</v>
      </c>
    </row>
    <row r="230" spans="1:103" x14ac:dyDescent="0.4">
      <c r="A230" t="s">
        <v>325</v>
      </c>
      <c r="B230" t="s">
        <v>97</v>
      </c>
      <c r="C230" t="s">
        <v>37</v>
      </c>
      <c r="D230">
        <v>0.50026000000000004</v>
      </c>
      <c r="E230">
        <v>54.019539999999999</v>
      </c>
      <c r="F230">
        <v>43.09187</v>
      </c>
      <c r="G230">
        <v>77.855119999999999</v>
      </c>
      <c r="H230">
        <v>87.64873</v>
      </c>
      <c r="I230">
        <v>43.09187</v>
      </c>
      <c r="J230">
        <v>33.646430000000002</v>
      </c>
      <c r="K230">
        <v>19.504650000000002</v>
      </c>
      <c r="L230">
        <v>72.409819999999996</v>
      </c>
      <c r="M230">
        <v>11.55565</v>
      </c>
      <c r="N230">
        <v>85.229460000000003</v>
      </c>
      <c r="O230" t="s">
        <v>38</v>
      </c>
      <c r="P230">
        <v>0.47871999999999998</v>
      </c>
      <c r="Q230">
        <v>52.144329999999997</v>
      </c>
      <c r="R230">
        <v>40.527619999999999</v>
      </c>
      <c r="S230">
        <v>77.623779999999996</v>
      </c>
      <c r="T230">
        <v>88.529920000000004</v>
      </c>
      <c r="U230">
        <v>40.527619999999999</v>
      </c>
      <c r="V230">
        <v>30.565539999999999</v>
      </c>
      <c r="W230">
        <v>19.774419999999999</v>
      </c>
      <c r="X230">
        <v>71.768299999999996</v>
      </c>
      <c r="Y230">
        <v>11.89925</v>
      </c>
      <c r="Z230">
        <v>86.047280000000001</v>
      </c>
      <c r="AW230">
        <v>0.66034000000000004</v>
      </c>
      <c r="AX230">
        <v>67.738159999999993</v>
      </c>
      <c r="AY230">
        <v>60.889220000000002</v>
      </c>
      <c r="AZ230">
        <v>79.201210000000003</v>
      </c>
      <c r="BA230">
        <v>81.763379999999998</v>
      </c>
      <c r="BB230">
        <v>60.889220000000002</v>
      </c>
      <c r="BC230">
        <v>56.374029999999998</v>
      </c>
      <c r="BD230">
        <v>17.3474</v>
      </c>
      <c r="BE230">
        <v>77.606129999999993</v>
      </c>
      <c r="BF230">
        <v>9.0203500000000005</v>
      </c>
      <c r="BG230">
        <v>80.49485</v>
      </c>
      <c r="CO230">
        <v>0.52314000000000005</v>
      </c>
      <c r="CP230">
        <v>56.517670000000003</v>
      </c>
      <c r="CQ230">
        <v>48.763249999999999</v>
      </c>
      <c r="CR230">
        <v>78.975269999999995</v>
      </c>
      <c r="CS230">
        <v>85.159009999999995</v>
      </c>
      <c r="CT230">
        <v>48.763249999999999</v>
      </c>
      <c r="CU230">
        <v>37.308599999999998</v>
      </c>
      <c r="CV230">
        <v>19.575970000000002</v>
      </c>
      <c r="CW230">
        <v>72.084810000000004</v>
      </c>
      <c r="CX230">
        <v>11.14841</v>
      </c>
      <c r="CY230">
        <v>81.213189999999997</v>
      </c>
    </row>
    <row r="231" spans="1:103" x14ac:dyDescent="0.4">
      <c r="A231" t="s">
        <v>326</v>
      </c>
      <c r="B231" t="s">
        <v>40</v>
      </c>
      <c r="C231" t="s">
        <v>37</v>
      </c>
      <c r="D231">
        <v>0.35171000000000002</v>
      </c>
      <c r="E231">
        <v>37.826439999999998</v>
      </c>
      <c r="F231">
        <v>23.245650000000001</v>
      </c>
      <c r="G231">
        <v>63.22137</v>
      </c>
      <c r="H231">
        <v>77.984620000000007</v>
      </c>
      <c r="I231">
        <v>23.245650000000001</v>
      </c>
      <c r="J231">
        <v>18.21125</v>
      </c>
      <c r="K231">
        <v>15.158239999999999</v>
      </c>
      <c r="L231">
        <v>56.563330000000001</v>
      </c>
      <c r="M231">
        <v>10.01214</v>
      </c>
      <c r="N231">
        <v>73.88561</v>
      </c>
      <c r="O231" t="s">
        <v>38</v>
      </c>
      <c r="P231">
        <v>0.31735999999999998</v>
      </c>
      <c r="Q231">
        <v>34.532850000000003</v>
      </c>
      <c r="R231">
        <v>19.212389999999999</v>
      </c>
      <c r="S231">
        <v>60.68629</v>
      </c>
      <c r="T231">
        <v>77.136300000000006</v>
      </c>
      <c r="U231">
        <v>19.212389999999999</v>
      </c>
      <c r="V231">
        <v>14.20617</v>
      </c>
      <c r="W231">
        <v>14.777290000000001</v>
      </c>
      <c r="X231">
        <v>53.561140000000002</v>
      </c>
      <c r="Y231">
        <v>10.068820000000001</v>
      </c>
      <c r="Z231">
        <v>72.622190000000003</v>
      </c>
      <c r="AW231">
        <v>0.58416000000000001</v>
      </c>
      <c r="AX231">
        <v>59.557000000000002</v>
      </c>
      <c r="AY231">
        <v>50.640540000000001</v>
      </c>
      <c r="AZ231">
        <v>76.865110000000001</v>
      </c>
      <c r="BA231">
        <v>80.406930000000003</v>
      </c>
      <c r="BB231">
        <v>50.640540000000001</v>
      </c>
      <c r="BC231">
        <v>46.740769999999998</v>
      </c>
      <c r="BD231">
        <v>16.50339</v>
      </c>
      <c r="BE231">
        <v>74.516450000000006</v>
      </c>
      <c r="BF231">
        <v>8.8997700000000002</v>
      </c>
      <c r="BG231">
        <v>79.226330000000004</v>
      </c>
      <c r="CO231">
        <v>0.44146999999999997</v>
      </c>
      <c r="CP231">
        <v>47.757660000000001</v>
      </c>
      <c r="CQ231">
        <v>33.568899999999999</v>
      </c>
      <c r="CR231">
        <v>78.09187</v>
      </c>
      <c r="CS231">
        <v>87.985870000000006</v>
      </c>
      <c r="CT231">
        <v>33.568899999999999</v>
      </c>
      <c r="CU231">
        <v>25.353359999999999</v>
      </c>
      <c r="CV231">
        <v>19.045940000000002</v>
      </c>
      <c r="CW231">
        <v>69.964659999999995</v>
      </c>
      <c r="CX231">
        <v>11.57244</v>
      </c>
      <c r="CY231">
        <v>84.717309999999998</v>
      </c>
    </row>
    <row r="232" spans="1:103" x14ac:dyDescent="0.4">
      <c r="A232" t="s">
        <v>327</v>
      </c>
      <c r="B232" t="s">
        <v>328</v>
      </c>
      <c r="C232" t="s">
        <v>37</v>
      </c>
      <c r="D232">
        <v>0.37161</v>
      </c>
      <c r="E232">
        <v>40.040140000000001</v>
      </c>
      <c r="F232">
        <v>25.520029999999998</v>
      </c>
      <c r="G232">
        <v>65.495750000000001</v>
      </c>
      <c r="H232">
        <v>81.165520000000001</v>
      </c>
      <c r="I232">
        <v>25.520029999999998</v>
      </c>
      <c r="J232">
        <v>19.7928</v>
      </c>
      <c r="K232">
        <v>15.82193</v>
      </c>
      <c r="L232">
        <v>59.058140000000002</v>
      </c>
      <c r="M232">
        <v>10.526910000000001</v>
      </c>
      <c r="N232">
        <v>77.547820000000002</v>
      </c>
      <c r="O232" t="s">
        <v>38</v>
      </c>
      <c r="P232">
        <v>0.33872999999999998</v>
      </c>
      <c r="Q232">
        <v>36.918959999999998</v>
      </c>
      <c r="R232">
        <v>21.707129999999999</v>
      </c>
      <c r="S232">
        <v>63.152360000000002</v>
      </c>
      <c r="T232">
        <v>80.749380000000002</v>
      </c>
      <c r="U232">
        <v>21.707129999999999</v>
      </c>
      <c r="V232">
        <v>15.920949999999999</v>
      </c>
      <c r="W232">
        <v>15.50182</v>
      </c>
      <c r="X232">
        <v>56.258839999999999</v>
      </c>
      <c r="Y232">
        <v>10.661440000000001</v>
      </c>
      <c r="Z232">
        <v>76.814819999999997</v>
      </c>
      <c r="AW232">
        <v>0.59092999999999996</v>
      </c>
      <c r="AX232">
        <v>60.313800000000001</v>
      </c>
      <c r="AY232">
        <v>50.715899999999998</v>
      </c>
      <c r="AZ232">
        <v>77.844759999999994</v>
      </c>
      <c r="BA232">
        <v>81.537300000000002</v>
      </c>
      <c r="BB232">
        <v>50.715899999999998</v>
      </c>
      <c r="BC232">
        <v>46.778449999999999</v>
      </c>
      <c r="BD232">
        <v>16.744540000000001</v>
      </c>
      <c r="BE232">
        <v>75.558899999999994</v>
      </c>
      <c r="BF232">
        <v>9.0580300000000005</v>
      </c>
      <c r="BG232">
        <v>80.49485</v>
      </c>
      <c r="CO232">
        <v>0.46518999999999999</v>
      </c>
      <c r="CP232">
        <v>50.200360000000003</v>
      </c>
      <c r="CQ232">
        <v>36.925800000000002</v>
      </c>
      <c r="CR232">
        <v>79.85866</v>
      </c>
      <c r="CS232">
        <v>87.985870000000006</v>
      </c>
      <c r="CT232">
        <v>36.925800000000002</v>
      </c>
      <c r="CU232">
        <v>28.09187</v>
      </c>
      <c r="CV232">
        <v>19.575970000000002</v>
      </c>
      <c r="CW232">
        <v>72.114249999999998</v>
      </c>
      <c r="CX232">
        <v>11.4841</v>
      </c>
      <c r="CY232">
        <v>84.187280000000001</v>
      </c>
    </row>
    <row r="233" spans="1:103" x14ac:dyDescent="0.4">
      <c r="A233" t="s">
        <v>329</v>
      </c>
      <c r="B233" t="s">
        <v>121</v>
      </c>
      <c r="C233" t="s">
        <v>37</v>
      </c>
      <c r="D233">
        <v>0.50109000000000004</v>
      </c>
      <c r="E233">
        <v>54.111289999999997</v>
      </c>
      <c r="F233">
        <v>43.12424</v>
      </c>
      <c r="G233">
        <v>78.033180000000002</v>
      </c>
      <c r="H233">
        <v>87.867260000000002</v>
      </c>
      <c r="I233">
        <v>43.12424</v>
      </c>
      <c r="J233">
        <v>33.678809999999999</v>
      </c>
      <c r="K233">
        <v>19.545120000000001</v>
      </c>
      <c r="L233">
        <v>72.594629999999995</v>
      </c>
      <c r="M233">
        <v>11.586399999999999</v>
      </c>
      <c r="N233">
        <v>85.487120000000004</v>
      </c>
      <c r="O233" t="s">
        <v>38</v>
      </c>
      <c r="P233">
        <v>0.47882000000000002</v>
      </c>
      <c r="Q233">
        <v>52.155369999999998</v>
      </c>
      <c r="R233">
        <v>40.527619999999999</v>
      </c>
      <c r="S233">
        <v>77.652460000000005</v>
      </c>
      <c r="T233">
        <v>88.577709999999996</v>
      </c>
      <c r="U233">
        <v>40.527619999999999</v>
      </c>
      <c r="V233">
        <v>30.565539999999999</v>
      </c>
      <c r="W233">
        <v>19.780159999999999</v>
      </c>
      <c r="X233">
        <v>71.796980000000005</v>
      </c>
      <c r="Y233">
        <v>11.904030000000001</v>
      </c>
      <c r="Z233">
        <v>86.095070000000007</v>
      </c>
      <c r="AW233">
        <v>0.66166999999999998</v>
      </c>
      <c r="AX233">
        <v>67.924419999999998</v>
      </c>
      <c r="AY233">
        <v>60.964579999999998</v>
      </c>
      <c r="AZ233">
        <v>79.276560000000003</v>
      </c>
      <c r="BA233">
        <v>81.838729999999998</v>
      </c>
      <c r="BB233">
        <v>60.964579999999998</v>
      </c>
      <c r="BC233">
        <v>56.449379999999998</v>
      </c>
      <c r="BD233">
        <v>17.392610000000001</v>
      </c>
      <c r="BE233">
        <v>77.744290000000007</v>
      </c>
      <c r="BF233">
        <v>9.0957000000000008</v>
      </c>
      <c r="BG233">
        <v>80.89676</v>
      </c>
      <c r="CO233">
        <v>0.53629000000000004</v>
      </c>
      <c r="CP233">
        <v>57.87941</v>
      </c>
      <c r="CQ233">
        <v>49.293289999999999</v>
      </c>
      <c r="CR233">
        <v>82.155479999999997</v>
      </c>
      <c r="CS233">
        <v>88.869259999999997</v>
      </c>
      <c r="CT233">
        <v>49.293289999999999</v>
      </c>
      <c r="CU233">
        <v>37.838630000000002</v>
      </c>
      <c r="CV233">
        <v>20.247350000000001</v>
      </c>
      <c r="CW233">
        <v>75.265020000000007</v>
      </c>
      <c r="CX233">
        <v>11.55477</v>
      </c>
      <c r="CY233">
        <v>85.011780000000002</v>
      </c>
    </row>
    <row r="234" spans="1:103" x14ac:dyDescent="0.4">
      <c r="A234" t="s">
        <v>330</v>
      </c>
      <c r="B234" t="s">
        <v>52</v>
      </c>
      <c r="C234" t="s">
        <v>37</v>
      </c>
      <c r="D234">
        <v>0.35185</v>
      </c>
      <c r="E234">
        <v>37.84151</v>
      </c>
      <c r="F234">
        <v>23.245650000000001</v>
      </c>
      <c r="G234">
        <v>63.180900000000001</v>
      </c>
      <c r="H234">
        <v>78.016999999999996</v>
      </c>
      <c r="I234">
        <v>23.245650000000001</v>
      </c>
      <c r="J234">
        <v>18.215299999999999</v>
      </c>
      <c r="K234">
        <v>15.15014</v>
      </c>
      <c r="L234">
        <v>56.53096</v>
      </c>
      <c r="M234">
        <v>10.01538</v>
      </c>
      <c r="N234">
        <v>73.922030000000007</v>
      </c>
      <c r="O234" t="s">
        <v>38</v>
      </c>
      <c r="P234">
        <v>0.31746000000000002</v>
      </c>
      <c r="Q234">
        <v>34.542470000000002</v>
      </c>
      <c r="R234">
        <v>19.22195</v>
      </c>
      <c r="S234">
        <v>60.68629</v>
      </c>
      <c r="T234">
        <v>77.145859999999999</v>
      </c>
      <c r="U234">
        <v>19.22195</v>
      </c>
      <c r="V234">
        <v>14.215730000000001</v>
      </c>
      <c r="W234">
        <v>14.77538</v>
      </c>
      <c r="X234">
        <v>53.556359999999998</v>
      </c>
      <c r="Y234">
        <v>10.06978</v>
      </c>
      <c r="Z234">
        <v>72.631749999999997</v>
      </c>
      <c r="AW234">
        <v>0.58394000000000001</v>
      </c>
      <c r="AX234">
        <v>59.534120000000001</v>
      </c>
      <c r="AY234">
        <v>50.640540000000001</v>
      </c>
      <c r="AZ234">
        <v>76.789749999999998</v>
      </c>
      <c r="BA234">
        <v>80.256219999999999</v>
      </c>
      <c r="BB234">
        <v>50.640540000000001</v>
      </c>
      <c r="BC234">
        <v>46.740769999999998</v>
      </c>
      <c r="BD234">
        <v>16.488320000000002</v>
      </c>
      <c r="BE234">
        <v>74.441100000000006</v>
      </c>
      <c r="BF234">
        <v>8.8847000000000005</v>
      </c>
      <c r="BG234">
        <v>79.075609999999998</v>
      </c>
      <c r="CO234">
        <v>0.44345000000000001</v>
      </c>
      <c r="CP234">
        <v>47.962490000000003</v>
      </c>
      <c r="CQ234">
        <v>33.392229999999998</v>
      </c>
      <c r="CR234">
        <v>77.385159999999999</v>
      </c>
      <c r="CS234">
        <v>88.869259999999997</v>
      </c>
      <c r="CT234">
        <v>33.392229999999998</v>
      </c>
      <c r="CU234">
        <v>25.26502</v>
      </c>
      <c r="CV234">
        <v>18.93993</v>
      </c>
      <c r="CW234">
        <v>69.522970000000001</v>
      </c>
      <c r="CX234">
        <v>11.660780000000001</v>
      </c>
      <c r="CY234">
        <v>85.689049999999995</v>
      </c>
    </row>
    <row r="235" spans="1:103" x14ac:dyDescent="0.4">
      <c r="A235" t="s">
        <v>331</v>
      </c>
      <c r="B235" t="s">
        <v>332</v>
      </c>
      <c r="C235" t="s">
        <v>37</v>
      </c>
      <c r="D235">
        <v>0.37142999999999998</v>
      </c>
      <c r="E235">
        <v>40.020890000000001</v>
      </c>
      <c r="F235">
        <v>25.495750000000001</v>
      </c>
      <c r="G235">
        <v>65.471469999999997</v>
      </c>
      <c r="H235">
        <v>81.165520000000001</v>
      </c>
      <c r="I235">
        <v>25.495750000000001</v>
      </c>
      <c r="J235">
        <v>19.772559999999999</v>
      </c>
      <c r="K235">
        <v>15.81546</v>
      </c>
      <c r="L235">
        <v>59.029809999999998</v>
      </c>
      <c r="M235">
        <v>10.5261</v>
      </c>
      <c r="N235">
        <v>77.551869999999994</v>
      </c>
      <c r="O235" t="s">
        <v>38</v>
      </c>
      <c r="P235">
        <v>0.33872999999999998</v>
      </c>
      <c r="Q235">
        <v>36.9193</v>
      </c>
      <c r="R235">
        <v>21.707129999999999</v>
      </c>
      <c r="S235">
        <v>63.152360000000002</v>
      </c>
      <c r="T235">
        <v>80.758939999999996</v>
      </c>
      <c r="U235">
        <v>21.707129999999999</v>
      </c>
      <c r="V235">
        <v>15.920949999999999</v>
      </c>
      <c r="W235">
        <v>15.50182</v>
      </c>
      <c r="X235">
        <v>56.258839999999999</v>
      </c>
      <c r="Y235">
        <v>10.6624</v>
      </c>
      <c r="Z235">
        <v>76.824380000000005</v>
      </c>
      <c r="AW235">
        <v>0.59092999999999996</v>
      </c>
      <c r="AX235">
        <v>60.313310000000001</v>
      </c>
      <c r="AY235">
        <v>50.715899999999998</v>
      </c>
      <c r="AZ235">
        <v>77.844759999999994</v>
      </c>
      <c r="BA235">
        <v>81.537300000000002</v>
      </c>
      <c r="BB235">
        <v>50.715899999999998</v>
      </c>
      <c r="BC235">
        <v>46.778449999999999</v>
      </c>
      <c r="BD235">
        <v>16.72946</v>
      </c>
      <c r="BE235">
        <v>75.521230000000003</v>
      </c>
      <c r="BF235">
        <v>9.0580300000000005</v>
      </c>
      <c r="BG235">
        <v>80.49485</v>
      </c>
      <c r="CO235">
        <v>0.46112999999999998</v>
      </c>
      <c r="CP235">
        <v>49.774850000000001</v>
      </c>
      <c r="CQ235">
        <v>36.395760000000003</v>
      </c>
      <c r="CR235">
        <v>79.328620000000001</v>
      </c>
      <c r="CS235">
        <v>87.809190000000001</v>
      </c>
      <c r="CT235">
        <v>36.395760000000003</v>
      </c>
      <c r="CU235">
        <v>27.650179999999999</v>
      </c>
      <c r="CV235">
        <v>19.46996</v>
      </c>
      <c r="CW235">
        <v>71.584220000000002</v>
      </c>
      <c r="CX235">
        <v>11.44876</v>
      </c>
      <c r="CY235">
        <v>84.098939999999999</v>
      </c>
    </row>
    <row r="236" spans="1:103" x14ac:dyDescent="0.4">
      <c r="A236" t="s">
        <v>333</v>
      </c>
      <c r="B236" t="s">
        <v>121</v>
      </c>
      <c r="C236" t="s">
        <v>37</v>
      </c>
      <c r="D236">
        <v>0.50104000000000004</v>
      </c>
      <c r="E236">
        <v>54.10783</v>
      </c>
      <c r="F236">
        <v>43.116149999999998</v>
      </c>
      <c r="G236">
        <v>78.016999999999996</v>
      </c>
      <c r="H236">
        <v>87.867260000000002</v>
      </c>
      <c r="I236">
        <v>43.116149999999998</v>
      </c>
      <c r="J236">
        <v>33.67071</v>
      </c>
      <c r="K236">
        <v>19.541889999999999</v>
      </c>
      <c r="L236">
        <v>72.574399999999997</v>
      </c>
      <c r="M236">
        <v>11.587210000000001</v>
      </c>
      <c r="N236">
        <v>85.487120000000004</v>
      </c>
      <c r="O236" t="s">
        <v>38</v>
      </c>
      <c r="P236">
        <v>0.47881000000000001</v>
      </c>
      <c r="Q236">
        <v>52.154690000000002</v>
      </c>
      <c r="R236">
        <v>40.527619999999999</v>
      </c>
      <c r="S236">
        <v>77.652460000000005</v>
      </c>
      <c r="T236">
        <v>88.577709999999996</v>
      </c>
      <c r="U236">
        <v>40.527619999999999</v>
      </c>
      <c r="V236">
        <v>30.565539999999999</v>
      </c>
      <c r="W236">
        <v>19.780159999999999</v>
      </c>
      <c r="X236">
        <v>71.796980000000005</v>
      </c>
      <c r="Y236">
        <v>11.904030000000001</v>
      </c>
      <c r="Z236">
        <v>86.095070000000007</v>
      </c>
      <c r="AW236">
        <v>0.66185000000000005</v>
      </c>
      <c r="AX236">
        <v>67.942229999999995</v>
      </c>
      <c r="AY236">
        <v>60.964579999999998</v>
      </c>
      <c r="AZ236">
        <v>79.351920000000007</v>
      </c>
      <c r="BA236">
        <v>81.914090000000002</v>
      </c>
      <c r="BB236">
        <v>60.964579999999998</v>
      </c>
      <c r="BC236">
        <v>56.449379999999998</v>
      </c>
      <c r="BD236">
        <v>17.407689999999999</v>
      </c>
      <c r="BE236">
        <v>77.819640000000007</v>
      </c>
      <c r="BF236">
        <v>9.1032399999999996</v>
      </c>
      <c r="BG236">
        <v>80.972120000000004</v>
      </c>
      <c r="CO236">
        <v>0.53500000000000003</v>
      </c>
      <c r="CP236">
        <v>57.774769999999997</v>
      </c>
      <c r="CQ236">
        <v>49.116610000000001</v>
      </c>
      <c r="CR236">
        <v>81.625439999999998</v>
      </c>
      <c r="CS236">
        <v>88.692580000000007</v>
      </c>
      <c r="CT236">
        <v>49.116610000000001</v>
      </c>
      <c r="CU236">
        <v>37.661960000000001</v>
      </c>
      <c r="CV236">
        <v>20.14134</v>
      </c>
      <c r="CW236">
        <v>74.646640000000005</v>
      </c>
      <c r="CX236">
        <v>11.55477</v>
      </c>
      <c r="CY236">
        <v>84.835099999999997</v>
      </c>
    </row>
    <row r="237" spans="1:103" x14ac:dyDescent="0.4">
      <c r="A237" t="s">
        <v>334</v>
      </c>
      <c r="B237" t="s">
        <v>145</v>
      </c>
      <c r="C237" t="s">
        <v>37</v>
      </c>
      <c r="D237">
        <v>0.34954000000000002</v>
      </c>
      <c r="E237">
        <v>37.599890000000002</v>
      </c>
      <c r="F237">
        <v>22.986650000000001</v>
      </c>
      <c r="G237">
        <v>62.986649999999997</v>
      </c>
      <c r="H237">
        <v>77.709429999999998</v>
      </c>
      <c r="I237">
        <v>22.986650000000001</v>
      </c>
      <c r="J237">
        <v>18.004860000000001</v>
      </c>
      <c r="K237">
        <v>15.11129</v>
      </c>
      <c r="L237">
        <v>56.315800000000003</v>
      </c>
      <c r="M237">
        <v>9.9611499999999999</v>
      </c>
      <c r="N237">
        <v>73.488060000000004</v>
      </c>
      <c r="O237" t="s">
        <v>38</v>
      </c>
      <c r="P237">
        <v>0.31557000000000002</v>
      </c>
      <c r="Q237">
        <v>34.34796</v>
      </c>
      <c r="R237">
        <v>18.96387</v>
      </c>
      <c r="S237">
        <v>60.552480000000003</v>
      </c>
      <c r="T237">
        <v>76.964250000000007</v>
      </c>
      <c r="U237">
        <v>18.96387</v>
      </c>
      <c r="V237">
        <v>14.01501</v>
      </c>
      <c r="W237">
        <v>14.75817</v>
      </c>
      <c r="X237">
        <v>53.408999999999999</v>
      </c>
      <c r="Y237">
        <v>10.037280000000001</v>
      </c>
      <c r="Z237">
        <v>72.364590000000007</v>
      </c>
      <c r="AW237">
        <v>0.58316000000000001</v>
      </c>
      <c r="AX237">
        <v>59.421909999999997</v>
      </c>
      <c r="AY237">
        <v>50.640540000000001</v>
      </c>
      <c r="AZ237">
        <v>76.563680000000005</v>
      </c>
      <c r="BA237">
        <v>80.482290000000006</v>
      </c>
      <c r="BB237">
        <v>50.640540000000001</v>
      </c>
      <c r="BC237">
        <v>46.703090000000003</v>
      </c>
      <c r="BD237">
        <v>16.352679999999999</v>
      </c>
      <c r="BE237">
        <v>74.089420000000004</v>
      </c>
      <c r="BF237">
        <v>8.8394899999999996</v>
      </c>
      <c r="BG237">
        <v>78.912329999999997</v>
      </c>
      <c r="CO237">
        <v>0.42986000000000002</v>
      </c>
      <c r="CP237">
        <v>46.546770000000002</v>
      </c>
      <c r="CQ237">
        <v>32.508830000000003</v>
      </c>
      <c r="CR237">
        <v>76.148409999999998</v>
      </c>
      <c r="CS237">
        <v>84.982330000000005</v>
      </c>
      <c r="CT237">
        <v>32.508830000000003</v>
      </c>
      <c r="CU237">
        <v>24.46996</v>
      </c>
      <c r="CV237">
        <v>18.727920000000001</v>
      </c>
      <c r="CW237">
        <v>68.374560000000002</v>
      </c>
      <c r="CX237">
        <v>11.18375</v>
      </c>
      <c r="CY237">
        <v>81.537099999999995</v>
      </c>
    </row>
    <row r="238" spans="1:103" x14ac:dyDescent="0.4">
      <c r="A238" t="s">
        <v>335</v>
      </c>
      <c r="B238" t="s">
        <v>225</v>
      </c>
      <c r="C238" t="s">
        <v>37</v>
      </c>
      <c r="D238">
        <v>0.36775999999999998</v>
      </c>
      <c r="E238">
        <v>39.641590000000001</v>
      </c>
      <c r="F238">
        <v>25.042490000000001</v>
      </c>
      <c r="G238">
        <v>65.236750000000001</v>
      </c>
      <c r="H238">
        <v>80.841759999999994</v>
      </c>
      <c r="I238">
        <v>25.042490000000001</v>
      </c>
      <c r="J238">
        <v>19.40672</v>
      </c>
      <c r="K238">
        <v>15.771750000000001</v>
      </c>
      <c r="L238">
        <v>58.769460000000002</v>
      </c>
      <c r="M238">
        <v>10.474299999999999</v>
      </c>
      <c r="N238">
        <v>77.118309999999994</v>
      </c>
      <c r="O238" t="s">
        <v>38</v>
      </c>
      <c r="P238">
        <v>0.33524999999999999</v>
      </c>
      <c r="Q238">
        <v>36.553330000000003</v>
      </c>
      <c r="R238">
        <v>21.277000000000001</v>
      </c>
      <c r="S238">
        <v>62.999429999999997</v>
      </c>
      <c r="T238">
        <v>80.586889999999997</v>
      </c>
      <c r="U238">
        <v>21.277000000000001</v>
      </c>
      <c r="V238">
        <v>15.562189999999999</v>
      </c>
      <c r="W238">
        <v>15.46358</v>
      </c>
      <c r="X238">
        <v>56.061300000000003</v>
      </c>
      <c r="Y238">
        <v>10.629899999999999</v>
      </c>
      <c r="Z238">
        <v>76.560890000000001</v>
      </c>
      <c r="AW238">
        <v>0.59004999999999996</v>
      </c>
      <c r="AX238">
        <v>60.244410000000002</v>
      </c>
      <c r="AY238">
        <v>50.640540000000001</v>
      </c>
      <c r="AZ238">
        <v>77.769400000000005</v>
      </c>
      <c r="BA238">
        <v>81.311229999999995</v>
      </c>
      <c r="BB238">
        <v>50.640540000000001</v>
      </c>
      <c r="BC238">
        <v>46.703090000000003</v>
      </c>
      <c r="BD238">
        <v>16.789750000000002</v>
      </c>
      <c r="BE238">
        <v>75.558899999999994</v>
      </c>
      <c r="BF238">
        <v>8.9901999999999997</v>
      </c>
      <c r="BG238">
        <v>80.042699999999996</v>
      </c>
      <c r="CO238">
        <v>0.44740999999999997</v>
      </c>
      <c r="CP238">
        <v>48.42145</v>
      </c>
      <c r="CQ238">
        <v>34.628979999999999</v>
      </c>
      <c r="CR238">
        <v>77.208479999999994</v>
      </c>
      <c r="CS238">
        <v>84.452299999999994</v>
      </c>
      <c r="CT238">
        <v>34.628979999999999</v>
      </c>
      <c r="CU238">
        <v>26.47232</v>
      </c>
      <c r="CV238">
        <v>19.08127</v>
      </c>
      <c r="CW238">
        <v>69.464079999999996</v>
      </c>
      <c r="CX238">
        <v>11.07774</v>
      </c>
      <c r="CY238">
        <v>80.565370000000001</v>
      </c>
    </row>
    <row r="239" spans="1:103" x14ac:dyDescent="0.4">
      <c r="A239" t="s">
        <v>336</v>
      </c>
      <c r="B239" t="s">
        <v>132</v>
      </c>
      <c r="C239" t="s">
        <v>37</v>
      </c>
      <c r="D239">
        <v>0.50016000000000005</v>
      </c>
      <c r="E239">
        <v>53.990029999999997</v>
      </c>
      <c r="F239">
        <v>43.269930000000002</v>
      </c>
      <c r="G239">
        <v>77.871309999999994</v>
      </c>
      <c r="H239">
        <v>87.64873</v>
      </c>
      <c r="I239">
        <v>43.269930000000002</v>
      </c>
      <c r="J239">
        <v>33.744230000000002</v>
      </c>
      <c r="K239">
        <v>19.4998</v>
      </c>
      <c r="L239">
        <v>72.361530000000002</v>
      </c>
      <c r="M239">
        <v>11.551600000000001</v>
      </c>
      <c r="N239">
        <v>85.223119999999994</v>
      </c>
      <c r="O239" t="s">
        <v>38</v>
      </c>
      <c r="P239">
        <v>0.47828999999999999</v>
      </c>
      <c r="Q239">
        <v>52.078949999999999</v>
      </c>
      <c r="R239">
        <v>40.69012</v>
      </c>
      <c r="S239">
        <v>77.642899999999997</v>
      </c>
      <c r="T239">
        <v>88.520359999999997</v>
      </c>
      <c r="U239">
        <v>40.69012</v>
      </c>
      <c r="V239">
        <v>30.638020000000001</v>
      </c>
      <c r="W239">
        <v>19.768689999999999</v>
      </c>
      <c r="X239">
        <v>71.711269999999999</v>
      </c>
      <c r="Y239">
        <v>11.89448</v>
      </c>
      <c r="Z239">
        <v>86.035020000000003</v>
      </c>
      <c r="AW239">
        <v>0.66186999999999996</v>
      </c>
      <c r="AX239">
        <v>67.900570000000002</v>
      </c>
      <c r="AY239">
        <v>61.190660000000001</v>
      </c>
      <c r="AZ239">
        <v>78.899770000000004</v>
      </c>
      <c r="BA239">
        <v>81.763379999999998</v>
      </c>
      <c r="BB239">
        <v>61.190660000000001</v>
      </c>
      <c r="BC239">
        <v>56.637779999999999</v>
      </c>
      <c r="BD239">
        <v>17.287109999999998</v>
      </c>
      <c r="BE239">
        <v>77.304699999999997</v>
      </c>
      <c r="BF239">
        <v>9.01281</v>
      </c>
      <c r="BG239">
        <v>80.457170000000005</v>
      </c>
      <c r="CO239">
        <v>0.52517000000000003</v>
      </c>
      <c r="CP239">
        <v>56.701070000000001</v>
      </c>
      <c r="CQ239">
        <v>48.939929999999997</v>
      </c>
      <c r="CR239">
        <v>79.681979999999996</v>
      </c>
      <c r="CS239">
        <v>85.33569</v>
      </c>
      <c r="CT239">
        <v>48.939929999999997</v>
      </c>
      <c r="CU239">
        <v>37.485280000000003</v>
      </c>
      <c r="CV239">
        <v>19.717310000000001</v>
      </c>
      <c r="CW239">
        <v>72.791520000000006</v>
      </c>
      <c r="CX239">
        <v>11.166079999999999</v>
      </c>
      <c r="CY239">
        <v>81.389870000000002</v>
      </c>
    </row>
    <row r="240" spans="1:103" x14ac:dyDescent="0.4">
      <c r="A240" t="s">
        <v>337</v>
      </c>
      <c r="B240" t="s">
        <v>267</v>
      </c>
      <c r="C240" t="s">
        <v>37</v>
      </c>
      <c r="D240">
        <v>0.35039999999999999</v>
      </c>
      <c r="E240">
        <v>37.695390000000003</v>
      </c>
      <c r="F240">
        <v>23.02711</v>
      </c>
      <c r="G240">
        <v>63.099960000000003</v>
      </c>
      <c r="H240">
        <v>77.960340000000002</v>
      </c>
      <c r="I240">
        <v>23.02711</v>
      </c>
      <c r="J240">
        <v>18.04533</v>
      </c>
      <c r="K240">
        <v>15.13719</v>
      </c>
      <c r="L240">
        <v>56.423720000000003</v>
      </c>
      <c r="M240">
        <v>9.9951399999999992</v>
      </c>
      <c r="N240">
        <v>73.77</v>
      </c>
      <c r="O240" t="s">
        <v>38</v>
      </c>
      <c r="P240">
        <v>0.31574000000000002</v>
      </c>
      <c r="Q240">
        <v>34.367049999999999</v>
      </c>
      <c r="R240">
        <v>18.96387</v>
      </c>
      <c r="S240">
        <v>60.581150000000001</v>
      </c>
      <c r="T240">
        <v>77.040719999999993</v>
      </c>
      <c r="U240">
        <v>18.96387</v>
      </c>
      <c r="V240">
        <v>14.01501</v>
      </c>
      <c r="W240">
        <v>14.763909999999999</v>
      </c>
      <c r="X240">
        <v>53.43768</v>
      </c>
      <c r="Y240">
        <v>10.044919999999999</v>
      </c>
      <c r="Z240">
        <v>72.441059999999993</v>
      </c>
      <c r="AW240">
        <v>0.58472999999999997</v>
      </c>
      <c r="AX240">
        <v>59.638100000000001</v>
      </c>
      <c r="AY240">
        <v>50.715899999999998</v>
      </c>
      <c r="AZ240">
        <v>76.639039999999994</v>
      </c>
      <c r="BA240">
        <v>80.633009999999999</v>
      </c>
      <c r="BB240">
        <v>50.715899999999998</v>
      </c>
      <c r="BC240">
        <v>46.778449999999999</v>
      </c>
      <c r="BD240">
        <v>16.39789</v>
      </c>
      <c r="BE240">
        <v>74.227580000000003</v>
      </c>
      <c r="BF240">
        <v>8.9223800000000004</v>
      </c>
      <c r="BG240">
        <v>79.389600000000002</v>
      </c>
      <c r="CO240">
        <v>0.44163999999999998</v>
      </c>
      <c r="CP240">
        <v>47.771549999999998</v>
      </c>
      <c r="CQ240">
        <v>33.21555</v>
      </c>
      <c r="CR240">
        <v>77.915189999999996</v>
      </c>
      <c r="CS240">
        <v>88.692580000000007</v>
      </c>
      <c r="CT240">
        <v>33.21555</v>
      </c>
      <c r="CU240">
        <v>25.176680000000001</v>
      </c>
      <c r="CV240">
        <v>19.08127</v>
      </c>
      <c r="CW240">
        <v>69.876329999999996</v>
      </c>
      <c r="CX240">
        <v>11.590109999999999</v>
      </c>
      <c r="CY240">
        <v>85.159009999999995</v>
      </c>
    </row>
    <row r="241" spans="1:103" x14ac:dyDescent="0.4">
      <c r="A241" t="s">
        <v>338</v>
      </c>
      <c r="B241" t="s">
        <v>267</v>
      </c>
      <c r="C241" t="s">
        <v>37</v>
      </c>
      <c r="D241">
        <v>0.36864000000000002</v>
      </c>
      <c r="E241">
        <v>39.739199999999997</v>
      </c>
      <c r="F241">
        <v>25.074870000000001</v>
      </c>
      <c r="G241">
        <v>65.398619999999994</v>
      </c>
      <c r="H241">
        <v>81.108860000000007</v>
      </c>
      <c r="I241">
        <v>25.074870000000001</v>
      </c>
      <c r="J241">
        <v>19.43909</v>
      </c>
      <c r="K241">
        <v>15.807370000000001</v>
      </c>
      <c r="L241">
        <v>58.943480000000001</v>
      </c>
      <c r="M241">
        <v>10.51153</v>
      </c>
      <c r="N241">
        <v>77.433970000000002</v>
      </c>
      <c r="O241" t="s">
        <v>38</v>
      </c>
      <c r="P241">
        <v>0.33543000000000001</v>
      </c>
      <c r="Q241">
        <v>36.572040000000001</v>
      </c>
      <c r="R241">
        <v>21.277000000000001</v>
      </c>
      <c r="S241">
        <v>63.037660000000002</v>
      </c>
      <c r="T241">
        <v>80.663349999999994</v>
      </c>
      <c r="U241">
        <v>21.277000000000001</v>
      </c>
      <c r="V241">
        <v>15.562189999999999</v>
      </c>
      <c r="W241">
        <v>15.47123</v>
      </c>
      <c r="X241">
        <v>56.099530000000001</v>
      </c>
      <c r="Y241">
        <v>10.637549999999999</v>
      </c>
      <c r="Z241">
        <v>76.637349999999998</v>
      </c>
      <c r="AW241">
        <v>0.59140000000000004</v>
      </c>
      <c r="AX241">
        <v>60.433839999999996</v>
      </c>
      <c r="AY241">
        <v>50.715899999999998</v>
      </c>
      <c r="AZ241">
        <v>77.844759999999994</v>
      </c>
      <c r="BA241">
        <v>81.386589999999998</v>
      </c>
      <c r="BB241">
        <v>50.715899999999998</v>
      </c>
      <c r="BC241">
        <v>46.778449999999999</v>
      </c>
      <c r="BD241">
        <v>16.819890000000001</v>
      </c>
      <c r="BE241">
        <v>75.671940000000006</v>
      </c>
      <c r="BF241">
        <v>9.0655599999999996</v>
      </c>
      <c r="BG241">
        <v>80.457170000000005</v>
      </c>
      <c r="CO241">
        <v>0.46034000000000003</v>
      </c>
      <c r="CP241">
        <v>49.762309999999999</v>
      </c>
      <c r="CQ241">
        <v>35.159010000000002</v>
      </c>
      <c r="CR241">
        <v>79.85866</v>
      </c>
      <c r="CS241">
        <v>88.692580000000007</v>
      </c>
      <c r="CT241">
        <v>35.159010000000002</v>
      </c>
      <c r="CU241">
        <v>27.002359999999999</v>
      </c>
      <c r="CV241">
        <v>19.646640000000001</v>
      </c>
      <c r="CW241">
        <v>72.290930000000003</v>
      </c>
      <c r="CX241">
        <v>11.57244</v>
      </c>
      <c r="CY241">
        <v>85.070670000000007</v>
      </c>
    </row>
    <row r="242" spans="1:103" x14ac:dyDescent="0.4">
      <c r="A242" t="s">
        <v>339</v>
      </c>
      <c r="B242" t="s">
        <v>55</v>
      </c>
      <c r="C242" t="s">
        <v>37</v>
      </c>
      <c r="D242">
        <v>0.50099000000000005</v>
      </c>
      <c r="E242">
        <v>54.082360000000001</v>
      </c>
      <c r="F242">
        <v>43.29421</v>
      </c>
      <c r="G242">
        <v>78.057469999999995</v>
      </c>
      <c r="H242">
        <v>87.932010000000005</v>
      </c>
      <c r="I242">
        <v>43.29421</v>
      </c>
      <c r="J242">
        <v>33.768509999999999</v>
      </c>
      <c r="K242">
        <v>19.54027</v>
      </c>
      <c r="L242">
        <v>72.542289999999994</v>
      </c>
      <c r="M242">
        <v>11.58802</v>
      </c>
      <c r="N242">
        <v>85.537430000000001</v>
      </c>
      <c r="O242" t="s">
        <v>38</v>
      </c>
      <c r="P242">
        <v>0.47848000000000002</v>
      </c>
      <c r="Q242">
        <v>52.098489999999998</v>
      </c>
      <c r="R242">
        <v>40.69012</v>
      </c>
      <c r="S242">
        <v>77.690690000000004</v>
      </c>
      <c r="T242">
        <v>88.596829999999997</v>
      </c>
      <c r="U242">
        <v>40.69012</v>
      </c>
      <c r="V242">
        <v>30.638020000000001</v>
      </c>
      <c r="W242">
        <v>19.77825</v>
      </c>
      <c r="X242">
        <v>71.759060000000005</v>
      </c>
      <c r="Y242">
        <v>11.90212</v>
      </c>
      <c r="Z242">
        <v>86.11148</v>
      </c>
      <c r="AW242">
        <v>0.66337000000000002</v>
      </c>
      <c r="AX242">
        <v>68.105310000000003</v>
      </c>
      <c r="AY242">
        <v>61.266010000000001</v>
      </c>
      <c r="AZ242">
        <v>78.975129999999993</v>
      </c>
      <c r="BA242">
        <v>81.914090000000002</v>
      </c>
      <c r="BB242">
        <v>61.266010000000001</v>
      </c>
      <c r="BC242">
        <v>56.713140000000003</v>
      </c>
      <c r="BD242">
        <v>17.332329999999999</v>
      </c>
      <c r="BE242">
        <v>77.442850000000007</v>
      </c>
      <c r="BF242">
        <v>9.0957000000000008</v>
      </c>
      <c r="BG242">
        <v>80.934439999999995</v>
      </c>
      <c r="CO242">
        <v>0.53644999999999998</v>
      </c>
      <c r="CP242">
        <v>57.875109999999999</v>
      </c>
      <c r="CQ242">
        <v>49.293289999999999</v>
      </c>
      <c r="CR242">
        <v>82.685509999999994</v>
      </c>
      <c r="CS242">
        <v>89.752650000000003</v>
      </c>
      <c r="CT242">
        <v>49.293289999999999</v>
      </c>
      <c r="CU242">
        <v>37.838630000000002</v>
      </c>
      <c r="CV242">
        <v>20.318020000000001</v>
      </c>
      <c r="CW242">
        <v>75.53004</v>
      </c>
      <c r="CX242">
        <v>11.625439999999999</v>
      </c>
      <c r="CY242">
        <v>85.718490000000003</v>
      </c>
    </row>
    <row r="243" spans="1:103" x14ac:dyDescent="0.4">
      <c r="A243" t="s">
        <v>340</v>
      </c>
      <c r="B243" t="s">
        <v>134</v>
      </c>
      <c r="C243" t="s">
        <v>37</v>
      </c>
      <c r="D243">
        <v>0.34881000000000001</v>
      </c>
      <c r="E243">
        <v>37.529240000000001</v>
      </c>
      <c r="F243">
        <v>22.857140000000001</v>
      </c>
      <c r="G243">
        <v>63.06758</v>
      </c>
      <c r="H243">
        <v>77.620400000000004</v>
      </c>
      <c r="I243">
        <v>22.857140000000001</v>
      </c>
      <c r="J243">
        <v>17.92999</v>
      </c>
      <c r="K243">
        <v>15.10643</v>
      </c>
      <c r="L243">
        <v>56.307699999999997</v>
      </c>
      <c r="M243">
        <v>9.9571000000000005</v>
      </c>
      <c r="N243">
        <v>73.411839999999998</v>
      </c>
      <c r="O243" t="s">
        <v>38</v>
      </c>
      <c r="P243">
        <v>0.31480000000000002</v>
      </c>
      <c r="Q243">
        <v>34.27364</v>
      </c>
      <c r="R243">
        <v>18.810929999999999</v>
      </c>
      <c r="S243">
        <v>60.62894</v>
      </c>
      <c r="T243">
        <v>76.945130000000006</v>
      </c>
      <c r="U243">
        <v>18.810929999999999</v>
      </c>
      <c r="V243">
        <v>13.921810000000001</v>
      </c>
      <c r="W243">
        <v>14.748609999999999</v>
      </c>
      <c r="X243">
        <v>53.385109999999997</v>
      </c>
      <c r="Y243">
        <v>10.03632</v>
      </c>
      <c r="Z243">
        <v>72.3399</v>
      </c>
      <c r="AW243">
        <v>0.58296999999999999</v>
      </c>
      <c r="AX243">
        <v>59.421480000000003</v>
      </c>
      <c r="AY243">
        <v>50.565179999999998</v>
      </c>
      <c r="AZ243">
        <v>76.639039999999994</v>
      </c>
      <c r="BA243">
        <v>80.331569999999999</v>
      </c>
      <c r="BB243">
        <v>50.565179999999998</v>
      </c>
      <c r="BC243">
        <v>46.665410000000001</v>
      </c>
      <c r="BD243">
        <v>16.382819999999999</v>
      </c>
      <c r="BE243">
        <v>74.202460000000002</v>
      </c>
      <c r="BF243">
        <v>8.8620900000000002</v>
      </c>
      <c r="BG243">
        <v>78.924890000000005</v>
      </c>
      <c r="CO243">
        <v>0.42831000000000002</v>
      </c>
      <c r="CP243">
        <v>46.379289999999997</v>
      </c>
      <c r="CQ243">
        <v>32.685510000000001</v>
      </c>
      <c r="CR243">
        <v>76.325090000000003</v>
      </c>
      <c r="CS243">
        <v>83.745580000000004</v>
      </c>
      <c r="CT243">
        <v>32.685510000000001</v>
      </c>
      <c r="CU243">
        <v>24.646640000000001</v>
      </c>
      <c r="CV243">
        <v>18.727920000000001</v>
      </c>
      <c r="CW243">
        <v>68.374560000000002</v>
      </c>
      <c r="CX243">
        <v>11.06007</v>
      </c>
      <c r="CY243">
        <v>80.300349999999995</v>
      </c>
    </row>
    <row r="244" spans="1:103" x14ac:dyDescent="0.4">
      <c r="A244" t="s">
        <v>341</v>
      </c>
      <c r="B244" t="s">
        <v>138</v>
      </c>
      <c r="C244" t="s">
        <v>37</v>
      </c>
      <c r="D244">
        <v>0.36688999999999999</v>
      </c>
      <c r="E244">
        <v>39.545389999999998</v>
      </c>
      <c r="F244">
        <v>24.912990000000001</v>
      </c>
      <c r="G244">
        <v>65.188180000000003</v>
      </c>
      <c r="H244">
        <v>80.801299999999998</v>
      </c>
      <c r="I244">
        <v>24.912990000000001</v>
      </c>
      <c r="J244">
        <v>19.313639999999999</v>
      </c>
      <c r="K244">
        <v>15.76366</v>
      </c>
      <c r="L244">
        <v>58.711179999999999</v>
      </c>
      <c r="M244">
        <v>10.46297</v>
      </c>
      <c r="N244">
        <v>77.074460000000002</v>
      </c>
      <c r="O244" t="s">
        <v>38</v>
      </c>
      <c r="P244">
        <v>0.33418999999999999</v>
      </c>
      <c r="Q244">
        <v>36.435569999999998</v>
      </c>
      <c r="R244">
        <v>21.13363</v>
      </c>
      <c r="S244">
        <v>62.942079999999997</v>
      </c>
      <c r="T244">
        <v>80.529539999999997</v>
      </c>
      <c r="U244">
        <v>21.13363</v>
      </c>
      <c r="V244">
        <v>15.44749</v>
      </c>
      <c r="W244">
        <v>15.452109999999999</v>
      </c>
      <c r="X244">
        <v>55.987699999999997</v>
      </c>
      <c r="Y244">
        <v>10.61365</v>
      </c>
      <c r="Z244">
        <v>76.486810000000006</v>
      </c>
      <c r="AW244">
        <v>0.59053999999999995</v>
      </c>
      <c r="AX244">
        <v>60.296199999999999</v>
      </c>
      <c r="AY244">
        <v>50.640540000000001</v>
      </c>
      <c r="AZ244">
        <v>77.618690000000001</v>
      </c>
      <c r="BA244">
        <v>81.311229999999995</v>
      </c>
      <c r="BB244">
        <v>50.640540000000001</v>
      </c>
      <c r="BC244">
        <v>46.703090000000003</v>
      </c>
      <c r="BD244">
        <v>16.77468</v>
      </c>
      <c r="BE244">
        <v>75.445869999999999</v>
      </c>
      <c r="BF244">
        <v>9.0052800000000008</v>
      </c>
      <c r="BG244">
        <v>80.130619999999993</v>
      </c>
      <c r="CO244">
        <v>0.44713999999999998</v>
      </c>
      <c r="CP244">
        <v>48.376809999999999</v>
      </c>
      <c r="CQ244">
        <v>34.452300000000001</v>
      </c>
      <c r="CR244">
        <v>77.561840000000004</v>
      </c>
      <c r="CS244">
        <v>84.628979999999999</v>
      </c>
      <c r="CT244">
        <v>34.452300000000001</v>
      </c>
      <c r="CU244">
        <v>26.560659999999999</v>
      </c>
      <c r="CV244">
        <v>19.15194</v>
      </c>
      <c r="CW244">
        <v>69.817430000000002</v>
      </c>
      <c r="CX244">
        <v>11.095409999999999</v>
      </c>
      <c r="CY244">
        <v>80.771500000000003</v>
      </c>
    </row>
    <row r="245" spans="1:103" x14ac:dyDescent="0.4">
      <c r="A245" t="s">
        <v>342</v>
      </c>
      <c r="B245" t="s">
        <v>88</v>
      </c>
      <c r="C245" t="s">
        <v>37</v>
      </c>
      <c r="D245">
        <v>0.50033000000000005</v>
      </c>
      <c r="E245">
        <v>54.002850000000002</v>
      </c>
      <c r="F245">
        <v>43.39134</v>
      </c>
      <c r="G245">
        <v>77.766090000000005</v>
      </c>
      <c r="H245">
        <v>87.640630000000002</v>
      </c>
      <c r="I245">
        <v>43.39134</v>
      </c>
      <c r="J245">
        <v>33.834609999999998</v>
      </c>
      <c r="K245">
        <v>19.493320000000001</v>
      </c>
      <c r="L245">
        <v>72.283289999999994</v>
      </c>
      <c r="M245">
        <v>11.55565</v>
      </c>
      <c r="N245">
        <v>85.242679999999993</v>
      </c>
      <c r="O245" t="s">
        <v>38</v>
      </c>
      <c r="P245">
        <v>0.47828999999999999</v>
      </c>
      <c r="Q245">
        <v>52.075220000000002</v>
      </c>
      <c r="R245">
        <v>40.795259999999999</v>
      </c>
      <c r="S245">
        <v>77.489959999999996</v>
      </c>
      <c r="T245">
        <v>88.520359999999997</v>
      </c>
      <c r="U245">
        <v>40.795259999999999</v>
      </c>
      <c r="V245">
        <v>30.711300000000001</v>
      </c>
      <c r="W245">
        <v>19.74766</v>
      </c>
      <c r="X245">
        <v>71.575069999999997</v>
      </c>
      <c r="Y245">
        <v>11.89734</v>
      </c>
      <c r="Z245">
        <v>86.048559999999995</v>
      </c>
      <c r="AW245">
        <v>0.66276000000000002</v>
      </c>
      <c r="AX245">
        <v>67.988749999999996</v>
      </c>
      <c r="AY245">
        <v>61.266010000000001</v>
      </c>
      <c r="AZ245">
        <v>79.050489999999996</v>
      </c>
      <c r="BA245">
        <v>81.838729999999998</v>
      </c>
      <c r="BB245">
        <v>61.266010000000001</v>
      </c>
      <c r="BC245">
        <v>56.713140000000003</v>
      </c>
      <c r="BD245">
        <v>17.332329999999999</v>
      </c>
      <c r="BE245">
        <v>77.474249999999998</v>
      </c>
      <c r="BF245">
        <v>9.0278799999999997</v>
      </c>
      <c r="BG245">
        <v>80.570210000000003</v>
      </c>
      <c r="CO245">
        <v>0.52683000000000002</v>
      </c>
      <c r="CP245">
        <v>56.843150000000001</v>
      </c>
      <c r="CQ245">
        <v>49.46996</v>
      </c>
      <c r="CR245">
        <v>79.85866</v>
      </c>
      <c r="CS245">
        <v>84.982330000000005</v>
      </c>
      <c r="CT245">
        <v>49.46996</v>
      </c>
      <c r="CU245">
        <v>37.926969999999997</v>
      </c>
      <c r="CV245">
        <v>19.85866</v>
      </c>
      <c r="CW245">
        <v>73.203770000000006</v>
      </c>
      <c r="CX245">
        <v>11.166079999999999</v>
      </c>
      <c r="CY245">
        <v>81.30153</v>
      </c>
    </row>
    <row r="246" spans="1:103" x14ac:dyDescent="0.4">
      <c r="A246" t="s">
        <v>343</v>
      </c>
      <c r="B246" t="s">
        <v>121</v>
      </c>
      <c r="C246" t="s">
        <v>37</v>
      </c>
      <c r="D246">
        <v>0.34966000000000003</v>
      </c>
      <c r="E246">
        <v>37.626480000000001</v>
      </c>
      <c r="F246">
        <v>22.881419999999999</v>
      </c>
      <c r="G246">
        <v>63.205179999999999</v>
      </c>
      <c r="H246">
        <v>77.911779999999993</v>
      </c>
      <c r="I246">
        <v>22.881419999999999</v>
      </c>
      <c r="J246">
        <v>17.950220000000002</v>
      </c>
      <c r="K246">
        <v>15.138809999999999</v>
      </c>
      <c r="L246">
        <v>56.460140000000003</v>
      </c>
      <c r="M246">
        <v>9.9951399999999992</v>
      </c>
      <c r="N246">
        <v>73.742339999999999</v>
      </c>
      <c r="O246" t="s">
        <v>38</v>
      </c>
      <c r="P246">
        <v>0.31502000000000002</v>
      </c>
      <c r="Q246">
        <v>34.298400000000001</v>
      </c>
      <c r="R246">
        <v>18.810929999999999</v>
      </c>
      <c r="S246">
        <v>60.68629</v>
      </c>
      <c r="T246">
        <v>77.03116</v>
      </c>
      <c r="U246">
        <v>18.810929999999999</v>
      </c>
      <c r="V246">
        <v>13.921810000000001</v>
      </c>
      <c r="W246">
        <v>14.76008</v>
      </c>
      <c r="X246">
        <v>53.442459999999997</v>
      </c>
      <c r="Y246">
        <v>10.044919999999999</v>
      </c>
      <c r="Z246">
        <v>72.425920000000005</v>
      </c>
      <c r="AW246">
        <v>0.58428999999999998</v>
      </c>
      <c r="AX246">
        <v>59.610689999999998</v>
      </c>
      <c r="AY246">
        <v>50.715899999999998</v>
      </c>
      <c r="AZ246">
        <v>76.714389999999995</v>
      </c>
      <c r="BA246">
        <v>80.406930000000003</v>
      </c>
      <c r="BB246">
        <v>50.715899999999998</v>
      </c>
      <c r="BC246">
        <v>46.778449999999999</v>
      </c>
      <c r="BD246">
        <v>16.412960000000002</v>
      </c>
      <c r="BE246">
        <v>74.302940000000007</v>
      </c>
      <c r="BF246">
        <v>8.9374500000000001</v>
      </c>
      <c r="BG246">
        <v>79.326800000000006</v>
      </c>
      <c r="CO246">
        <v>0.43987999999999999</v>
      </c>
      <c r="CP246">
        <v>47.600650000000002</v>
      </c>
      <c r="CQ246">
        <v>32.862189999999998</v>
      </c>
      <c r="CR246">
        <v>78.09187</v>
      </c>
      <c r="CS246">
        <v>88.339219999999997</v>
      </c>
      <c r="CT246">
        <v>32.862189999999998</v>
      </c>
      <c r="CU246">
        <v>24.823319999999999</v>
      </c>
      <c r="CV246">
        <v>19.15194</v>
      </c>
      <c r="CW246">
        <v>70.406360000000006</v>
      </c>
      <c r="CX246">
        <v>11.55477</v>
      </c>
      <c r="CY246">
        <v>84.982330000000005</v>
      </c>
    </row>
    <row r="247" spans="1:103" x14ac:dyDescent="0.4">
      <c r="A247" t="s">
        <v>344</v>
      </c>
      <c r="B247" t="s">
        <v>189</v>
      </c>
      <c r="C247" t="s">
        <v>37</v>
      </c>
      <c r="D247">
        <v>0.36775999999999998</v>
      </c>
      <c r="E247">
        <v>39.641680000000001</v>
      </c>
      <c r="F247">
        <v>24.937270000000002</v>
      </c>
      <c r="G247">
        <v>65.317689999999999</v>
      </c>
      <c r="H247">
        <v>81.060299999999998</v>
      </c>
      <c r="I247">
        <v>24.937270000000002</v>
      </c>
      <c r="J247">
        <v>19.33792</v>
      </c>
      <c r="K247">
        <v>15.7928</v>
      </c>
      <c r="L247">
        <v>58.851480000000002</v>
      </c>
      <c r="M247">
        <v>10.497769999999999</v>
      </c>
      <c r="N247">
        <v>77.372590000000002</v>
      </c>
      <c r="O247" t="s">
        <v>38</v>
      </c>
      <c r="P247">
        <v>0.33438000000000001</v>
      </c>
      <c r="Q247">
        <v>36.458019999999998</v>
      </c>
      <c r="R247">
        <v>21.13363</v>
      </c>
      <c r="S247">
        <v>62.970750000000002</v>
      </c>
      <c r="T247">
        <v>80.596440000000001</v>
      </c>
      <c r="U247">
        <v>21.13363</v>
      </c>
      <c r="V247">
        <v>15.44749</v>
      </c>
      <c r="W247">
        <v>15.459759999999999</v>
      </c>
      <c r="X247">
        <v>56.021160000000002</v>
      </c>
      <c r="Y247">
        <v>10.6213</v>
      </c>
      <c r="Z247">
        <v>76.558499999999995</v>
      </c>
      <c r="AW247">
        <v>0.59184999999999999</v>
      </c>
      <c r="AX247">
        <v>60.482779999999998</v>
      </c>
      <c r="AY247">
        <v>50.715899999999998</v>
      </c>
      <c r="AZ247">
        <v>77.694050000000004</v>
      </c>
      <c r="BA247">
        <v>81.386589999999998</v>
      </c>
      <c r="BB247">
        <v>50.715899999999998</v>
      </c>
      <c r="BC247">
        <v>46.778449999999999</v>
      </c>
      <c r="BD247">
        <v>16.819890000000001</v>
      </c>
      <c r="BE247">
        <v>75.584019999999995</v>
      </c>
      <c r="BF247">
        <v>9.0806299999999993</v>
      </c>
      <c r="BG247">
        <v>80.532529999999994</v>
      </c>
      <c r="CO247">
        <v>0.45939000000000002</v>
      </c>
      <c r="CP247">
        <v>49.62621</v>
      </c>
      <c r="CQ247">
        <v>34.80565</v>
      </c>
      <c r="CR247">
        <v>79.681979999999996</v>
      </c>
      <c r="CS247">
        <v>88.869259999999997</v>
      </c>
      <c r="CT247">
        <v>34.80565</v>
      </c>
      <c r="CU247">
        <v>26.914020000000001</v>
      </c>
      <c r="CV247">
        <v>19.54064</v>
      </c>
      <c r="CW247">
        <v>71.937569999999994</v>
      </c>
      <c r="CX247">
        <v>11.537100000000001</v>
      </c>
      <c r="CY247">
        <v>85.011780000000002</v>
      </c>
    </row>
    <row r="248" spans="1:103" x14ac:dyDescent="0.4">
      <c r="A248" t="s">
        <v>345</v>
      </c>
      <c r="B248" t="s">
        <v>62</v>
      </c>
      <c r="C248" t="s">
        <v>37</v>
      </c>
      <c r="D248">
        <v>0.50127999999999995</v>
      </c>
      <c r="E248">
        <v>54.10821</v>
      </c>
      <c r="F248">
        <v>43.423720000000003</v>
      </c>
      <c r="G248">
        <v>77.944149999999993</v>
      </c>
      <c r="H248">
        <v>87.907730000000001</v>
      </c>
      <c r="I248">
        <v>43.423720000000003</v>
      </c>
      <c r="J248">
        <v>33.866990000000001</v>
      </c>
      <c r="K248">
        <v>19.532170000000001</v>
      </c>
      <c r="L248">
        <v>72.459999999999994</v>
      </c>
      <c r="M248">
        <v>11.589639999999999</v>
      </c>
      <c r="N248">
        <v>85.528670000000005</v>
      </c>
      <c r="O248" t="s">
        <v>38</v>
      </c>
      <c r="P248">
        <v>0.47848000000000002</v>
      </c>
      <c r="Q248">
        <v>52.09693</v>
      </c>
      <c r="R248">
        <v>40.795259999999999</v>
      </c>
      <c r="S248">
        <v>77.528199999999998</v>
      </c>
      <c r="T248">
        <v>88.587270000000004</v>
      </c>
      <c r="U248">
        <v>40.795259999999999</v>
      </c>
      <c r="V248">
        <v>30.711300000000001</v>
      </c>
      <c r="W248">
        <v>19.75722</v>
      </c>
      <c r="X248">
        <v>71.618080000000006</v>
      </c>
      <c r="Y248">
        <v>11.90499</v>
      </c>
      <c r="Z248">
        <v>86.120239999999995</v>
      </c>
      <c r="AW248">
        <v>0.66427999999999998</v>
      </c>
      <c r="AX248">
        <v>68.194959999999995</v>
      </c>
      <c r="AY248">
        <v>61.341369999999998</v>
      </c>
      <c r="AZ248">
        <v>79.201210000000003</v>
      </c>
      <c r="BA248">
        <v>81.989450000000005</v>
      </c>
      <c r="BB248">
        <v>61.341369999999998</v>
      </c>
      <c r="BC248">
        <v>56.788499999999999</v>
      </c>
      <c r="BD248">
        <v>17.37754</v>
      </c>
      <c r="BE248">
        <v>77.650090000000006</v>
      </c>
      <c r="BF248">
        <v>9.1107800000000001</v>
      </c>
      <c r="BG248">
        <v>81.047479999999993</v>
      </c>
      <c r="CO248">
        <v>0.54057999999999995</v>
      </c>
      <c r="CP248">
        <v>58.258299999999998</v>
      </c>
      <c r="CQ248">
        <v>50</v>
      </c>
      <c r="CR248">
        <v>82.685509999999994</v>
      </c>
      <c r="CS248">
        <v>89.222610000000003</v>
      </c>
      <c r="CT248">
        <v>50</v>
      </c>
      <c r="CU248">
        <v>38.457009999999997</v>
      </c>
      <c r="CV248">
        <v>20.424029999999998</v>
      </c>
      <c r="CW248">
        <v>75.853949999999998</v>
      </c>
      <c r="CX248">
        <v>11.57244</v>
      </c>
      <c r="CY248">
        <v>85.100120000000004</v>
      </c>
    </row>
    <row r="249" spans="1:103" x14ac:dyDescent="0.4">
      <c r="A249" t="s">
        <v>346</v>
      </c>
      <c r="B249" t="s">
        <v>134</v>
      </c>
      <c r="C249" t="s">
        <v>37</v>
      </c>
      <c r="D249">
        <v>0.35098000000000001</v>
      </c>
      <c r="E249">
        <v>37.744349999999997</v>
      </c>
      <c r="F249">
        <v>23.22946</v>
      </c>
      <c r="G249">
        <v>63.051400000000001</v>
      </c>
      <c r="H249">
        <v>77.733710000000002</v>
      </c>
      <c r="I249">
        <v>23.22946</v>
      </c>
      <c r="J249">
        <v>18.199110000000001</v>
      </c>
      <c r="K249">
        <v>15.11938</v>
      </c>
      <c r="L249">
        <v>56.386620000000001</v>
      </c>
      <c r="M249">
        <v>9.9765300000000003</v>
      </c>
      <c r="N249">
        <v>73.595579999999998</v>
      </c>
      <c r="O249" t="s">
        <v>38</v>
      </c>
      <c r="P249">
        <v>0.31724999999999998</v>
      </c>
      <c r="Q249">
        <v>34.520020000000002</v>
      </c>
      <c r="R249">
        <v>19.22195</v>
      </c>
      <c r="S249">
        <v>60.638500000000001</v>
      </c>
      <c r="T249">
        <v>77.069389999999999</v>
      </c>
      <c r="U249">
        <v>19.22195</v>
      </c>
      <c r="V249">
        <v>14.215730000000001</v>
      </c>
      <c r="W249">
        <v>14.76582</v>
      </c>
      <c r="X249">
        <v>53.508569999999999</v>
      </c>
      <c r="Y249">
        <v>10.06213</v>
      </c>
      <c r="Z249">
        <v>72.555279999999996</v>
      </c>
      <c r="AW249">
        <v>0.58255999999999997</v>
      </c>
      <c r="AX249">
        <v>59.34055</v>
      </c>
      <c r="AY249">
        <v>50.565179999999998</v>
      </c>
      <c r="AZ249">
        <v>76.714389999999995</v>
      </c>
      <c r="BA249">
        <v>80.180859999999996</v>
      </c>
      <c r="BB249">
        <v>50.565179999999998</v>
      </c>
      <c r="BC249">
        <v>46.665410000000001</v>
      </c>
      <c r="BD249">
        <v>16.443100000000001</v>
      </c>
      <c r="BE249">
        <v>74.302940000000007</v>
      </c>
      <c r="BF249">
        <v>8.8093400000000006</v>
      </c>
      <c r="BG249">
        <v>78.673699999999997</v>
      </c>
      <c r="CO249">
        <v>0.43151</v>
      </c>
      <c r="CP249">
        <v>46.710320000000003</v>
      </c>
      <c r="CQ249">
        <v>33.21555</v>
      </c>
      <c r="CR249">
        <v>75.618369999999999</v>
      </c>
      <c r="CS249">
        <v>84.275620000000004</v>
      </c>
      <c r="CT249">
        <v>33.21555</v>
      </c>
      <c r="CU249">
        <v>25.088339999999999</v>
      </c>
      <c r="CV249">
        <v>18.55124</v>
      </c>
      <c r="CW249">
        <v>67.579509999999999</v>
      </c>
      <c r="CX249">
        <v>11.130739999999999</v>
      </c>
      <c r="CY249">
        <v>80.918729999999996</v>
      </c>
    </row>
    <row r="250" spans="1:103" x14ac:dyDescent="0.4">
      <c r="A250" t="s">
        <v>347</v>
      </c>
      <c r="B250" t="s">
        <v>164</v>
      </c>
      <c r="C250" t="s">
        <v>37</v>
      </c>
      <c r="D250">
        <v>0.37067</v>
      </c>
      <c r="E250">
        <v>39.938000000000002</v>
      </c>
      <c r="F250">
        <v>25.47147</v>
      </c>
      <c r="G250">
        <v>65.333870000000005</v>
      </c>
      <c r="H250">
        <v>80.938890000000001</v>
      </c>
      <c r="I250">
        <v>25.47147</v>
      </c>
      <c r="J250">
        <v>19.752330000000001</v>
      </c>
      <c r="K250">
        <v>15.787940000000001</v>
      </c>
      <c r="L250">
        <v>58.90166</v>
      </c>
      <c r="M250">
        <v>10.49616</v>
      </c>
      <c r="N250">
        <v>77.290170000000003</v>
      </c>
      <c r="O250" t="s">
        <v>38</v>
      </c>
      <c r="P250">
        <v>0.33859</v>
      </c>
      <c r="Q250">
        <v>36.903379999999999</v>
      </c>
      <c r="R250">
        <v>21.707129999999999</v>
      </c>
      <c r="S250">
        <v>63.123690000000003</v>
      </c>
      <c r="T250">
        <v>80.682469999999995</v>
      </c>
      <c r="U250">
        <v>21.707129999999999</v>
      </c>
      <c r="V250">
        <v>15.920949999999999</v>
      </c>
      <c r="W250">
        <v>15.496079999999999</v>
      </c>
      <c r="X250">
        <v>56.230170000000001</v>
      </c>
      <c r="Y250">
        <v>10.65475</v>
      </c>
      <c r="Z250">
        <v>76.747910000000005</v>
      </c>
      <c r="AW250">
        <v>0.58948</v>
      </c>
      <c r="AX250">
        <v>60.111449999999998</v>
      </c>
      <c r="AY250">
        <v>50.640540000000001</v>
      </c>
      <c r="AZ250">
        <v>77.769400000000005</v>
      </c>
      <c r="BA250">
        <v>81.461939999999998</v>
      </c>
      <c r="BB250">
        <v>50.640540000000001</v>
      </c>
      <c r="BC250">
        <v>46.703090000000003</v>
      </c>
      <c r="BD250">
        <v>16.69932</v>
      </c>
      <c r="BE250">
        <v>75.420749999999998</v>
      </c>
      <c r="BF250">
        <v>8.9826700000000006</v>
      </c>
      <c r="BG250">
        <v>80.092939999999999</v>
      </c>
      <c r="CO250">
        <v>0.45078000000000001</v>
      </c>
      <c r="CP250">
        <v>48.733060000000002</v>
      </c>
      <c r="CQ250">
        <v>36.042400000000001</v>
      </c>
      <c r="CR250">
        <v>77.031800000000004</v>
      </c>
      <c r="CS250">
        <v>84.452299999999994</v>
      </c>
      <c r="CT250">
        <v>36.042400000000001</v>
      </c>
      <c r="CU250">
        <v>27.385159999999999</v>
      </c>
      <c r="CV250">
        <v>19.045940000000002</v>
      </c>
      <c r="CW250">
        <v>69.552409999999995</v>
      </c>
      <c r="CX250">
        <v>11.11307</v>
      </c>
      <c r="CY250">
        <v>80.742050000000006</v>
      </c>
    </row>
    <row r="251" spans="1:103" x14ac:dyDescent="0.4">
      <c r="A251" t="s">
        <v>348</v>
      </c>
      <c r="B251" t="s">
        <v>179</v>
      </c>
      <c r="C251" t="s">
        <v>37</v>
      </c>
      <c r="D251">
        <v>0.50022999999999995</v>
      </c>
      <c r="E251">
        <v>54.015549999999998</v>
      </c>
      <c r="F251">
        <v>43.083770000000001</v>
      </c>
      <c r="G251">
        <v>77.855119999999999</v>
      </c>
      <c r="H251">
        <v>87.64873</v>
      </c>
      <c r="I251">
        <v>43.083770000000001</v>
      </c>
      <c r="J251">
        <v>33.642380000000003</v>
      </c>
      <c r="K251">
        <v>19.504650000000002</v>
      </c>
      <c r="L251">
        <v>72.413870000000003</v>
      </c>
      <c r="M251">
        <v>11.55484</v>
      </c>
      <c r="N251">
        <v>85.229460000000003</v>
      </c>
      <c r="O251" t="s">
        <v>38</v>
      </c>
      <c r="P251">
        <v>0.47864000000000001</v>
      </c>
      <c r="Q251">
        <v>52.136760000000002</v>
      </c>
      <c r="R251">
        <v>40.527619999999999</v>
      </c>
      <c r="S251">
        <v>77.614220000000003</v>
      </c>
      <c r="T251">
        <v>88.510800000000003</v>
      </c>
      <c r="U251">
        <v>40.527619999999999</v>
      </c>
      <c r="V251">
        <v>30.565539999999999</v>
      </c>
      <c r="W251">
        <v>19.77251</v>
      </c>
      <c r="X251">
        <v>71.758750000000006</v>
      </c>
      <c r="Y251">
        <v>11.89734</v>
      </c>
      <c r="Z251">
        <v>86.028170000000003</v>
      </c>
      <c r="AW251">
        <v>0.66066999999999998</v>
      </c>
      <c r="AX251">
        <v>67.771270000000001</v>
      </c>
      <c r="AY251">
        <v>60.889220000000002</v>
      </c>
      <c r="AZ251">
        <v>79.276560000000003</v>
      </c>
      <c r="BA251">
        <v>81.914090000000002</v>
      </c>
      <c r="BB251">
        <v>60.889220000000002</v>
      </c>
      <c r="BC251">
        <v>56.374029999999998</v>
      </c>
      <c r="BD251">
        <v>17.362469999999998</v>
      </c>
      <c r="BE251">
        <v>77.681489999999997</v>
      </c>
      <c r="BF251">
        <v>9.0354200000000002</v>
      </c>
      <c r="BG251">
        <v>80.645570000000006</v>
      </c>
      <c r="CO251">
        <v>0.52310999999999996</v>
      </c>
      <c r="CP251">
        <v>56.492660000000001</v>
      </c>
      <c r="CQ251">
        <v>48.586570000000002</v>
      </c>
      <c r="CR251">
        <v>78.975269999999995</v>
      </c>
      <c r="CS251">
        <v>85.159009999999995</v>
      </c>
      <c r="CT251">
        <v>48.586570000000002</v>
      </c>
      <c r="CU251">
        <v>37.220260000000003</v>
      </c>
      <c r="CV251">
        <v>19.575970000000002</v>
      </c>
      <c r="CW251">
        <v>72.173140000000004</v>
      </c>
      <c r="CX251">
        <v>11.130739999999999</v>
      </c>
      <c r="CY251">
        <v>81.213189999999997</v>
      </c>
    </row>
    <row r="252" spans="1:103" x14ac:dyDescent="0.4">
      <c r="A252" t="s">
        <v>349</v>
      </c>
      <c r="B252" t="s">
        <v>114</v>
      </c>
      <c r="C252" t="s">
        <v>37</v>
      </c>
      <c r="D252">
        <v>0.35176000000000002</v>
      </c>
      <c r="E252">
        <v>37.829790000000003</v>
      </c>
      <c r="F252">
        <v>23.253740000000001</v>
      </c>
      <c r="G252">
        <v>63.180900000000001</v>
      </c>
      <c r="H252">
        <v>78.008899999999997</v>
      </c>
      <c r="I252">
        <v>23.253740000000001</v>
      </c>
      <c r="J252">
        <v>18.219339999999999</v>
      </c>
      <c r="K252">
        <v>15.14852</v>
      </c>
      <c r="L252">
        <v>56.518819999999998</v>
      </c>
      <c r="M252">
        <v>10.01214</v>
      </c>
      <c r="N252">
        <v>73.901790000000005</v>
      </c>
      <c r="O252" t="s">
        <v>38</v>
      </c>
      <c r="P252">
        <v>0.31748999999999999</v>
      </c>
      <c r="Q252">
        <v>34.545059999999999</v>
      </c>
      <c r="R252">
        <v>19.22195</v>
      </c>
      <c r="S252">
        <v>60.69585</v>
      </c>
      <c r="T252">
        <v>77.155420000000007</v>
      </c>
      <c r="U252">
        <v>19.22195</v>
      </c>
      <c r="V252">
        <v>14.215730000000001</v>
      </c>
      <c r="W252">
        <v>14.777290000000001</v>
      </c>
      <c r="X252">
        <v>53.565919999999998</v>
      </c>
      <c r="Y252">
        <v>10.070729999999999</v>
      </c>
      <c r="Z252">
        <v>72.641310000000004</v>
      </c>
      <c r="AW252">
        <v>0.58418999999999999</v>
      </c>
      <c r="AX252">
        <v>59.558300000000003</v>
      </c>
      <c r="AY252">
        <v>50.715899999999998</v>
      </c>
      <c r="AZ252">
        <v>76.714389999999995</v>
      </c>
      <c r="BA252">
        <v>80.331569999999999</v>
      </c>
      <c r="BB252">
        <v>50.715899999999998</v>
      </c>
      <c r="BC252">
        <v>46.778449999999999</v>
      </c>
      <c r="BD252">
        <v>16.47325</v>
      </c>
      <c r="BE252">
        <v>74.365740000000002</v>
      </c>
      <c r="BF252">
        <v>8.8922399999999993</v>
      </c>
      <c r="BG252">
        <v>79.150970000000001</v>
      </c>
      <c r="CO252">
        <v>0.44030000000000002</v>
      </c>
      <c r="CP252">
        <v>47.602060000000002</v>
      </c>
      <c r="CQ252">
        <v>33.392229999999998</v>
      </c>
      <c r="CR252">
        <v>77.385159999999999</v>
      </c>
      <c r="CS252">
        <v>88.339219999999997</v>
      </c>
      <c r="CT252">
        <v>33.392229999999998</v>
      </c>
      <c r="CU252">
        <v>25.26502</v>
      </c>
      <c r="CV252">
        <v>18.904589999999999</v>
      </c>
      <c r="CW252">
        <v>69.257949999999994</v>
      </c>
      <c r="CX252">
        <v>11.55477</v>
      </c>
      <c r="CY252">
        <v>84.893990000000002</v>
      </c>
    </row>
    <row r="253" spans="1:103" x14ac:dyDescent="0.4">
      <c r="A253" t="s">
        <v>350</v>
      </c>
      <c r="B253" t="s">
        <v>225</v>
      </c>
      <c r="C253" t="s">
        <v>37</v>
      </c>
      <c r="D253">
        <v>0.37145</v>
      </c>
      <c r="E253">
        <v>40.022379999999998</v>
      </c>
      <c r="F253">
        <v>25.495750000000001</v>
      </c>
      <c r="G253">
        <v>65.471469999999997</v>
      </c>
      <c r="H253">
        <v>81.165520000000001</v>
      </c>
      <c r="I253">
        <v>25.495750000000001</v>
      </c>
      <c r="J253">
        <v>19.776610000000002</v>
      </c>
      <c r="K253">
        <v>15.81546</v>
      </c>
      <c r="L253">
        <v>59.033859999999997</v>
      </c>
      <c r="M253">
        <v>10.52772</v>
      </c>
      <c r="N253">
        <v>77.564009999999996</v>
      </c>
      <c r="O253" t="s">
        <v>38</v>
      </c>
      <c r="P253">
        <v>0.33876000000000001</v>
      </c>
      <c r="Q253">
        <v>36.921770000000002</v>
      </c>
      <c r="R253">
        <v>21.707129999999999</v>
      </c>
      <c r="S253">
        <v>63.161920000000002</v>
      </c>
      <c r="T253">
        <v>80.758939999999996</v>
      </c>
      <c r="U253">
        <v>21.707129999999999</v>
      </c>
      <c r="V253">
        <v>15.920949999999999</v>
      </c>
      <c r="W253">
        <v>15.503729999999999</v>
      </c>
      <c r="X253">
        <v>56.2684</v>
      </c>
      <c r="Y253">
        <v>10.6624</v>
      </c>
      <c r="Z253">
        <v>76.824380000000005</v>
      </c>
      <c r="AW253">
        <v>0.59084999999999999</v>
      </c>
      <c r="AX253">
        <v>60.30395</v>
      </c>
      <c r="AY253">
        <v>50.715899999999998</v>
      </c>
      <c r="AZ253">
        <v>77.844759999999994</v>
      </c>
      <c r="BA253">
        <v>81.537300000000002</v>
      </c>
      <c r="BB253">
        <v>50.715899999999998</v>
      </c>
      <c r="BC253">
        <v>46.778449999999999</v>
      </c>
      <c r="BD253">
        <v>16.72946</v>
      </c>
      <c r="BE253">
        <v>75.521230000000003</v>
      </c>
      <c r="BF253">
        <v>9.0580300000000005</v>
      </c>
      <c r="BG253">
        <v>80.49485</v>
      </c>
      <c r="CO253">
        <v>0.46129999999999999</v>
      </c>
      <c r="CP253">
        <v>49.783729999999998</v>
      </c>
      <c r="CQ253">
        <v>36.395760000000003</v>
      </c>
      <c r="CR253">
        <v>79.151939999999996</v>
      </c>
      <c r="CS253">
        <v>87.809190000000001</v>
      </c>
      <c r="CT253">
        <v>36.395760000000003</v>
      </c>
      <c r="CU253">
        <v>27.738520000000001</v>
      </c>
      <c r="CV253">
        <v>19.434629999999999</v>
      </c>
      <c r="CW253">
        <v>71.49588</v>
      </c>
      <c r="CX253">
        <v>11.4841</v>
      </c>
      <c r="CY253">
        <v>84.363960000000006</v>
      </c>
    </row>
    <row r="254" spans="1:103" x14ac:dyDescent="0.4">
      <c r="A254" t="s">
        <v>351</v>
      </c>
      <c r="B254" t="s">
        <v>124</v>
      </c>
      <c r="C254" t="s">
        <v>37</v>
      </c>
      <c r="D254">
        <v>0.50129000000000001</v>
      </c>
      <c r="E254">
        <v>54.13138</v>
      </c>
      <c r="F254">
        <v>43.132339999999999</v>
      </c>
      <c r="G254">
        <v>77.992720000000006</v>
      </c>
      <c r="H254">
        <v>87.875349999999997</v>
      </c>
      <c r="I254">
        <v>43.132339999999999</v>
      </c>
      <c r="J254">
        <v>33.690950000000001</v>
      </c>
      <c r="K254">
        <v>19.535409999999999</v>
      </c>
      <c r="L254">
        <v>72.550110000000004</v>
      </c>
      <c r="M254">
        <v>11.586399999999999</v>
      </c>
      <c r="N254">
        <v>85.491159999999994</v>
      </c>
      <c r="O254" t="s">
        <v>38</v>
      </c>
      <c r="P254">
        <v>0.47882000000000002</v>
      </c>
      <c r="Q254">
        <v>52.156610000000001</v>
      </c>
      <c r="R254">
        <v>40.527619999999999</v>
      </c>
      <c r="S254">
        <v>77.642899999999997</v>
      </c>
      <c r="T254">
        <v>88.577709999999996</v>
      </c>
      <c r="U254">
        <v>40.527619999999999</v>
      </c>
      <c r="V254">
        <v>30.565539999999999</v>
      </c>
      <c r="W254">
        <v>19.77825</v>
      </c>
      <c r="X254">
        <v>71.787419999999997</v>
      </c>
      <c r="Y254">
        <v>11.904030000000001</v>
      </c>
      <c r="Z254">
        <v>86.095070000000007</v>
      </c>
      <c r="AW254">
        <v>0.66171999999999997</v>
      </c>
      <c r="AX254">
        <v>67.932149999999993</v>
      </c>
      <c r="AY254">
        <v>60.964579999999998</v>
      </c>
      <c r="AZ254">
        <v>79.276560000000003</v>
      </c>
      <c r="BA254">
        <v>81.838729999999998</v>
      </c>
      <c r="BB254">
        <v>60.964579999999998</v>
      </c>
      <c r="BC254">
        <v>56.449379999999998</v>
      </c>
      <c r="BD254">
        <v>17.392610000000001</v>
      </c>
      <c r="BE254">
        <v>77.744290000000007</v>
      </c>
      <c r="BF254">
        <v>9.0957000000000008</v>
      </c>
      <c r="BG254">
        <v>80.89676</v>
      </c>
      <c r="CO254">
        <v>0.54035999999999995</v>
      </c>
      <c r="CP254">
        <v>58.276820000000001</v>
      </c>
      <c r="CQ254">
        <v>49.46996</v>
      </c>
      <c r="CR254">
        <v>81.448759999999993</v>
      </c>
      <c r="CS254">
        <v>89.045940000000002</v>
      </c>
      <c r="CT254">
        <v>49.46996</v>
      </c>
      <c r="CU254">
        <v>38.103650000000002</v>
      </c>
      <c r="CV254">
        <v>20.07067</v>
      </c>
      <c r="CW254">
        <v>74.46996</v>
      </c>
      <c r="CX254">
        <v>11.55477</v>
      </c>
      <c r="CY254">
        <v>85.100120000000004</v>
      </c>
    </row>
    <row r="255" spans="1:103" x14ac:dyDescent="0.4">
      <c r="A255" t="s">
        <v>352</v>
      </c>
      <c r="B255" t="s">
        <v>40</v>
      </c>
      <c r="C255" t="s">
        <v>37</v>
      </c>
      <c r="D255">
        <v>0.35106999999999999</v>
      </c>
      <c r="E255">
        <v>37.753830000000001</v>
      </c>
      <c r="F255">
        <v>23.237559999999998</v>
      </c>
      <c r="G255">
        <v>63.051400000000001</v>
      </c>
      <c r="H255">
        <v>77.749899999999997</v>
      </c>
      <c r="I255">
        <v>23.237559999999998</v>
      </c>
      <c r="J255">
        <v>18.20316</v>
      </c>
      <c r="K255">
        <v>15.11938</v>
      </c>
      <c r="L255">
        <v>56.39067</v>
      </c>
      <c r="M255">
        <v>9.9797700000000003</v>
      </c>
      <c r="N255">
        <v>73.611760000000004</v>
      </c>
      <c r="O255" t="s">
        <v>38</v>
      </c>
      <c r="P255">
        <v>0.31729000000000002</v>
      </c>
      <c r="Q255">
        <v>34.52534</v>
      </c>
      <c r="R255">
        <v>19.22195</v>
      </c>
      <c r="S255">
        <v>60.648060000000001</v>
      </c>
      <c r="T255">
        <v>77.069389999999999</v>
      </c>
      <c r="U255">
        <v>19.22195</v>
      </c>
      <c r="V255">
        <v>14.215730000000001</v>
      </c>
      <c r="W255">
        <v>14.76773</v>
      </c>
      <c r="X255">
        <v>53.518129999999999</v>
      </c>
      <c r="Y255">
        <v>10.063090000000001</v>
      </c>
      <c r="Z255">
        <v>72.560059999999993</v>
      </c>
      <c r="AW255">
        <v>0.58248</v>
      </c>
      <c r="AX255">
        <v>59.331879999999998</v>
      </c>
      <c r="AY255">
        <v>50.565179999999998</v>
      </c>
      <c r="AZ255">
        <v>76.639039999999994</v>
      </c>
      <c r="BA255">
        <v>80.180859999999996</v>
      </c>
      <c r="BB255">
        <v>50.565179999999998</v>
      </c>
      <c r="BC255">
        <v>46.665410000000001</v>
      </c>
      <c r="BD255">
        <v>16.42803</v>
      </c>
      <c r="BE255">
        <v>74.227580000000003</v>
      </c>
      <c r="BF255">
        <v>8.8093400000000006</v>
      </c>
      <c r="BG255">
        <v>78.673699999999997</v>
      </c>
      <c r="CO255">
        <v>0.43287999999999999</v>
      </c>
      <c r="CP255">
        <v>46.839320000000001</v>
      </c>
      <c r="CQ255">
        <v>33.392229999999998</v>
      </c>
      <c r="CR255">
        <v>75.618369999999999</v>
      </c>
      <c r="CS255">
        <v>84.628979999999999</v>
      </c>
      <c r="CT255">
        <v>33.392229999999998</v>
      </c>
      <c r="CU255">
        <v>25.176680000000001</v>
      </c>
      <c r="CV255">
        <v>18.55124</v>
      </c>
      <c r="CW255">
        <v>67.667839999999998</v>
      </c>
      <c r="CX255">
        <v>11.18375</v>
      </c>
      <c r="CY255">
        <v>81.183750000000003</v>
      </c>
    </row>
    <row r="256" spans="1:103" x14ac:dyDescent="0.4">
      <c r="A256" t="s">
        <v>353</v>
      </c>
      <c r="B256" t="s">
        <v>55</v>
      </c>
      <c r="C256" t="s">
        <v>37</v>
      </c>
      <c r="D256">
        <v>0.37065999999999999</v>
      </c>
      <c r="E256">
        <v>39.935870000000001</v>
      </c>
      <c r="F256">
        <v>25.47147</v>
      </c>
      <c r="G256">
        <v>65.341970000000003</v>
      </c>
      <c r="H256">
        <v>80.914609999999996</v>
      </c>
      <c r="I256">
        <v>25.47147</v>
      </c>
      <c r="J256">
        <v>19.752330000000001</v>
      </c>
      <c r="K256">
        <v>15.787940000000001</v>
      </c>
      <c r="L256">
        <v>58.89761</v>
      </c>
      <c r="M256">
        <v>10.49211</v>
      </c>
      <c r="N256">
        <v>77.253739999999993</v>
      </c>
      <c r="O256" t="s">
        <v>38</v>
      </c>
      <c r="P256">
        <v>0.33859</v>
      </c>
      <c r="Q256">
        <v>36.904069999999997</v>
      </c>
      <c r="R256">
        <v>21.707129999999999</v>
      </c>
      <c r="S256">
        <v>63.123690000000003</v>
      </c>
      <c r="T256">
        <v>80.682469999999995</v>
      </c>
      <c r="U256">
        <v>21.707129999999999</v>
      </c>
      <c r="V256">
        <v>15.920949999999999</v>
      </c>
      <c r="W256">
        <v>15.496079999999999</v>
      </c>
      <c r="X256">
        <v>56.230170000000001</v>
      </c>
      <c r="Y256">
        <v>10.65475</v>
      </c>
      <c r="Z256">
        <v>76.747910000000005</v>
      </c>
      <c r="AW256">
        <v>0.58958999999999995</v>
      </c>
      <c r="AX256">
        <v>60.122509999999998</v>
      </c>
      <c r="AY256">
        <v>50.640540000000001</v>
      </c>
      <c r="AZ256">
        <v>77.769400000000005</v>
      </c>
      <c r="BA256">
        <v>81.461939999999998</v>
      </c>
      <c r="BB256">
        <v>50.640540000000001</v>
      </c>
      <c r="BC256">
        <v>46.703090000000003</v>
      </c>
      <c r="BD256">
        <v>16.69932</v>
      </c>
      <c r="BE256">
        <v>75.420749999999998</v>
      </c>
      <c r="BF256">
        <v>8.9826700000000006</v>
      </c>
      <c r="BG256">
        <v>80.092939999999999</v>
      </c>
      <c r="CO256">
        <v>0.45014999999999999</v>
      </c>
      <c r="CP256">
        <v>48.647910000000003</v>
      </c>
      <c r="CQ256">
        <v>36.042400000000001</v>
      </c>
      <c r="CR256">
        <v>77.208479999999994</v>
      </c>
      <c r="CS256">
        <v>83.922259999999994</v>
      </c>
      <c r="CT256">
        <v>36.042400000000001</v>
      </c>
      <c r="CU256">
        <v>27.385159999999999</v>
      </c>
      <c r="CV256">
        <v>19.045940000000002</v>
      </c>
      <c r="CW256">
        <v>69.464079999999996</v>
      </c>
      <c r="CX256">
        <v>11.02473</v>
      </c>
      <c r="CY256">
        <v>79.947000000000003</v>
      </c>
    </row>
    <row r="257" spans="1:103" x14ac:dyDescent="0.4">
      <c r="A257" t="s">
        <v>354</v>
      </c>
      <c r="B257" t="s">
        <v>164</v>
      </c>
      <c r="C257" t="s">
        <v>37</v>
      </c>
      <c r="D257">
        <v>0.50022999999999995</v>
      </c>
      <c r="E257">
        <v>54.017029999999998</v>
      </c>
      <c r="F257">
        <v>43.083770000000001</v>
      </c>
      <c r="G257">
        <v>77.863209999999995</v>
      </c>
      <c r="H257">
        <v>87.624440000000007</v>
      </c>
      <c r="I257">
        <v>43.083770000000001</v>
      </c>
      <c r="J257">
        <v>33.642380000000003</v>
      </c>
      <c r="K257">
        <v>19.50789</v>
      </c>
      <c r="L257">
        <v>72.421959999999999</v>
      </c>
      <c r="M257">
        <v>11.554029999999999</v>
      </c>
      <c r="N257">
        <v>85.213269999999994</v>
      </c>
      <c r="O257" t="s">
        <v>38</v>
      </c>
      <c r="P257">
        <v>0.47865999999999997</v>
      </c>
      <c r="Q257">
        <v>52.139009999999999</v>
      </c>
      <c r="R257">
        <v>40.527619999999999</v>
      </c>
      <c r="S257">
        <v>77.614220000000003</v>
      </c>
      <c r="T257">
        <v>88.510800000000003</v>
      </c>
      <c r="U257">
        <v>40.527619999999999</v>
      </c>
      <c r="V257">
        <v>30.565539999999999</v>
      </c>
      <c r="W257">
        <v>19.77251</v>
      </c>
      <c r="X257">
        <v>71.758750000000006</v>
      </c>
      <c r="Y257">
        <v>11.89734</v>
      </c>
      <c r="Z257">
        <v>86.028170000000003</v>
      </c>
      <c r="AW257">
        <v>0.66034999999999999</v>
      </c>
      <c r="AX257">
        <v>67.735569999999996</v>
      </c>
      <c r="AY257">
        <v>60.889220000000002</v>
      </c>
      <c r="AZ257">
        <v>79.201210000000003</v>
      </c>
      <c r="BA257">
        <v>81.763379999999998</v>
      </c>
      <c r="BB257">
        <v>60.889220000000002</v>
      </c>
      <c r="BC257">
        <v>56.374029999999998</v>
      </c>
      <c r="BD257">
        <v>17.3474</v>
      </c>
      <c r="BE257">
        <v>77.606129999999993</v>
      </c>
      <c r="BF257">
        <v>9.0203500000000005</v>
      </c>
      <c r="BG257">
        <v>80.49485</v>
      </c>
      <c r="CO257">
        <v>0.52351000000000003</v>
      </c>
      <c r="CP257">
        <v>56.567079999999997</v>
      </c>
      <c r="CQ257">
        <v>48.586570000000002</v>
      </c>
      <c r="CR257">
        <v>79.328620000000001</v>
      </c>
      <c r="CS257">
        <v>84.982330000000005</v>
      </c>
      <c r="CT257">
        <v>48.586570000000002</v>
      </c>
      <c r="CU257">
        <v>37.220260000000003</v>
      </c>
      <c r="CV257">
        <v>19.681979999999999</v>
      </c>
      <c r="CW257">
        <v>72.526499999999999</v>
      </c>
      <c r="CX257">
        <v>11.14841</v>
      </c>
      <c r="CY257">
        <v>81.213189999999997</v>
      </c>
    </row>
    <row r="258" spans="1:103" x14ac:dyDescent="0.4">
      <c r="A258" t="s">
        <v>355</v>
      </c>
      <c r="B258" t="s">
        <v>145</v>
      </c>
      <c r="C258" t="s">
        <v>37</v>
      </c>
      <c r="D258">
        <v>0.35108</v>
      </c>
      <c r="E258">
        <v>37.754049999999999</v>
      </c>
      <c r="F258">
        <v>23.22137</v>
      </c>
      <c r="G258">
        <v>63.09187</v>
      </c>
      <c r="H258">
        <v>77.749899999999997</v>
      </c>
      <c r="I258">
        <v>23.22137</v>
      </c>
      <c r="J258">
        <v>18.186969999999999</v>
      </c>
      <c r="K258">
        <v>15.129099999999999</v>
      </c>
      <c r="L258">
        <v>56.431130000000003</v>
      </c>
      <c r="M258">
        <v>9.9789600000000007</v>
      </c>
      <c r="N258">
        <v>73.611760000000004</v>
      </c>
      <c r="O258" t="s">
        <v>38</v>
      </c>
      <c r="P258">
        <v>0.31730999999999998</v>
      </c>
      <c r="Q258">
        <v>34.526859999999999</v>
      </c>
      <c r="R258">
        <v>19.22195</v>
      </c>
      <c r="S258">
        <v>60.648060000000001</v>
      </c>
      <c r="T258">
        <v>77.059839999999994</v>
      </c>
      <c r="U258">
        <v>19.22195</v>
      </c>
      <c r="V258">
        <v>14.215730000000001</v>
      </c>
      <c r="W258">
        <v>14.769640000000001</v>
      </c>
      <c r="X258">
        <v>53.522910000000003</v>
      </c>
      <c r="Y258">
        <v>10.061170000000001</v>
      </c>
      <c r="Z258">
        <v>72.545720000000003</v>
      </c>
      <c r="AW258">
        <v>0.58267999999999998</v>
      </c>
      <c r="AX258">
        <v>59.35183</v>
      </c>
      <c r="AY258">
        <v>50.640540000000001</v>
      </c>
      <c r="AZ258">
        <v>76.714389999999995</v>
      </c>
      <c r="BA258">
        <v>80.180859999999996</v>
      </c>
      <c r="BB258">
        <v>50.640540000000001</v>
      </c>
      <c r="BC258">
        <v>46.703090000000003</v>
      </c>
      <c r="BD258">
        <v>16.443100000000001</v>
      </c>
      <c r="BE258">
        <v>74.302940000000007</v>
      </c>
      <c r="BF258">
        <v>8.8093400000000006</v>
      </c>
      <c r="BG258">
        <v>78.673699999999997</v>
      </c>
      <c r="CO258">
        <v>0.43220999999999998</v>
      </c>
      <c r="CP258">
        <v>46.769289999999998</v>
      </c>
      <c r="CQ258">
        <v>32.862189999999998</v>
      </c>
      <c r="CR258">
        <v>76.325090000000003</v>
      </c>
      <c r="CS258">
        <v>84.80565</v>
      </c>
      <c r="CT258">
        <v>32.862189999999998</v>
      </c>
      <c r="CU258">
        <v>24.73498</v>
      </c>
      <c r="CV258">
        <v>18.69258</v>
      </c>
      <c r="CW258">
        <v>68.28622</v>
      </c>
      <c r="CX258">
        <v>11.201409999999999</v>
      </c>
      <c r="CY258">
        <v>81.448759999999993</v>
      </c>
    </row>
    <row r="259" spans="1:103" x14ac:dyDescent="0.4">
      <c r="A259" t="s">
        <v>356</v>
      </c>
      <c r="B259" t="s">
        <v>212</v>
      </c>
      <c r="C259" t="s">
        <v>37</v>
      </c>
      <c r="D259">
        <v>0.37071999999999999</v>
      </c>
      <c r="E259">
        <v>39.940950000000001</v>
      </c>
      <c r="F259">
        <v>25.479559999999999</v>
      </c>
      <c r="G259">
        <v>65.341970000000003</v>
      </c>
      <c r="H259">
        <v>80.94699</v>
      </c>
      <c r="I259">
        <v>25.479559999999999</v>
      </c>
      <c r="J259">
        <v>19.76042</v>
      </c>
      <c r="K259">
        <v>15.787940000000001</v>
      </c>
      <c r="L259">
        <v>58.90166</v>
      </c>
      <c r="M259">
        <v>10.49616</v>
      </c>
      <c r="N259">
        <v>77.294210000000007</v>
      </c>
      <c r="O259" t="s">
        <v>38</v>
      </c>
      <c r="P259">
        <v>0.33856999999999998</v>
      </c>
      <c r="Q259">
        <v>36.901319999999998</v>
      </c>
      <c r="R259">
        <v>21.707129999999999</v>
      </c>
      <c r="S259">
        <v>63.123690000000003</v>
      </c>
      <c r="T259">
        <v>80.682469999999995</v>
      </c>
      <c r="U259">
        <v>21.707129999999999</v>
      </c>
      <c r="V259">
        <v>15.920949999999999</v>
      </c>
      <c r="W259">
        <v>15.496079999999999</v>
      </c>
      <c r="X259">
        <v>56.230170000000001</v>
      </c>
      <c r="Y259">
        <v>10.65475</v>
      </c>
      <c r="Z259">
        <v>76.747910000000005</v>
      </c>
      <c r="AW259">
        <v>0.58948999999999996</v>
      </c>
      <c r="AX259">
        <v>60.112189999999998</v>
      </c>
      <c r="AY259">
        <v>50.640540000000001</v>
      </c>
      <c r="AZ259">
        <v>77.769400000000005</v>
      </c>
      <c r="BA259">
        <v>81.461939999999998</v>
      </c>
      <c r="BB259">
        <v>50.640540000000001</v>
      </c>
      <c r="BC259">
        <v>46.703090000000003</v>
      </c>
      <c r="BD259">
        <v>16.69932</v>
      </c>
      <c r="BE259">
        <v>75.420749999999998</v>
      </c>
      <c r="BF259">
        <v>8.9826700000000006</v>
      </c>
      <c r="BG259">
        <v>80.092939999999999</v>
      </c>
      <c r="CO259">
        <v>0.45201000000000002</v>
      </c>
      <c r="CP259">
        <v>48.833799999999997</v>
      </c>
      <c r="CQ259">
        <v>36.219079999999998</v>
      </c>
      <c r="CR259">
        <v>77.208479999999994</v>
      </c>
      <c r="CS259">
        <v>84.628979999999999</v>
      </c>
      <c r="CT259">
        <v>36.219079999999998</v>
      </c>
      <c r="CU259">
        <v>27.56184</v>
      </c>
      <c r="CV259">
        <v>19.045940000000002</v>
      </c>
      <c r="CW259">
        <v>69.552409999999995</v>
      </c>
      <c r="CX259">
        <v>11.11307</v>
      </c>
      <c r="CY259">
        <v>80.830389999999994</v>
      </c>
    </row>
    <row r="260" spans="1:103" x14ac:dyDescent="0.4">
      <c r="A260" t="s">
        <v>357</v>
      </c>
      <c r="B260" t="s">
        <v>62</v>
      </c>
      <c r="C260" t="s">
        <v>37</v>
      </c>
      <c r="D260">
        <v>0.50022</v>
      </c>
      <c r="E260">
        <v>54.014020000000002</v>
      </c>
      <c r="F260">
        <v>43.083770000000001</v>
      </c>
      <c r="G260">
        <v>77.863209999999995</v>
      </c>
      <c r="H260">
        <v>87.616349999999997</v>
      </c>
      <c r="I260">
        <v>43.083770000000001</v>
      </c>
      <c r="J260">
        <v>33.642380000000003</v>
      </c>
      <c r="K260">
        <v>19.506270000000001</v>
      </c>
      <c r="L260">
        <v>72.417910000000006</v>
      </c>
      <c r="M260">
        <v>11.551600000000001</v>
      </c>
      <c r="N260">
        <v>85.197090000000003</v>
      </c>
      <c r="O260" t="s">
        <v>38</v>
      </c>
      <c r="P260">
        <v>0.47865000000000002</v>
      </c>
      <c r="Q260">
        <v>52.137740000000001</v>
      </c>
      <c r="R260">
        <v>40.527619999999999</v>
      </c>
      <c r="S260">
        <v>77.614220000000003</v>
      </c>
      <c r="T260">
        <v>88.510800000000003</v>
      </c>
      <c r="U260">
        <v>40.527619999999999</v>
      </c>
      <c r="V260">
        <v>30.565539999999999</v>
      </c>
      <c r="W260">
        <v>19.77251</v>
      </c>
      <c r="X260">
        <v>71.758750000000006</v>
      </c>
      <c r="Y260">
        <v>11.89734</v>
      </c>
      <c r="Z260">
        <v>86.028170000000003</v>
      </c>
      <c r="AW260">
        <v>0.66039000000000003</v>
      </c>
      <c r="AX260">
        <v>67.740669999999994</v>
      </c>
      <c r="AY260">
        <v>60.889220000000002</v>
      </c>
      <c r="AZ260">
        <v>79.201210000000003</v>
      </c>
      <c r="BA260">
        <v>81.763379999999998</v>
      </c>
      <c r="BB260">
        <v>60.889220000000002</v>
      </c>
      <c r="BC260">
        <v>56.374029999999998</v>
      </c>
      <c r="BD260">
        <v>17.3474</v>
      </c>
      <c r="BE260">
        <v>77.606129999999993</v>
      </c>
      <c r="BF260">
        <v>9.0203500000000005</v>
      </c>
      <c r="BG260">
        <v>80.49485</v>
      </c>
      <c r="CO260">
        <v>0.52327999999999997</v>
      </c>
      <c r="CP260">
        <v>56.512929999999997</v>
      </c>
      <c r="CQ260">
        <v>48.586570000000002</v>
      </c>
      <c r="CR260">
        <v>79.328620000000001</v>
      </c>
      <c r="CS260">
        <v>84.80565</v>
      </c>
      <c r="CT260">
        <v>48.586570000000002</v>
      </c>
      <c r="CU260">
        <v>37.220260000000003</v>
      </c>
      <c r="CV260">
        <v>19.646640000000001</v>
      </c>
      <c r="CW260">
        <v>72.438159999999996</v>
      </c>
      <c r="CX260">
        <v>11.095409999999999</v>
      </c>
      <c r="CY260">
        <v>80.859840000000005</v>
      </c>
    </row>
    <row r="261" spans="1:103" x14ac:dyDescent="0.4">
      <c r="A261" t="s">
        <v>358</v>
      </c>
      <c r="B261" t="s">
        <v>52</v>
      </c>
      <c r="C261" t="s">
        <v>37</v>
      </c>
      <c r="D261">
        <v>0.35188999999999998</v>
      </c>
      <c r="E261">
        <v>37.84308</v>
      </c>
      <c r="F261">
        <v>23.269929999999999</v>
      </c>
      <c r="G261">
        <v>63.22137</v>
      </c>
      <c r="H261">
        <v>77.992720000000006</v>
      </c>
      <c r="I261">
        <v>23.269929999999999</v>
      </c>
      <c r="J261">
        <v>18.227440000000001</v>
      </c>
      <c r="K261">
        <v>15.158239999999999</v>
      </c>
      <c r="L261">
        <v>56.563330000000001</v>
      </c>
      <c r="M261">
        <v>10.011329999999999</v>
      </c>
      <c r="N261">
        <v>73.889650000000003</v>
      </c>
      <c r="O261" t="s">
        <v>38</v>
      </c>
      <c r="P261">
        <v>0.31744</v>
      </c>
      <c r="Q261">
        <v>34.540170000000003</v>
      </c>
      <c r="R261">
        <v>19.22195</v>
      </c>
      <c r="S261">
        <v>60.68629</v>
      </c>
      <c r="T261">
        <v>77.145859999999999</v>
      </c>
      <c r="U261">
        <v>19.22195</v>
      </c>
      <c r="V261">
        <v>14.215730000000001</v>
      </c>
      <c r="W261">
        <v>14.777290000000001</v>
      </c>
      <c r="X261">
        <v>53.561140000000002</v>
      </c>
      <c r="Y261">
        <v>10.06978</v>
      </c>
      <c r="Z261">
        <v>72.631749999999997</v>
      </c>
      <c r="AW261">
        <v>0.58401000000000003</v>
      </c>
      <c r="AX261">
        <v>59.539279999999998</v>
      </c>
      <c r="AY261">
        <v>50.715899999999998</v>
      </c>
      <c r="AZ261">
        <v>76.714389999999995</v>
      </c>
      <c r="BA261">
        <v>80.256219999999999</v>
      </c>
      <c r="BB261">
        <v>50.715899999999998</v>
      </c>
      <c r="BC261">
        <v>46.778449999999999</v>
      </c>
      <c r="BD261">
        <v>16.458179999999999</v>
      </c>
      <c r="BE261">
        <v>74.328059999999994</v>
      </c>
      <c r="BF261">
        <v>8.8847000000000005</v>
      </c>
      <c r="BG261">
        <v>79.075609999999998</v>
      </c>
      <c r="CO261">
        <v>0.44442999999999999</v>
      </c>
      <c r="CP261">
        <v>48.027239999999999</v>
      </c>
      <c r="CQ261">
        <v>33.745579999999997</v>
      </c>
      <c r="CR261">
        <v>78.445229999999995</v>
      </c>
      <c r="CS261">
        <v>88.339219999999997</v>
      </c>
      <c r="CT261">
        <v>33.745579999999997</v>
      </c>
      <c r="CU261">
        <v>25.441700000000001</v>
      </c>
      <c r="CV261">
        <v>19.15194</v>
      </c>
      <c r="CW261">
        <v>70.406360000000006</v>
      </c>
      <c r="CX261">
        <v>11.57244</v>
      </c>
      <c r="CY261">
        <v>84.982330000000005</v>
      </c>
    </row>
    <row r="262" spans="1:103" x14ac:dyDescent="0.4">
      <c r="A262" t="s">
        <v>359</v>
      </c>
      <c r="B262" t="s">
        <v>145</v>
      </c>
      <c r="C262" t="s">
        <v>37</v>
      </c>
      <c r="D262">
        <v>0.37147000000000002</v>
      </c>
      <c r="E262">
        <v>40.025480000000002</v>
      </c>
      <c r="F262">
        <v>25.487660000000002</v>
      </c>
      <c r="G262">
        <v>65.495750000000001</v>
      </c>
      <c r="H262">
        <v>81.189800000000005</v>
      </c>
      <c r="I262">
        <v>25.487660000000002</v>
      </c>
      <c r="J262">
        <v>19.768509999999999</v>
      </c>
      <c r="K262">
        <v>15.82517</v>
      </c>
      <c r="L262">
        <v>59.070279999999997</v>
      </c>
      <c r="M262">
        <v>10.530150000000001</v>
      </c>
      <c r="N262">
        <v>77.588290000000001</v>
      </c>
      <c r="O262" t="s">
        <v>38</v>
      </c>
      <c r="P262">
        <v>0.33875</v>
      </c>
      <c r="Q262">
        <v>36.920769999999997</v>
      </c>
      <c r="R262">
        <v>21.707129999999999</v>
      </c>
      <c r="S262">
        <v>63.171480000000003</v>
      </c>
      <c r="T262">
        <v>80.758939999999996</v>
      </c>
      <c r="U262">
        <v>21.707129999999999</v>
      </c>
      <c r="V262">
        <v>15.920949999999999</v>
      </c>
      <c r="W262">
        <v>15.50564</v>
      </c>
      <c r="X262">
        <v>56.27796</v>
      </c>
      <c r="Y262">
        <v>10.6624</v>
      </c>
      <c r="Z262">
        <v>76.824380000000005</v>
      </c>
      <c r="AW262">
        <v>0.59111999999999998</v>
      </c>
      <c r="AX262">
        <v>60.330880000000001</v>
      </c>
      <c r="AY262">
        <v>50.715899999999998</v>
      </c>
      <c r="AZ262">
        <v>77.920119999999997</v>
      </c>
      <c r="BA262">
        <v>81.688019999999995</v>
      </c>
      <c r="BB262">
        <v>50.715899999999998</v>
      </c>
      <c r="BC262">
        <v>46.778449999999999</v>
      </c>
      <c r="BD262">
        <v>16.759609999999999</v>
      </c>
      <c r="BE262">
        <v>75.634259999999998</v>
      </c>
      <c r="BF262">
        <v>9.0731000000000002</v>
      </c>
      <c r="BG262">
        <v>80.645570000000006</v>
      </c>
      <c r="CO262">
        <v>0.46126</v>
      </c>
      <c r="CP262">
        <v>49.806600000000003</v>
      </c>
      <c r="CQ262">
        <v>36.219079999999998</v>
      </c>
      <c r="CR262">
        <v>79.328620000000001</v>
      </c>
      <c r="CS262">
        <v>87.985870000000006</v>
      </c>
      <c r="CT262">
        <v>36.219079999999998</v>
      </c>
      <c r="CU262">
        <v>27.56184</v>
      </c>
      <c r="CV262">
        <v>19.54064</v>
      </c>
      <c r="CW262">
        <v>71.849230000000006</v>
      </c>
      <c r="CX262">
        <v>11.50177</v>
      </c>
      <c r="CY262">
        <v>84.540639999999996</v>
      </c>
    </row>
    <row r="263" spans="1:103" x14ac:dyDescent="0.4">
      <c r="A263" t="s">
        <v>360</v>
      </c>
      <c r="B263" t="s">
        <v>138</v>
      </c>
      <c r="C263" t="s">
        <v>37</v>
      </c>
      <c r="D263">
        <v>0.50100999999999996</v>
      </c>
      <c r="E263">
        <v>54.102260000000001</v>
      </c>
      <c r="F263">
        <v>43.099960000000003</v>
      </c>
      <c r="G263">
        <v>78.016999999999996</v>
      </c>
      <c r="H263">
        <v>87.834879999999998</v>
      </c>
      <c r="I263">
        <v>43.099960000000003</v>
      </c>
      <c r="J263">
        <v>33.658569999999997</v>
      </c>
      <c r="K263">
        <v>19.541889999999999</v>
      </c>
      <c r="L263">
        <v>72.582490000000007</v>
      </c>
      <c r="M263">
        <v>11.58155</v>
      </c>
      <c r="N263">
        <v>85.450689999999994</v>
      </c>
      <c r="O263" t="s">
        <v>38</v>
      </c>
      <c r="P263">
        <v>0.47882000000000002</v>
      </c>
      <c r="Q263">
        <v>52.155949999999997</v>
      </c>
      <c r="R263">
        <v>40.527619999999999</v>
      </c>
      <c r="S263">
        <v>77.662009999999995</v>
      </c>
      <c r="T263">
        <v>88.587270000000004</v>
      </c>
      <c r="U263">
        <v>40.527619999999999</v>
      </c>
      <c r="V263">
        <v>30.565539999999999</v>
      </c>
      <c r="W263">
        <v>19.782070000000001</v>
      </c>
      <c r="X263">
        <v>71.806539999999998</v>
      </c>
      <c r="Y263">
        <v>11.90499</v>
      </c>
      <c r="Z263">
        <v>86.10463</v>
      </c>
      <c r="AW263">
        <v>0.66171000000000002</v>
      </c>
      <c r="AX263">
        <v>67.928889999999996</v>
      </c>
      <c r="AY263">
        <v>60.964579999999998</v>
      </c>
      <c r="AZ263">
        <v>79.276560000000003</v>
      </c>
      <c r="BA263">
        <v>81.838729999999998</v>
      </c>
      <c r="BB263">
        <v>60.964579999999998</v>
      </c>
      <c r="BC263">
        <v>56.449379999999998</v>
      </c>
      <c r="BD263">
        <v>17.392610000000001</v>
      </c>
      <c r="BE263">
        <v>77.744290000000007</v>
      </c>
      <c r="BF263">
        <v>9.0957000000000008</v>
      </c>
      <c r="BG263">
        <v>80.89676</v>
      </c>
      <c r="CO263">
        <v>0.53424000000000005</v>
      </c>
      <c r="CP263">
        <v>57.661160000000002</v>
      </c>
      <c r="CQ263">
        <v>48.763249999999999</v>
      </c>
      <c r="CR263">
        <v>81.625439999999998</v>
      </c>
      <c r="CS263">
        <v>87.985870000000006</v>
      </c>
      <c r="CT263">
        <v>48.763249999999999</v>
      </c>
      <c r="CU263">
        <v>37.396940000000001</v>
      </c>
      <c r="CV263">
        <v>20.14134</v>
      </c>
      <c r="CW263">
        <v>74.823319999999995</v>
      </c>
      <c r="CX263">
        <v>11.431100000000001</v>
      </c>
      <c r="CY263">
        <v>84.040049999999994</v>
      </c>
    </row>
    <row r="264" spans="1:103" x14ac:dyDescent="0.4">
      <c r="A264" t="s">
        <v>361</v>
      </c>
      <c r="B264" t="s">
        <v>62</v>
      </c>
      <c r="C264" t="s">
        <v>37</v>
      </c>
      <c r="D264">
        <v>0.35176000000000002</v>
      </c>
      <c r="E264">
        <v>37.830750000000002</v>
      </c>
      <c r="F264">
        <v>23.253740000000001</v>
      </c>
      <c r="G264">
        <v>63.213270000000001</v>
      </c>
      <c r="H264">
        <v>77.984620000000007</v>
      </c>
      <c r="I264">
        <v>23.253740000000001</v>
      </c>
      <c r="J264">
        <v>18.215299999999999</v>
      </c>
      <c r="K264">
        <v>15.15338</v>
      </c>
      <c r="L264">
        <v>56.551189999999998</v>
      </c>
      <c r="M264">
        <v>10.011329999999999</v>
      </c>
      <c r="N264">
        <v>73.88561</v>
      </c>
      <c r="O264" t="s">
        <v>38</v>
      </c>
      <c r="P264">
        <v>0.31738</v>
      </c>
      <c r="Q264">
        <v>34.534329999999997</v>
      </c>
      <c r="R264">
        <v>19.212389999999999</v>
      </c>
      <c r="S264">
        <v>60.68629</v>
      </c>
      <c r="T264">
        <v>77.145859999999999</v>
      </c>
      <c r="U264">
        <v>19.212389999999999</v>
      </c>
      <c r="V264">
        <v>14.20617</v>
      </c>
      <c r="W264">
        <v>14.777290000000001</v>
      </c>
      <c r="X264">
        <v>53.561140000000002</v>
      </c>
      <c r="Y264">
        <v>10.06978</v>
      </c>
      <c r="Z264">
        <v>72.631749999999997</v>
      </c>
      <c r="AW264">
        <v>0.58409</v>
      </c>
      <c r="AX264">
        <v>59.546050000000001</v>
      </c>
      <c r="AY264">
        <v>50.715899999999998</v>
      </c>
      <c r="AZ264">
        <v>76.789749999999998</v>
      </c>
      <c r="BA264">
        <v>80.256219999999999</v>
      </c>
      <c r="BB264">
        <v>50.715899999999998</v>
      </c>
      <c r="BC264">
        <v>46.778449999999999</v>
      </c>
      <c r="BD264">
        <v>16.47325</v>
      </c>
      <c r="BE264">
        <v>74.403419999999997</v>
      </c>
      <c r="BF264">
        <v>8.8847000000000005</v>
      </c>
      <c r="BG264">
        <v>79.075609999999998</v>
      </c>
      <c r="CO264">
        <v>0.44246999999999997</v>
      </c>
      <c r="CP264">
        <v>47.850050000000003</v>
      </c>
      <c r="CQ264">
        <v>33.568899999999999</v>
      </c>
      <c r="CR264">
        <v>78.09187</v>
      </c>
      <c r="CS264">
        <v>88.162540000000007</v>
      </c>
      <c r="CT264">
        <v>33.568899999999999</v>
      </c>
      <c r="CU264">
        <v>25.353359999999999</v>
      </c>
      <c r="CV264">
        <v>19.0106</v>
      </c>
      <c r="CW264">
        <v>69.964659999999995</v>
      </c>
      <c r="CX264">
        <v>11.57244</v>
      </c>
      <c r="CY264">
        <v>84.893990000000002</v>
      </c>
    </row>
    <row r="265" spans="1:103" x14ac:dyDescent="0.4">
      <c r="A265" t="s">
        <v>362</v>
      </c>
      <c r="B265" t="s">
        <v>179</v>
      </c>
      <c r="C265" t="s">
        <v>37</v>
      </c>
      <c r="D265">
        <v>0.37175000000000002</v>
      </c>
      <c r="E265">
        <v>40.054760000000002</v>
      </c>
      <c r="F265">
        <v>25.511939999999999</v>
      </c>
      <c r="G265">
        <v>65.520030000000006</v>
      </c>
      <c r="H265">
        <v>81.222179999999994</v>
      </c>
      <c r="I265">
        <v>25.511939999999999</v>
      </c>
      <c r="J265">
        <v>19.7928</v>
      </c>
      <c r="K265">
        <v>15.830030000000001</v>
      </c>
      <c r="L265">
        <v>59.090519999999998</v>
      </c>
      <c r="M265">
        <v>10.533390000000001</v>
      </c>
      <c r="N265">
        <v>77.612570000000005</v>
      </c>
      <c r="O265" t="s">
        <v>38</v>
      </c>
      <c r="P265">
        <v>0.33878000000000003</v>
      </c>
      <c r="Q265">
        <v>36.923949999999998</v>
      </c>
      <c r="R265">
        <v>21.707129999999999</v>
      </c>
      <c r="S265">
        <v>63.161920000000002</v>
      </c>
      <c r="T265">
        <v>80.768500000000003</v>
      </c>
      <c r="U265">
        <v>21.707129999999999</v>
      </c>
      <c r="V265">
        <v>15.920949999999999</v>
      </c>
      <c r="W265">
        <v>15.503729999999999</v>
      </c>
      <c r="X265">
        <v>56.2684</v>
      </c>
      <c r="Y265">
        <v>10.663349999999999</v>
      </c>
      <c r="Z265">
        <v>76.833939999999998</v>
      </c>
      <c r="AW265">
        <v>0.59092</v>
      </c>
      <c r="AX265">
        <v>60.311140000000002</v>
      </c>
      <c r="AY265">
        <v>50.715899999999998</v>
      </c>
      <c r="AZ265">
        <v>77.844759999999994</v>
      </c>
      <c r="BA265">
        <v>81.612660000000005</v>
      </c>
      <c r="BB265">
        <v>50.715899999999998</v>
      </c>
      <c r="BC265">
        <v>46.778449999999999</v>
      </c>
      <c r="BD265">
        <v>16.744540000000001</v>
      </c>
      <c r="BE265">
        <v>75.558899999999994</v>
      </c>
      <c r="BF265">
        <v>9.0655599999999996</v>
      </c>
      <c r="BG265">
        <v>80.570210000000003</v>
      </c>
      <c r="CO265">
        <v>0.46733999999999998</v>
      </c>
      <c r="CP265">
        <v>50.433489999999999</v>
      </c>
      <c r="CQ265">
        <v>36.749119999999998</v>
      </c>
      <c r="CR265">
        <v>80.212010000000006</v>
      </c>
      <c r="CS265">
        <v>88.692580000000007</v>
      </c>
      <c r="CT265">
        <v>36.749119999999998</v>
      </c>
      <c r="CU265">
        <v>28.09187</v>
      </c>
      <c r="CV265">
        <v>19.717310000000001</v>
      </c>
      <c r="CW265">
        <v>72.644289999999998</v>
      </c>
      <c r="CX265">
        <v>11.57244</v>
      </c>
      <c r="CY265">
        <v>85.070670000000007</v>
      </c>
    </row>
    <row r="266" spans="1:103" x14ac:dyDescent="0.4">
      <c r="A266" t="s">
        <v>363</v>
      </c>
      <c r="B266" t="s">
        <v>162</v>
      </c>
      <c r="C266" t="s">
        <v>37</v>
      </c>
      <c r="D266">
        <v>0.50124999999999997</v>
      </c>
      <c r="E266">
        <v>54.128790000000002</v>
      </c>
      <c r="F266">
        <v>43.140430000000002</v>
      </c>
      <c r="G266">
        <v>78.016999999999996</v>
      </c>
      <c r="H266">
        <v>87.859170000000006</v>
      </c>
      <c r="I266">
        <v>43.140430000000002</v>
      </c>
      <c r="J266">
        <v>33.695</v>
      </c>
      <c r="K266">
        <v>19.543500000000002</v>
      </c>
      <c r="L266">
        <v>72.582490000000007</v>
      </c>
      <c r="M266">
        <v>11.58559</v>
      </c>
      <c r="N266">
        <v>85.479020000000006</v>
      </c>
      <c r="O266" t="s">
        <v>38</v>
      </c>
      <c r="P266">
        <v>0.4788</v>
      </c>
      <c r="Q266">
        <v>52.154069999999997</v>
      </c>
      <c r="R266">
        <v>40.527619999999999</v>
      </c>
      <c r="S266">
        <v>77.652460000000005</v>
      </c>
      <c r="T266">
        <v>88.577709999999996</v>
      </c>
      <c r="U266">
        <v>40.527619999999999</v>
      </c>
      <c r="V266">
        <v>30.565539999999999</v>
      </c>
      <c r="W266">
        <v>19.780159999999999</v>
      </c>
      <c r="X266">
        <v>71.796980000000005</v>
      </c>
      <c r="Y266">
        <v>11.904030000000001</v>
      </c>
      <c r="Z266">
        <v>86.095070000000007</v>
      </c>
      <c r="AW266">
        <v>0.66166000000000003</v>
      </c>
      <c r="AX266">
        <v>67.923739999999995</v>
      </c>
      <c r="AY266">
        <v>60.964579999999998</v>
      </c>
      <c r="AZ266">
        <v>79.276560000000003</v>
      </c>
      <c r="BA266">
        <v>81.838729999999998</v>
      </c>
      <c r="BB266">
        <v>60.964579999999998</v>
      </c>
      <c r="BC266">
        <v>56.449379999999998</v>
      </c>
      <c r="BD266">
        <v>17.392610000000001</v>
      </c>
      <c r="BE266">
        <v>77.744290000000007</v>
      </c>
      <c r="BF266">
        <v>9.0957000000000008</v>
      </c>
      <c r="BG266">
        <v>80.89676</v>
      </c>
      <c r="CO266">
        <v>0.54010000000000002</v>
      </c>
      <c r="CP266">
        <v>58.287089999999999</v>
      </c>
      <c r="CQ266">
        <v>49.646639999999998</v>
      </c>
      <c r="CR266">
        <v>81.802120000000002</v>
      </c>
      <c r="CS266">
        <v>88.692580000000007</v>
      </c>
      <c r="CT266">
        <v>49.646639999999998</v>
      </c>
      <c r="CU266">
        <v>38.191989999999997</v>
      </c>
      <c r="CV266">
        <v>20.212009999999999</v>
      </c>
      <c r="CW266">
        <v>75</v>
      </c>
      <c r="CX266">
        <v>11.537100000000001</v>
      </c>
      <c r="CY266">
        <v>84.835099999999997</v>
      </c>
    </row>
    <row r="267" spans="1:103" x14ac:dyDescent="0.4">
      <c r="A267" t="s">
        <v>364</v>
      </c>
      <c r="B267" t="s">
        <v>189</v>
      </c>
      <c r="C267" t="s">
        <v>37</v>
      </c>
      <c r="D267">
        <v>0.34959000000000001</v>
      </c>
      <c r="E267">
        <v>37.604439999999997</v>
      </c>
      <c r="F267">
        <v>22.986650000000001</v>
      </c>
      <c r="G267">
        <v>62.99474</v>
      </c>
      <c r="H267">
        <v>77.717519999999993</v>
      </c>
      <c r="I267">
        <v>22.986650000000001</v>
      </c>
      <c r="J267">
        <v>18.008900000000001</v>
      </c>
      <c r="K267">
        <v>15.11453</v>
      </c>
      <c r="L267">
        <v>56.323889999999999</v>
      </c>
      <c r="M267">
        <v>9.9619599999999995</v>
      </c>
      <c r="N267">
        <v>73.496160000000003</v>
      </c>
      <c r="O267" t="s">
        <v>38</v>
      </c>
      <c r="P267">
        <v>0.31556000000000001</v>
      </c>
      <c r="Q267">
        <v>34.347589999999997</v>
      </c>
      <c r="R267">
        <v>18.96387</v>
      </c>
      <c r="S267">
        <v>60.552480000000003</v>
      </c>
      <c r="T267">
        <v>76.97381</v>
      </c>
      <c r="U267">
        <v>18.96387</v>
      </c>
      <c r="V267">
        <v>14.01501</v>
      </c>
      <c r="W267">
        <v>14.75817</v>
      </c>
      <c r="X267">
        <v>53.408999999999999</v>
      </c>
      <c r="Y267">
        <v>10.03823</v>
      </c>
      <c r="Z267">
        <v>72.37415</v>
      </c>
      <c r="AW267">
        <v>0.58306999999999998</v>
      </c>
      <c r="AX267">
        <v>59.412210000000002</v>
      </c>
      <c r="AY267">
        <v>50.565179999999998</v>
      </c>
      <c r="AZ267">
        <v>76.639039999999994</v>
      </c>
      <c r="BA267">
        <v>80.482290000000006</v>
      </c>
      <c r="BB267">
        <v>50.565179999999998</v>
      </c>
      <c r="BC267">
        <v>46.665410000000001</v>
      </c>
      <c r="BD267">
        <v>16.367750000000001</v>
      </c>
      <c r="BE267">
        <v>74.164779999999993</v>
      </c>
      <c r="BF267">
        <v>8.8394899999999996</v>
      </c>
      <c r="BG267">
        <v>78.912329999999997</v>
      </c>
      <c r="CO267">
        <v>0.43110999999999999</v>
      </c>
      <c r="CP267">
        <v>46.675559999999997</v>
      </c>
      <c r="CQ267">
        <v>32.685510000000001</v>
      </c>
      <c r="CR267">
        <v>76.148409999999998</v>
      </c>
      <c r="CS267">
        <v>84.982330000000005</v>
      </c>
      <c r="CT267">
        <v>32.685510000000001</v>
      </c>
      <c r="CU267">
        <v>24.646640000000001</v>
      </c>
      <c r="CV267">
        <v>18.763249999999999</v>
      </c>
      <c r="CW267">
        <v>68.374560000000002</v>
      </c>
      <c r="CX267">
        <v>11.18375</v>
      </c>
      <c r="CY267">
        <v>81.537099999999995</v>
      </c>
    </row>
    <row r="268" spans="1:103" x14ac:dyDescent="0.4">
      <c r="A268" t="s">
        <v>365</v>
      </c>
      <c r="B268" t="s">
        <v>150</v>
      </c>
      <c r="C268" t="s">
        <v>37</v>
      </c>
      <c r="D268">
        <v>0.36776999999999999</v>
      </c>
      <c r="E268">
        <v>39.641260000000003</v>
      </c>
      <c r="F268">
        <v>25.042490000000001</v>
      </c>
      <c r="G268">
        <v>65.236750000000001</v>
      </c>
      <c r="H268">
        <v>80.874139999999997</v>
      </c>
      <c r="I268">
        <v>25.042490000000001</v>
      </c>
      <c r="J268">
        <v>19.40672</v>
      </c>
      <c r="K268">
        <v>15.77013</v>
      </c>
      <c r="L268">
        <v>58.774850000000001</v>
      </c>
      <c r="M268">
        <v>10.47592</v>
      </c>
      <c r="N268">
        <v>77.143940000000001</v>
      </c>
      <c r="O268" t="s">
        <v>38</v>
      </c>
      <c r="P268">
        <v>0.33523999999999998</v>
      </c>
      <c r="Q268">
        <v>36.551960000000001</v>
      </c>
      <c r="R268">
        <v>21.277000000000001</v>
      </c>
      <c r="S268">
        <v>62.999429999999997</v>
      </c>
      <c r="T268">
        <v>80.586889999999997</v>
      </c>
      <c r="U268">
        <v>21.277000000000001</v>
      </c>
      <c r="V268">
        <v>15.562189999999999</v>
      </c>
      <c r="W268">
        <v>15.46358</v>
      </c>
      <c r="X268">
        <v>56.061300000000003</v>
      </c>
      <c r="Y268">
        <v>10.629899999999999</v>
      </c>
      <c r="Z268">
        <v>76.560890000000001</v>
      </c>
      <c r="AW268">
        <v>0.59013000000000004</v>
      </c>
      <c r="AX268">
        <v>60.238799999999998</v>
      </c>
      <c r="AY268">
        <v>50.640540000000001</v>
      </c>
      <c r="AZ268">
        <v>77.769400000000005</v>
      </c>
      <c r="BA268">
        <v>81.386589999999998</v>
      </c>
      <c r="BB268">
        <v>50.640540000000001</v>
      </c>
      <c r="BC268">
        <v>46.703090000000003</v>
      </c>
      <c r="BD268">
        <v>16.77468</v>
      </c>
      <c r="BE268">
        <v>75.533789999999996</v>
      </c>
      <c r="BF268">
        <v>8.9901999999999997</v>
      </c>
      <c r="BG268">
        <v>80.092939999999999</v>
      </c>
      <c r="CO268">
        <v>0.44780999999999999</v>
      </c>
      <c r="CP268">
        <v>48.452669999999998</v>
      </c>
      <c r="CQ268">
        <v>34.628979999999999</v>
      </c>
      <c r="CR268">
        <v>77.208479999999994</v>
      </c>
      <c r="CS268">
        <v>84.982330000000005</v>
      </c>
      <c r="CT268">
        <v>34.628979999999999</v>
      </c>
      <c r="CU268">
        <v>26.47232</v>
      </c>
      <c r="CV268">
        <v>19.08127</v>
      </c>
      <c r="CW268">
        <v>69.640749999999997</v>
      </c>
      <c r="CX268">
        <v>11.11307</v>
      </c>
      <c r="CY268">
        <v>81.007069999999999</v>
      </c>
    </row>
    <row r="269" spans="1:103" x14ac:dyDescent="0.4">
      <c r="A269" t="s">
        <v>366</v>
      </c>
      <c r="B269" t="s">
        <v>134</v>
      </c>
      <c r="C269" t="s">
        <v>37</v>
      </c>
      <c r="D269">
        <v>0.50016000000000005</v>
      </c>
      <c r="E269">
        <v>53.98921</v>
      </c>
      <c r="F269">
        <v>43.269930000000002</v>
      </c>
      <c r="G269">
        <v>77.863209999999995</v>
      </c>
      <c r="H269">
        <v>87.624440000000007</v>
      </c>
      <c r="I269">
        <v>43.269930000000002</v>
      </c>
      <c r="J269">
        <v>33.744230000000002</v>
      </c>
      <c r="K269">
        <v>19.498180000000001</v>
      </c>
      <c r="L269">
        <v>72.357479999999995</v>
      </c>
      <c r="M269">
        <v>11.54998</v>
      </c>
      <c r="N269">
        <v>85.210980000000006</v>
      </c>
      <c r="O269" t="s">
        <v>38</v>
      </c>
      <c r="P269">
        <v>0.47828999999999999</v>
      </c>
      <c r="Q269">
        <v>52.078629999999997</v>
      </c>
      <c r="R269">
        <v>40.69012</v>
      </c>
      <c r="S269">
        <v>77.642899999999997</v>
      </c>
      <c r="T269">
        <v>88.510800000000003</v>
      </c>
      <c r="U269">
        <v>40.69012</v>
      </c>
      <c r="V269">
        <v>30.638020000000001</v>
      </c>
      <c r="W269">
        <v>19.768689999999999</v>
      </c>
      <c r="X269">
        <v>71.711269999999999</v>
      </c>
      <c r="Y269">
        <v>11.893520000000001</v>
      </c>
      <c r="Z269">
        <v>86.025459999999995</v>
      </c>
      <c r="AW269">
        <v>0.66193000000000002</v>
      </c>
      <c r="AX269">
        <v>67.90549</v>
      </c>
      <c r="AY269">
        <v>61.190660000000001</v>
      </c>
      <c r="AZ269">
        <v>78.899770000000004</v>
      </c>
      <c r="BA269">
        <v>81.763379999999998</v>
      </c>
      <c r="BB269">
        <v>61.190660000000001</v>
      </c>
      <c r="BC269">
        <v>56.637779999999999</v>
      </c>
      <c r="BD269">
        <v>17.287109999999998</v>
      </c>
      <c r="BE269">
        <v>77.304699999999997</v>
      </c>
      <c r="BF269">
        <v>9.01281</v>
      </c>
      <c r="BG269">
        <v>80.457170000000005</v>
      </c>
      <c r="CO269">
        <v>0.52500999999999998</v>
      </c>
      <c r="CP269">
        <v>56.677639999999997</v>
      </c>
      <c r="CQ269">
        <v>48.939929999999997</v>
      </c>
      <c r="CR269">
        <v>79.505300000000005</v>
      </c>
      <c r="CS269">
        <v>84.982330000000005</v>
      </c>
      <c r="CT269">
        <v>48.939929999999997</v>
      </c>
      <c r="CU269">
        <v>37.485280000000003</v>
      </c>
      <c r="CV269">
        <v>19.681979999999999</v>
      </c>
      <c r="CW269">
        <v>72.703180000000003</v>
      </c>
      <c r="CX269">
        <v>11.14841</v>
      </c>
      <c r="CY269">
        <v>81.30153</v>
      </c>
    </row>
    <row r="270" spans="1:103" x14ac:dyDescent="0.4">
      <c r="A270" t="s">
        <v>367</v>
      </c>
      <c r="B270" t="s">
        <v>145</v>
      </c>
      <c r="C270" t="s">
        <v>37</v>
      </c>
      <c r="D270">
        <v>0.35041</v>
      </c>
      <c r="E270">
        <v>37.696120000000001</v>
      </c>
      <c r="F270">
        <v>23.019020000000001</v>
      </c>
      <c r="G270">
        <v>63.156619999999997</v>
      </c>
      <c r="H270">
        <v>77.968429999999998</v>
      </c>
      <c r="I270">
        <v>23.019020000000001</v>
      </c>
      <c r="J270">
        <v>18.033180000000002</v>
      </c>
      <c r="K270">
        <v>15.1469</v>
      </c>
      <c r="L270">
        <v>56.480370000000001</v>
      </c>
      <c r="M270">
        <v>9.9959500000000006</v>
      </c>
      <c r="N270">
        <v>73.778090000000006</v>
      </c>
      <c r="O270" t="s">
        <v>38</v>
      </c>
      <c r="P270">
        <v>0.31579000000000002</v>
      </c>
      <c r="Q270">
        <v>34.371400000000001</v>
      </c>
      <c r="R270">
        <v>18.97343</v>
      </c>
      <c r="S270">
        <v>60.590710000000001</v>
      </c>
      <c r="T270">
        <v>77.050280000000001</v>
      </c>
      <c r="U270">
        <v>18.97343</v>
      </c>
      <c r="V270">
        <v>14.024570000000001</v>
      </c>
      <c r="W270">
        <v>14.76582</v>
      </c>
      <c r="X270">
        <v>53.447240000000001</v>
      </c>
      <c r="Y270">
        <v>10.04588</v>
      </c>
      <c r="Z270">
        <v>72.450609999999998</v>
      </c>
      <c r="AW270">
        <v>0.58464000000000005</v>
      </c>
      <c r="AX270">
        <v>59.625509999999998</v>
      </c>
      <c r="AY270">
        <v>50.715899999999998</v>
      </c>
      <c r="AZ270">
        <v>76.639039999999994</v>
      </c>
      <c r="BA270">
        <v>80.557649999999995</v>
      </c>
      <c r="BB270">
        <v>50.715899999999998</v>
      </c>
      <c r="BC270">
        <v>46.778449999999999</v>
      </c>
      <c r="BD270">
        <v>16.382819999999999</v>
      </c>
      <c r="BE270">
        <v>74.189899999999994</v>
      </c>
      <c r="BF270">
        <v>8.9148499999999995</v>
      </c>
      <c r="BG270">
        <v>79.314239999999998</v>
      </c>
      <c r="CO270">
        <v>0.44113000000000002</v>
      </c>
      <c r="CP270">
        <v>47.736719999999998</v>
      </c>
      <c r="CQ270">
        <v>32.862189999999998</v>
      </c>
      <c r="CR270">
        <v>78.975269999999995</v>
      </c>
      <c r="CS270">
        <v>88.869259999999997</v>
      </c>
      <c r="CT270">
        <v>32.862189999999998</v>
      </c>
      <c r="CU270">
        <v>24.73498</v>
      </c>
      <c r="CV270">
        <v>19.293289999999999</v>
      </c>
      <c r="CW270">
        <v>71.024730000000005</v>
      </c>
      <c r="CX270">
        <v>11.60777</v>
      </c>
      <c r="CY270">
        <v>85.33569</v>
      </c>
    </row>
    <row r="271" spans="1:103" x14ac:dyDescent="0.4">
      <c r="A271" t="s">
        <v>368</v>
      </c>
      <c r="B271" t="s">
        <v>214</v>
      </c>
      <c r="C271" t="s">
        <v>37</v>
      </c>
      <c r="D271">
        <v>0.36879000000000001</v>
      </c>
      <c r="E271">
        <v>39.751849999999997</v>
      </c>
      <c r="F271">
        <v>25.08296</v>
      </c>
      <c r="G271">
        <v>65.406720000000007</v>
      </c>
      <c r="H271">
        <v>81.157430000000005</v>
      </c>
      <c r="I271">
        <v>25.08296</v>
      </c>
      <c r="J271">
        <v>19.44314</v>
      </c>
      <c r="K271">
        <v>15.807370000000001</v>
      </c>
      <c r="L271">
        <v>58.947519999999997</v>
      </c>
      <c r="M271">
        <v>10.51477</v>
      </c>
      <c r="N271">
        <v>77.478480000000005</v>
      </c>
      <c r="O271" t="s">
        <v>38</v>
      </c>
      <c r="P271">
        <v>0.33545999999999998</v>
      </c>
      <c r="Q271">
        <v>36.575249999999997</v>
      </c>
      <c r="R271">
        <v>21.277000000000001</v>
      </c>
      <c r="S271">
        <v>63.047220000000003</v>
      </c>
      <c r="T271">
        <v>80.672910000000002</v>
      </c>
      <c r="U271">
        <v>21.277000000000001</v>
      </c>
      <c r="V271">
        <v>15.562189999999999</v>
      </c>
      <c r="W271">
        <v>15.473140000000001</v>
      </c>
      <c r="X271">
        <v>56.109090000000002</v>
      </c>
      <c r="Y271">
        <v>10.638500000000001</v>
      </c>
      <c r="Z271">
        <v>76.646910000000005</v>
      </c>
      <c r="AW271">
        <v>0.59167000000000003</v>
      </c>
      <c r="AX271">
        <v>60.450560000000003</v>
      </c>
      <c r="AY271">
        <v>50.715899999999998</v>
      </c>
      <c r="AZ271">
        <v>77.920119999999997</v>
      </c>
      <c r="BA271">
        <v>81.612660000000005</v>
      </c>
      <c r="BB271">
        <v>50.715899999999998</v>
      </c>
      <c r="BC271">
        <v>46.778449999999999</v>
      </c>
      <c r="BD271">
        <v>16.834969999999998</v>
      </c>
      <c r="BE271">
        <v>75.747299999999996</v>
      </c>
      <c r="BF271">
        <v>9.0806299999999993</v>
      </c>
      <c r="BG271">
        <v>80.645570000000006</v>
      </c>
      <c r="CO271">
        <v>0.46233999999999997</v>
      </c>
      <c r="CP271">
        <v>49.939889999999998</v>
      </c>
      <c r="CQ271">
        <v>35.33569</v>
      </c>
      <c r="CR271">
        <v>79.681979999999996</v>
      </c>
      <c r="CS271">
        <v>89.045940000000002</v>
      </c>
      <c r="CT271">
        <v>35.33569</v>
      </c>
      <c r="CU271">
        <v>27.090689999999999</v>
      </c>
      <c r="CV271">
        <v>19.575970000000002</v>
      </c>
      <c r="CW271">
        <v>72.025909999999996</v>
      </c>
      <c r="CX271">
        <v>11.590109999999999</v>
      </c>
      <c r="CY271">
        <v>85.424030000000002</v>
      </c>
    </row>
    <row r="272" spans="1:103" x14ac:dyDescent="0.4">
      <c r="A272" t="s">
        <v>369</v>
      </c>
      <c r="B272" t="s">
        <v>132</v>
      </c>
      <c r="C272" t="s">
        <v>37</v>
      </c>
      <c r="D272">
        <v>0.50111000000000006</v>
      </c>
      <c r="E272">
        <v>54.096499999999999</v>
      </c>
      <c r="F272">
        <v>43.310400000000001</v>
      </c>
      <c r="G272">
        <v>78.04128</v>
      </c>
      <c r="H272">
        <v>87.915819999999997</v>
      </c>
      <c r="I272">
        <v>43.310400000000001</v>
      </c>
      <c r="J272">
        <v>33.784700000000001</v>
      </c>
      <c r="K272">
        <v>19.538650000000001</v>
      </c>
      <c r="L272">
        <v>72.534199999999998</v>
      </c>
      <c r="M272">
        <v>11.58883</v>
      </c>
      <c r="N272">
        <v>85.533389999999997</v>
      </c>
      <c r="O272" t="s">
        <v>38</v>
      </c>
      <c r="P272">
        <v>0.47848000000000002</v>
      </c>
      <c r="Q272">
        <v>52.098550000000003</v>
      </c>
      <c r="R272">
        <v>40.69012</v>
      </c>
      <c r="S272">
        <v>77.690690000000004</v>
      </c>
      <c r="T272">
        <v>88.596829999999997</v>
      </c>
      <c r="U272">
        <v>40.69012</v>
      </c>
      <c r="V272">
        <v>30.638020000000001</v>
      </c>
      <c r="W272">
        <v>19.77825</v>
      </c>
      <c r="X272">
        <v>71.759060000000005</v>
      </c>
      <c r="Y272">
        <v>11.90212</v>
      </c>
      <c r="Z272">
        <v>86.11148</v>
      </c>
      <c r="AW272">
        <v>0.66337999999999997</v>
      </c>
      <c r="AX272">
        <v>68.108230000000006</v>
      </c>
      <c r="AY272">
        <v>61.266010000000001</v>
      </c>
      <c r="AZ272">
        <v>78.975129999999993</v>
      </c>
      <c r="BA272">
        <v>81.838729999999998</v>
      </c>
      <c r="BB272">
        <v>61.266010000000001</v>
      </c>
      <c r="BC272">
        <v>56.713140000000003</v>
      </c>
      <c r="BD272">
        <v>17.332329999999999</v>
      </c>
      <c r="BE272">
        <v>77.442850000000007</v>
      </c>
      <c r="BF272">
        <v>9.0881699999999999</v>
      </c>
      <c r="BG272">
        <v>80.859080000000006</v>
      </c>
      <c r="CO272">
        <v>0.53898999999999997</v>
      </c>
      <c r="CP272">
        <v>58.175899999999999</v>
      </c>
      <c r="CQ272">
        <v>49.646639999999998</v>
      </c>
      <c r="CR272">
        <v>82.332160000000002</v>
      </c>
      <c r="CS272">
        <v>89.575969999999998</v>
      </c>
      <c r="CT272">
        <v>49.646639999999998</v>
      </c>
      <c r="CU272">
        <v>38.191989999999997</v>
      </c>
      <c r="CV272">
        <v>20.282689999999999</v>
      </c>
      <c r="CW272">
        <v>75.353359999999995</v>
      </c>
      <c r="CX272">
        <v>11.660780000000001</v>
      </c>
      <c r="CY272">
        <v>85.806830000000005</v>
      </c>
    </row>
    <row r="273" spans="1:103" x14ac:dyDescent="0.4">
      <c r="A273" t="s">
        <v>370</v>
      </c>
      <c r="B273" t="s">
        <v>134</v>
      </c>
      <c r="C273" t="s">
        <v>37</v>
      </c>
      <c r="D273">
        <v>0.34878999999999999</v>
      </c>
      <c r="E273">
        <v>37.52993</v>
      </c>
      <c r="F273">
        <v>22.86524</v>
      </c>
      <c r="G273">
        <v>63.06758</v>
      </c>
      <c r="H273">
        <v>77.644679999999994</v>
      </c>
      <c r="I273">
        <v>22.86524</v>
      </c>
      <c r="J273">
        <v>17.93403</v>
      </c>
      <c r="K273">
        <v>15.10643</v>
      </c>
      <c r="L273">
        <v>56.307699999999997</v>
      </c>
      <c r="M273">
        <v>9.9611499999999999</v>
      </c>
      <c r="N273">
        <v>73.440169999999995</v>
      </c>
      <c r="O273" t="s">
        <v>38</v>
      </c>
      <c r="P273">
        <v>0.31474000000000002</v>
      </c>
      <c r="Q273">
        <v>34.269950000000001</v>
      </c>
      <c r="R273">
        <v>18.801380000000002</v>
      </c>
      <c r="S273">
        <v>60.62894</v>
      </c>
      <c r="T273">
        <v>76.935580000000002</v>
      </c>
      <c r="U273">
        <v>18.801380000000002</v>
      </c>
      <c r="V273">
        <v>13.91225</v>
      </c>
      <c r="W273">
        <v>14.750529999999999</v>
      </c>
      <c r="X273">
        <v>53.389890000000001</v>
      </c>
      <c r="Y273">
        <v>10.03632</v>
      </c>
      <c r="Z273">
        <v>72.335120000000003</v>
      </c>
      <c r="AW273">
        <v>0.58372000000000002</v>
      </c>
      <c r="AX273">
        <v>59.497799999999998</v>
      </c>
      <c r="AY273">
        <v>50.715899999999998</v>
      </c>
      <c r="AZ273">
        <v>76.714389999999995</v>
      </c>
      <c r="BA273">
        <v>80.482290000000006</v>
      </c>
      <c r="BB273">
        <v>50.715899999999998</v>
      </c>
      <c r="BC273">
        <v>46.778449999999999</v>
      </c>
      <c r="BD273">
        <v>16.39789</v>
      </c>
      <c r="BE273">
        <v>74.277820000000006</v>
      </c>
      <c r="BF273">
        <v>8.8771699999999996</v>
      </c>
      <c r="BG273">
        <v>79.075609999999998</v>
      </c>
      <c r="CO273">
        <v>0.42734</v>
      </c>
      <c r="CP273">
        <v>46.283450000000002</v>
      </c>
      <c r="CQ273">
        <v>32.685510000000001</v>
      </c>
      <c r="CR273">
        <v>76.148409999999998</v>
      </c>
      <c r="CS273">
        <v>84.098939999999999</v>
      </c>
      <c r="CT273">
        <v>32.685510000000001</v>
      </c>
      <c r="CU273">
        <v>24.646640000000001</v>
      </c>
      <c r="CV273">
        <v>18.657240000000002</v>
      </c>
      <c r="CW273">
        <v>68.109539999999996</v>
      </c>
      <c r="CX273">
        <v>11.11307</v>
      </c>
      <c r="CY273">
        <v>80.653710000000004</v>
      </c>
    </row>
    <row r="274" spans="1:103" x14ac:dyDescent="0.4">
      <c r="A274" t="s">
        <v>371</v>
      </c>
      <c r="B274" t="s">
        <v>134</v>
      </c>
      <c r="C274" t="s">
        <v>37</v>
      </c>
      <c r="D274">
        <v>0.36685000000000001</v>
      </c>
      <c r="E274">
        <v>39.540190000000003</v>
      </c>
      <c r="F274">
        <v>24.912990000000001</v>
      </c>
      <c r="G274">
        <v>65.163899999999998</v>
      </c>
      <c r="H274">
        <v>80.817480000000003</v>
      </c>
      <c r="I274">
        <v>24.912990000000001</v>
      </c>
      <c r="J274">
        <v>19.313639999999999</v>
      </c>
      <c r="K274">
        <v>15.75718</v>
      </c>
      <c r="L274">
        <v>58.690950000000001</v>
      </c>
      <c r="M274">
        <v>10.46378</v>
      </c>
      <c r="N274">
        <v>77.086600000000004</v>
      </c>
      <c r="O274" t="s">
        <v>38</v>
      </c>
      <c r="P274">
        <v>0.33421000000000001</v>
      </c>
      <c r="Q274">
        <v>36.437719999999999</v>
      </c>
      <c r="R274">
        <v>21.13363</v>
      </c>
      <c r="S274">
        <v>62.942079999999997</v>
      </c>
      <c r="T274">
        <v>80.529539999999997</v>
      </c>
      <c r="U274">
        <v>21.13363</v>
      </c>
      <c r="V274">
        <v>15.44749</v>
      </c>
      <c r="W274">
        <v>15.452109999999999</v>
      </c>
      <c r="X274">
        <v>55.987699999999997</v>
      </c>
      <c r="Y274">
        <v>10.61365</v>
      </c>
      <c r="Z274">
        <v>76.486810000000006</v>
      </c>
      <c r="AW274">
        <v>0.59052000000000004</v>
      </c>
      <c r="AX274">
        <v>60.294670000000004</v>
      </c>
      <c r="AY274">
        <v>50.640540000000001</v>
      </c>
      <c r="AZ274">
        <v>77.618690000000001</v>
      </c>
      <c r="BA274">
        <v>81.311229999999995</v>
      </c>
      <c r="BB274">
        <v>50.640540000000001</v>
      </c>
      <c r="BC274">
        <v>46.703090000000003</v>
      </c>
      <c r="BD274">
        <v>16.77468</v>
      </c>
      <c r="BE274">
        <v>75.445869999999999</v>
      </c>
      <c r="BF274">
        <v>9.0052800000000008</v>
      </c>
      <c r="BG274">
        <v>80.130619999999993</v>
      </c>
      <c r="CO274">
        <v>0.44574999999999998</v>
      </c>
      <c r="CP274">
        <v>48.227359999999997</v>
      </c>
      <c r="CQ274">
        <v>34.452300000000001</v>
      </c>
      <c r="CR274">
        <v>77.031800000000004</v>
      </c>
      <c r="CS274">
        <v>84.982330000000005</v>
      </c>
      <c r="CT274">
        <v>34.452300000000001</v>
      </c>
      <c r="CU274">
        <v>26.560659999999999</v>
      </c>
      <c r="CV274">
        <v>19.0106</v>
      </c>
      <c r="CW274">
        <v>69.375739999999993</v>
      </c>
      <c r="CX274">
        <v>11.11307</v>
      </c>
      <c r="CY274">
        <v>81.036510000000007</v>
      </c>
    </row>
    <row r="275" spans="1:103" x14ac:dyDescent="0.4">
      <c r="A275" t="s">
        <v>372</v>
      </c>
      <c r="B275" t="s">
        <v>134</v>
      </c>
      <c r="C275" t="s">
        <v>37</v>
      </c>
      <c r="D275">
        <v>0.50036999999999998</v>
      </c>
      <c r="E275">
        <v>54.006100000000004</v>
      </c>
      <c r="F275">
        <v>43.383249999999997</v>
      </c>
      <c r="G275">
        <v>77.782269999999997</v>
      </c>
      <c r="H275">
        <v>87.705380000000005</v>
      </c>
      <c r="I275">
        <v>43.383249999999997</v>
      </c>
      <c r="J275">
        <v>33.826520000000002</v>
      </c>
      <c r="K275">
        <v>19.496559999999999</v>
      </c>
      <c r="L275">
        <v>72.303520000000006</v>
      </c>
      <c r="M275">
        <v>11.561310000000001</v>
      </c>
      <c r="N275">
        <v>85.303389999999993</v>
      </c>
      <c r="O275" t="s">
        <v>38</v>
      </c>
      <c r="P275">
        <v>0.4783</v>
      </c>
      <c r="Q275">
        <v>52.076590000000003</v>
      </c>
      <c r="R275">
        <v>40.795259999999999</v>
      </c>
      <c r="S275">
        <v>77.489959999999996</v>
      </c>
      <c r="T275">
        <v>88.529920000000004</v>
      </c>
      <c r="U275">
        <v>40.795259999999999</v>
      </c>
      <c r="V275">
        <v>30.711300000000001</v>
      </c>
      <c r="W275">
        <v>19.74766</v>
      </c>
      <c r="X275">
        <v>71.575069999999997</v>
      </c>
      <c r="Y275">
        <v>11.898300000000001</v>
      </c>
      <c r="Z275">
        <v>86.058120000000002</v>
      </c>
      <c r="AW275">
        <v>0.66283999999999998</v>
      </c>
      <c r="AX275">
        <v>67.997960000000006</v>
      </c>
      <c r="AY275">
        <v>61.266010000000001</v>
      </c>
      <c r="AZ275">
        <v>79.12585</v>
      </c>
      <c r="BA275">
        <v>81.914090000000002</v>
      </c>
      <c r="BB275">
        <v>61.266010000000001</v>
      </c>
      <c r="BC275">
        <v>56.713140000000003</v>
      </c>
      <c r="BD275">
        <v>17.3474</v>
      </c>
      <c r="BE275">
        <v>77.549610000000001</v>
      </c>
      <c r="BF275">
        <v>9.0354200000000002</v>
      </c>
      <c r="BG275">
        <v>80.645570000000006</v>
      </c>
      <c r="CO275">
        <v>0.52727999999999997</v>
      </c>
      <c r="CP275">
        <v>56.867249999999999</v>
      </c>
      <c r="CQ275">
        <v>49.293289999999999</v>
      </c>
      <c r="CR275">
        <v>80.035340000000005</v>
      </c>
      <c r="CS275">
        <v>86.042400000000001</v>
      </c>
      <c r="CT275">
        <v>49.293289999999999</v>
      </c>
      <c r="CU275">
        <v>37.75029</v>
      </c>
      <c r="CV275">
        <v>19.893989999999999</v>
      </c>
      <c r="CW275">
        <v>73.468789999999998</v>
      </c>
      <c r="CX275">
        <v>11.25442</v>
      </c>
      <c r="CY275">
        <v>82.273259999999993</v>
      </c>
    </row>
    <row r="276" spans="1:103" x14ac:dyDescent="0.4">
      <c r="A276" t="s">
        <v>373</v>
      </c>
      <c r="B276" t="s">
        <v>138</v>
      </c>
      <c r="C276" t="s">
        <v>37</v>
      </c>
      <c r="D276">
        <v>0.34869</v>
      </c>
      <c r="E276">
        <v>37.517589999999998</v>
      </c>
      <c r="F276">
        <v>22.857140000000001</v>
      </c>
      <c r="G276">
        <v>63.043300000000002</v>
      </c>
      <c r="H276">
        <v>77.644679999999994</v>
      </c>
      <c r="I276">
        <v>22.857140000000001</v>
      </c>
      <c r="J276">
        <v>17.925940000000001</v>
      </c>
      <c r="K276">
        <v>15.099959999999999</v>
      </c>
      <c r="L276">
        <v>56.27937</v>
      </c>
      <c r="M276">
        <v>9.9587199999999996</v>
      </c>
      <c r="N276">
        <v>73.42398</v>
      </c>
      <c r="O276" t="s">
        <v>38</v>
      </c>
      <c r="P276">
        <v>0.31480000000000002</v>
      </c>
      <c r="Q276">
        <v>34.274239999999999</v>
      </c>
      <c r="R276">
        <v>18.810929999999999</v>
      </c>
      <c r="S276">
        <v>60.62894</v>
      </c>
      <c r="T276">
        <v>76.945130000000006</v>
      </c>
      <c r="U276">
        <v>18.810929999999999</v>
      </c>
      <c r="V276">
        <v>13.921810000000001</v>
      </c>
      <c r="W276">
        <v>14.748609999999999</v>
      </c>
      <c r="X276">
        <v>53.385109999999997</v>
      </c>
      <c r="Y276">
        <v>10.03632</v>
      </c>
      <c r="Z276">
        <v>72.3399</v>
      </c>
      <c r="AW276">
        <v>0.58284000000000002</v>
      </c>
      <c r="AX276">
        <v>59.408940000000001</v>
      </c>
      <c r="AY276">
        <v>50.565179999999998</v>
      </c>
      <c r="AZ276">
        <v>76.639039999999994</v>
      </c>
      <c r="BA276">
        <v>80.331569999999999</v>
      </c>
      <c r="BB276">
        <v>50.565179999999998</v>
      </c>
      <c r="BC276">
        <v>46.665410000000001</v>
      </c>
      <c r="BD276">
        <v>16.382819999999999</v>
      </c>
      <c r="BE276">
        <v>74.202460000000002</v>
      </c>
      <c r="BF276">
        <v>8.8620900000000002</v>
      </c>
      <c r="BG276">
        <v>78.924890000000005</v>
      </c>
      <c r="CO276">
        <v>0.42610999999999999</v>
      </c>
      <c r="CP276">
        <v>46.143180000000001</v>
      </c>
      <c r="CQ276">
        <v>32.685510000000001</v>
      </c>
      <c r="CR276">
        <v>75.795050000000003</v>
      </c>
      <c r="CS276">
        <v>84.275620000000004</v>
      </c>
      <c r="CT276">
        <v>32.685510000000001</v>
      </c>
      <c r="CU276">
        <v>24.558299999999999</v>
      </c>
      <c r="CV276">
        <v>18.586569999999998</v>
      </c>
      <c r="CW276">
        <v>67.756180000000001</v>
      </c>
      <c r="CX276">
        <v>11.095409999999999</v>
      </c>
      <c r="CY276">
        <v>80.565370000000001</v>
      </c>
    </row>
    <row r="277" spans="1:103" x14ac:dyDescent="0.4">
      <c r="A277" t="s">
        <v>374</v>
      </c>
      <c r="B277" t="s">
        <v>134</v>
      </c>
      <c r="C277" t="s">
        <v>37</v>
      </c>
      <c r="D277">
        <v>0.36686999999999997</v>
      </c>
      <c r="E277">
        <v>39.541359999999997</v>
      </c>
      <c r="F277">
        <v>24.912990000000001</v>
      </c>
      <c r="G277">
        <v>65.180090000000007</v>
      </c>
      <c r="H277">
        <v>80.809389999999993</v>
      </c>
      <c r="I277">
        <v>24.912990000000001</v>
      </c>
      <c r="J277">
        <v>19.313639999999999</v>
      </c>
      <c r="K277">
        <v>15.76042</v>
      </c>
      <c r="L277">
        <v>58.707140000000003</v>
      </c>
      <c r="M277">
        <v>10.46378</v>
      </c>
      <c r="N277">
        <v>77.086600000000004</v>
      </c>
      <c r="O277" t="s">
        <v>38</v>
      </c>
      <c r="P277">
        <v>0.3342</v>
      </c>
      <c r="Q277">
        <v>36.437100000000001</v>
      </c>
      <c r="R277">
        <v>21.13363</v>
      </c>
      <c r="S277">
        <v>62.942079999999997</v>
      </c>
      <c r="T277">
        <v>80.529539999999997</v>
      </c>
      <c r="U277">
        <v>21.13363</v>
      </c>
      <c r="V277">
        <v>15.44749</v>
      </c>
      <c r="W277">
        <v>15.452109999999999</v>
      </c>
      <c r="X277">
        <v>55.987699999999997</v>
      </c>
      <c r="Y277">
        <v>10.61365</v>
      </c>
      <c r="Z277">
        <v>76.486810000000006</v>
      </c>
      <c r="AW277">
        <v>0.59045000000000003</v>
      </c>
      <c r="AX277">
        <v>60.286160000000002</v>
      </c>
      <c r="AY277">
        <v>50.640540000000001</v>
      </c>
      <c r="AZ277">
        <v>77.618690000000001</v>
      </c>
      <c r="BA277">
        <v>81.311229999999995</v>
      </c>
      <c r="BB277">
        <v>50.640540000000001</v>
      </c>
      <c r="BC277">
        <v>46.703090000000003</v>
      </c>
      <c r="BD277">
        <v>16.77468</v>
      </c>
      <c r="BE277">
        <v>75.445869999999999</v>
      </c>
      <c r="BF277">
        <v>9.0052800000000008</v>
      </c>
      <c r="BG277">
        <v>80.130619999999993</v>
      </c>
      <c r="CO277">
        <v>0.44655</v>
      </c>
      <c r="CP277">
        <v>48.284100000000002</v>
      </c>
      <c r="CQ277">
        <v>34.452300000000001</v>
      </c>
      <c r="CR277">
        <v>77.385159999999999</v>
      </c>
      <c r="CS277">
        <v>84.80565</v>
      </c>
      <c r="CT277">
        <v>34.452300000000001</v>
      </c>
      <c r="CU277">
        <v>26.560659999999999</v>
      </c>
      <c r="CV277">
        <v>19.08127</v>
      </c>
      <c r="CW277">
        <v>69.729089999999999</v>
      </c>
      <c r="CX277">
        <v>11.11307</v>
      </c>
      <c r="CY277">
        <v>81.036510000000007</v>
      </c>
    </row>
    <row r="278" spans="1:103" x14ac:dyDescent="0.4">
      <c r="A278" t="s">
        <v>375</v>
      </c>
      <c r="B278" t="s">
        <v>62</v>
      </c>
      <c r="C278" t="s">
        <v>37</v>
      </c>
      <c r="D278">
        <v>0.50031000000000003</v>
      </c>
      <c r="E278">
        <v>54.000039999999998</v>
      </c>
      <c r="F278">
        <v>43.383249999999997</v>
      </c>
      <c r="G278">
        <v>77.749899999999997</v>
      </c>
      <c r="H278">
        <v>87.681100000000001</v>
      </c>
      <c r="I278">
        <v>43.383249999999997</v>
      </c>
      <c r="J278">
        <v>33.826520000000002</v>
      </c>
      <c r="K278">
        <v>19.490079999999999</v>
      </c>
      <c r="L278">
        <v>72.271150000000006</v>
      </c>
      <c r="M278">
        <v>11.55969</v>
      </c>
      <c r="N278">
        <v>85.283150000000006</v>
      </c>
      <c r="O278" t="s">
        <v>38</v>
      </c>
      <c r="P278">
        <v>0.47828999999999999</v>
      </c>
      <c r="Q278">
        <v>52.075519999999997</v>
      </c>
      <c r="R278">
        <v>40.795259999999999</v>
      </c>
      <c r="S278">
        <v>77.489959999999996</v>
      </c>
      <c r="T278">
        <v>88.520359999999997</v>
      </c>
      <c r="U278">
        <v>40.795259999999999</v>
      </c>
      <c r="V278">
        <v>30.711300000000001</v>
      </c>
      <c r="W278">
        <v>19.74766</v>
      </c>
      <c r="X278">
        <v>71.575069999999997</v>
      </c>
      <c r="Y278">
        <v>11.89734</v>
      </c>
      <c r="Z278">
        <v>86.048559999999995</v>
      </c>
      <c r="AW278">
        <v>0.66269999999999996</v>
      </c>
      <c r="AX278">
        <v>67.981080000000006</v>
      </c>
      <c r="AY278">
        <v>61.266010000000001</v>
      </c>
      <c r="AZ278">
        <v>79.050489999999996</v>
      </c>
      <c r="BA278">
        <v>81.838729999999998</v>
      </c>
      <c r="BB278">
        <v>61.266010000000001</v>
      </c>
      <c r="BC278">
        <v>56.713140000000003</v>
      </c>
      <c r="BD278">
        <v>17.332329999999999</v>
      </c>
      <c r="BE278">
        <v>77.474249999999998</v>
      </c>
      <c r="BF278">
        <v>9.0278799999999997</v>
      </c>
      <c r="BG278">
        <v>80.570210000000003</v>
      </c>
      <c r="CO278">
        <v>0.52649000000000001</v>
      </c>
      <c r="CP278">
        <v>56.794280000000001</v>
      </c>
      <c r="CQ278">
        <v>49.293289999999999</v>
      </c>
      <c r="CR278">
        <v>79.505300000000005</v>
      </c>
      <c r="CS278">
        <v>85.865719999999996</v>
      </c>
      <c r="CT278">
        <v>49.293289999999999</v>
      </c>
      <c r="CU278">
        <v>37.75029</v>
      </c>
      <c r="CV278">
        <v>19.787990000000001</v>
      </c>
      <c r="CW278">
        <v>72.938749999999999</v>
      </c>
      <c r="CX278">
        <v>11.25442</v>
      </c>
      <c r="CY278">
        <v>82.184920000000005</v>
      </c>
    </row>
    <row r="279" spans="1:103" x14ac:dyDescent="0.4">
      <c r="A279" t="s">
        <v>376</v>
      </c>
      <c r="B279" t="s">
        <v>134</v>
      </c>
      <c r="C279" t="s">
        <v>37</v>
      </c>
      <c r="D279">
        <v>0.34955999999999998</v>
      </c>
      <c r="E279">
        <v>37.613720000000001</v>
      </c>
      <c r="F279">
        <v>22.881419999999999</v>
      </c>
      <c r="G279">
        <v>63.180900000000001</v>
      </c>
      <c r="H279">
        <v>77.895589999999999</v>
      </c>
      <c r="I279">
        <v>22.881419999999999</v>
      </c>
      <c r="J279">
        <v>17.950220000000002</v>
      </c>
      <c r="K279">
        <v>15.13395</v>
      </c>
      <c r="L279">
        <v>56.427759999999999</v>
      </c>
      <c r="M279">
        <v>9.9919100000000007</v>
      </c>
      <c r="N279">
        <v>73.714020000000005</v>
      </c>
      <c r="O279" t="s">
        <v>38</v>
      </c>
      <c r="P279">
        <v>0.31498999999999999</v>
      </c>
      <c r="Q279">
        <v>34.293349999999997</v>
      </c>
      <c r="R279">
        <v>18.810929999999999</v>
      </c>
      <c r="S279">
        <v>60.667180000000002</v>
      </c>
      <c r="T279">
        <v>77.03116</v>
      </c>
      <c r="U279">
        <v>18.810929999999999</v>
      </c>
      <c r="V279">
        <v>13.921810000000001</v>
      </c>
      <c r="W279">
        <v>14.756259999999999</v>
      </c>
      <c r="X279">
        <v>53.423340000000003</v>
      </c>
      <c r="Y279">
        <v>10.044919999999999</v>
      </c>
      <c r="Z279">
        <v>72.425920000000005</v>
      </c>
      <c r="AW279">
        <v>0.58421000000000001</v>
      </c>
      <c r="AX279">
        <v>59.602290000000004</v>
      </c>
      <c r="AY279">
        <v>50.640540000000001</v>
      </c>
      <c r="AZ279">
        <v>76.789749999999998</v>
      </c>
      <c r="BA279">
        <v>80.482290000000006</v>
      </c>
      <c r="BB279">
        <v>50.640540000000001</v>
      </c>
      <c r="BC279">
        <v>46.740769999999998</v>
      </c>
      <c r="BD279">
        <v>16.443100000000001</v>
      </c>
      <c r="BE279">
        <v>74.415980000000005</v>
      </c>
      <c r="BF279">
        <v>8.9449900000000007</v>
      </c>
      <c r="BG279">
        <v>79.402159999999995</v>
      </c>
      <c r="CO279">
        <v>0.43841999999999998</v>
      </c>
      <c r="CP279">
        <v>47.435130000000001</v>
      </c>
      <c r="CQ279">
        <v>33.038870000000003</v>
      </c>
      <c r="CR279">
        <v>77.738519999999994</v>
      </c>
      <c r="CS279">
        <v>87.809190000000001</v>
      </c>
      <c r="CT279">
        <v>33.038870000000003</v>
      </c>
      <c r="CU279">
        <v>24.911660000000001</v>
      </c>
      <c r="CV279">
        <v>19.045940000000002</v>
      </c>
      <c r="CW279">
        <v>69.787989999999994</v>
      </c>
      <c r="CX279">
        <v>11.466430000000001</v>
      </c>
      <c r="CY279">
        <v>84.187280000000001</v>
      </c>
    </row>
    <row r="280" spans="1:103" x14ac:dyDescent="0.4">
      <c r="A280" t="s">
        <v>377</v>
      </c>
      <c r="B280" t="s">
        <v>164</v>
      </c>
      <c r="C280" t="s">
        <v>37</v>
      </c>
      <c r="D280">
        <v>0.36781000000000003</v>
      </c>
      <c r="E280">
        <v>39.644939999999998</v>
      </c>
      <c r="F280">
        <v>24.937270000000002</v>
      </c>
      <c r="G280">
        <v>65.382440000000003</v>
      </c>
      <c r="H280">
        <v>81.060299999999998</v>
      </c>
      <c r="I280">
        <v>24.937270000000002</v>
      </c>
      <c r="J280">
        <v>19.33792</v>
      </c>
      <c r="K280">
        <v>15.80251</v>
      </c>
      <c r="L280">
        <v>58.904089999999997</v>
      </c>
      <c r="M280">
        <v>10.49858</v>
      </c>
      <c r="N280">
        <v>77.380679999999998</v>
      </c>
      <c r="O280" t="s">
        <v>38</v>
      </c>
      <c r="P280">
        <v>0.33435999999999999</v>
      </c>
      <c r="Q280">
        <v>36.453609999999998</v>
      </c>
      <c r="R280">
        <v>21.13363</v>
      </c>
      <c r="S280">
        <v>62.989870000000003</v>
      </c>
      <c r="T280">
        <v>80.596440000000001</v>
      </c>
      <c r="U280">
        <v>21.13363</v>
      </c>
      <c r="V280">
        <v>15.44749</v>
      </c>
      <c r="W280">
        <v>15.46167</v>
      </c>
      <c r="X280">
        <v>56.035490000000003</v>
      </c>
      <c r="Y280">
        <v>10.620340000000001</v>
      </c>
      <c r="Z280">
        <v>76.553719999999998</v>
      </c>
      <c r="AW280">
        <v>0.59182000000000001</v>
      </c>
      <c r="AX280">
        <v>60.47974</v>
      </c>
      <c r="AY280">
        <v>50.715899999999998</v>
      </c>
      <c r="AZ280">
        <v>77.694050000000004</v>
      </c>
      <c r="BA280">
        <v>81.386589999999998</v>
      </c>
      <c r="BB280">
        <v>50.715899999999998</v>
      </c>
      <c r="BC280">
        <v>46.778449999999999</v>
      </c>
      <c r="BD280">
        <v>16.804819999999999</v>
      </c>
      <c r="BE280">
        <v>75.546350000000004</v>
      </c>
      <c r="BF280">
        <v>9.0806299999999993</v>
      </c>
      <c r="BG280">
        <v>80.532529999999994</v>
      </c>
      <c r="CO280">
        <v>0.46096999999999999</v>
      </c>
      <c r="CP280">
        <v>49.786119999999997</v>
      </c>
      <c r="CQ280">
        <v>34.80565</v>
      </c>
      <c r="CR280">
        <v>80.742050000000006</v>
      </c>
      <c r="CS280">
        <v>88.869259999999997</v>
      </c>
      <c r="CT280">
        <v>34.80565</v>
      </c>
      <c r="CU280">
        <v>26.914020000000001</v>
      </c>
      <c r="CV280">
        <v>19.752649999999999</v>
      </c>
      <c r="CW280">
        <v>72.909310000000005</v>
      </c>
      <c r="CX280">
        <v>11.57244</v>
      </c>
      <c r="CY280">
        <v>85.276799999999994</v>
      </c>
    </row>
    <row r="281" spans="1:103" x14ac:dyDescent="0.4">
      <c r="A281" t="s">
        <v>378</v>
      </c>
      <c r="B281" t="s">
        <v>134</v>
      </c>
      <c r="C281" t="s">
        <v>37</v>
      </c>
      <c r="D281">
        <v>0.50114000000000003</v>
      </c>
      <c r="E281">
        <v>54.093620000000001</v>
      </c>
      <c r="F281">
        <v>43.407530000000001</v>
      </c>
      <c r="G281">
        <v>77.88749</v>
      </c>
      <c r="H281">
        <v>87.907730000000001</v>
      </c>
      <c r="I281">
        <v>43.407530000000001</v>
      </c>
      <c r="J281">
        <v>33.8508</v>
      </c>
      <c r="K281">
        <v>19.522459999999999</v>
      </c>
      <c r="L281">
        <v>72.419529999999995</v>
      </c>
      <c r="M281">
        <v>11.59126</v>
      </c>
      <c r="N281">
        <v>85.548900000000003</v>
      </c>
      <c r="O281" t="s">
        <v>38</v>
      </c>
      <c r="P281">
        <v>0.47846</v>
      </c>
      <c r="Q281">
        <v>52.093200000000003</v>
      </c>
      <c r="R281">
        <v>40.795259999999999</v>
      </c>
      <c r="S281">
        <v>77.518640000000005</v>
      </c>
      <c r="T281">
        <v>88.596829999999997</v>
      </c>
      <c r="U281">
        <v>40.795259999999999</v>
      </c>
      <c r="V281">
        <v>30.711300000000001</v>
      </c>
      <c r="W281">
        <v>19.75339</v>
      </c>
      <c r="X281">
        <v>71.603740000000002</v>
      </c>
      <c r="Y281">
        <v>11.90499</v>
      </c>
      <c r="Z281">
        <v>86.125020000000006</v>
      </c>
      <c r="AW281">
        <v>0.66408999999999996</v>
      </c>
      <c r="AX281">
        <v>68.179199999999994</v>
      </c>
      <c r="AY281">
        <v>61.341369999999998</v>
      </c>
      <c r="AZ281">
        <v>79.12585</v>
      </c>
      <c r="BA281">
        <v>81.914090000000002</v>
      </c>
      <c r="BB281">
        <v>61.341369999999998</v>
      </c>
      <c r="BC281">
        <v>56.788499999999999</v>
      </c>
      <c r="BD281">
        <v>17.37754</v>
      </c>
      <c r="BE281">
        <v>77.612409999999997</v>
      </c>
      <c r="BF281">
        <v>9.1032399999999996</v>
      </c>
      <c r="BG281">
        <v>80.972120000000004</v>
      </c>
      <c r="CO281">
        <v>0.53827000000000003</v>
      </c>
      <c r="CP281">
        <v>58.045580000000001</v>
      </c>
      <c r="CQ281">
        <v>49.646639999999998</v>
      </c>
      <c r="CR281">
        <v>81.802120000000002</v>
      </c>
      <c r="CS281">
        <v>89.222610000000003</v>
      </c>
      <c r="CT281">
        <v>49.646639999999998</v>
      </c>
      <c r="CU281">
        <v>38.103650000000002</v>
      </c>
      <c r="CV281">
        <v>20.282689999999999</v>
      </c>
      <c r="CW281">
        <v>75.323909999999998</v>
      </c>
      <c r="CX281">
        <v>11.625439999999999</v>
      </c>
      <c r="CY281">
        <v>85.63015</v>
      </c>
    </row>
    <row r="282" spans="1:103" x14ac:dyDescent="0.4">
      <c r="A282" t="s">
        <v>379</v>
      </c>
      <c r="B282" t="s">
        <v>134</v>
      </c>
      <c r="C282" t="s">
        <v>37</v>
      </c>
      <c r="D282">
        <v>0.34970000000000001</v>
      </c>
      <c r="E282">
        <v>37.630560000000003</v>
      </c>
      <c r="F282">
        <v>22.905709999999999</v>
      </c>
      <c r="G282">
        <v>63.237560000000002</v>
      </c>
      <c r="H282">
        <v>77.927959999999999</v>
      </c>
      <c r="I282">
        <v>22.905709999999999</v>
      </c>
      <c r="J282">
        <v>17.96641</v>
      </c>
      <c r="K282">
        <v>15.145289999999999</v>
      </c>
      <c r="L282">
        <v>56.480370000000001</v>
      </c>
      <c r="M282">
        <v>9.9959500000000006</v>
      </c>
      <c r="N282">
        <v>73.738299999999995</v>
      </c>
      <c r="O282" t="s">
        <v>38</v>
      </c>
      <c r="P282">
        <v>0.31492999999999999</v>
      </c>
      <c r="Q282">
        <v>34.29092</v>
      </c>
      <c r="R282">
        <v>18.801380000000002</v>
      </c>
      <c r="S282">
        <v>60.667180000000002</v>
      </c>
      <c r="T282">
        <v>77.002489999999995</v>
      </c>
      <c r="U282">
        <v>18.801380000000002</v>
      </c>
      <c r="V282">
        <v>13.91225</v>
      </c>
      <c r="W282">
        <v>14.75817</v>
      </c>
      <c r="X282">
        <v>53.42812</v>
      </c>
      <c r="Y282">
        <v>10.043010000000001</v>
      </c>
      <c r="Z282">
        <v>72.402029999999996</v>
      </c>
      <c r="AW282">
        <v>0.58431</v>
      </c>
      <c r="AX282">
        <v>59.61289</v>
      </c>
      <c r="AY282">
        <v>50.715899999999998</v>
      </c>
      <c r="AZ282">
        <v>76.714389999999995</v>
      </c>
      <c r="BA282">
        <v>80.406930000000003</v>
      </c>
      <c r="BB282">
        <v>50.715899999999998</v>
      </c>
      <c r="BC282">
        <v>46.778449999999999</v>
      </c>
      <c r="BD282">
        <v>16.412960000000002</v>
      </c>
      <c r="BE282">
        <v>74.302940000000007</v>
      </c>
      <c r="BF282">
        <v>8.9374500000000001</v>
      </c>
      <c r="BG282">
        <v>79.326800000000006</v>
      </c>
      <c r="CO282">
        <v>0.44231999999999999</v>
      </c>
      <c r="CP282">
        <v>47.822719999999997</v>
      </c>
      <c r="CQ282">
        <v>33.568899999999999</v>
      </c>
      <c r="CR282">
        <v>79.151939999999996</v>
      </c>
      <c r="CS282">
        <v>89.222610000000003</v>
      </c>
      <c r="CT282">
        <v>33.568899999999999</v>
      </c>
      <c r="CU282">
        <v>25.353359999999999</v>
      </c>
      <c r="CV282">
        <v>19.328620000000001</v>
      </c>
      <c r="CW282">
        <v>71.113069999999993</v>
      </c>
      <c r="CX282">
        <v>11.60777</v>
      </c>
      <c r="CY282">
        <v>85.33569</v>
      </c>
    </row>
    <row r="283" spans="1:103" x14ac:dyDescent="0.4">
      <c r="A283" t="s">
        <v>380</v>
      </c>
      <c r="B283" t="s">
        <v>52</v>
      </c>
      <c r="C283" t="s">
        <v>37</v>
      </c>
      <c r="D283">
        <v>0.36770999999999998</v>
      </c>
      <c r="E283">
        <v>39.63523</v>
      </c>
      <c r="F283">
        <v>24.937270000000002</v>
      </c>
      <c r="G283">
        <v>65.325779999999995</v>
      </c>
      <c r="H283">
        <v>81.068389999999994</v>
      </c>
      <c r="I283">
        <v>24.937270000000002</v>
      </c>
      <c r="J283">
        <v>19.33792</v>
      </c>
      <c r="K283">
        <v>15.7928</v>
      </c>
      <c r="L283">
        <v>58.855519999999999</v>
      </c>
      <c r="M283">
        <v>10.49939</v>
      </c>
      <c r="N283">
        <v>77.384730000000005</v>
      </c>
      <c r="O283" t="s">
        <v>38</v>
      </c>
      <c r="P283">
        <v>0.33437</v>
      </c>
      <c r="Q283">
        <v>36.455410000000001</v>
      </c>
      <c r="R283">
        <v>21.13363</v>
      </c>
      <c r="S283">
        <v>62.989870000000003</v>
      </c>
      <c r="T283">
        <v>80.596440000000001</v>
      </c>
      <c r="U283">
        <v>21.13363</v>
      </c>
      <c r="V283">
        <v>15.44749</v>
      </c>
      <c r="W283">
        <v>15.46167</v>
      </c>
      <c r="X283">
        <v>56.035490000000003</v>
      </c>
      <c r="Y283">
        <v>10.620340000000001</v>
      </c>
      <c r="Z283">
        <v>76.553719999999998</v>
      </c>
      <c r="AW283">
        <v>0.59186000000000005</v>
      </c>
      <c r="AX283">
        <v>60.482390000000002</v>
      </c>
      <c r="AY283">
        <v>50.715899999999998</v>
      </c>
      <c r="AZ283">
        <v>77.694050000000004</v>
      </c>
      <c r="BA283">
        <v>81.386589999999998</v>
      </c>
      <c r="BB283">
        <v>50.715899999999998</v>
      </c>
      <c r="BC283">
        <v>46.778449999999999</v>
      </c>
      <c r="BD283">
        <v>16.819890000000001</v>
      </c>
      <c r="BE283">
        <v>75.584019999999995</v>
      </c>
      <c r="BF283">
        <v>9.0806299999999993</v>
      </c>
      <c r="BG283">
        <v>80.532529999999994</v>
      </c>
      <c r="CO283">
        <v>0.45840999999999998</v>
      </c>
      <c r="CP283">
        <v>49.534660000000002</v>
      </c>
      <c r="CQ283">
        <v>34.80565</v>
      </c>
      <c r="CR283">
        <v>79.505300000000005</v>
      </c>
      <c r="CS283">
        <v>89.045940000000002</v>
      </c>
      <c r="CT283">
        <v>34.80565</v>
      </c>
      <c r="CU283">
        <v>26.914020000000001</v>
      </c>
      <c r="CV283">
        <v>19.505299999999998</v>
      </c>
      <c r="CW283">
        <v>71.760900000000007</v>
      </c>
      <c r="CX283">
        <v>11.590109999999999</v>
      </c>
      <c r="CY283">
        <v>85.365139999999997</v>
      </c>
    </row>
    <row r="284" spans="1:103" x14ac:dyDescent="0.4">
      <c r="A284" t="s">
        <v>381</v>
      </c>
      <c r="B284" t="s">
        <v>134</v>
      </c>
      <c r="C284" t="s">
        <v>37</v>
      </c>
      <c r="D284">
        <v>0.50134999999999996</v>
      </c>
      <c r="E284">
        <v>54.114080000000001</v>
      </c>
      <c r="F284">
        <v>43.423720000000003</v>
      </c>
      <c r="G284">
        <v>77.952250000000006</v>
      </c>
      <c r="H284">
        <v>87.956289999999996</v>
      </c>
      <c r="I284">
        <v>43.423720000000003</v>
      </c>
      <c r="J284">
        <v>33.866990000000001</v>
      </c>
      <c r="K284">
        <v>19.53379</v>
      </c>
      <c r="L284">
        <v>72.468100000000007</v>
      </c>
      <c r="M284">
        <v>11.5945</v>
      </c>
      <c r="N284">
        <v>85.581280000000007</v>
      </c>
      <c r="O284" t="s">
        <v>38</v>
      </c>
      <c r="P284">
        <v>0.47854000000000002</v>
      </c>
      <c r="Q284">
        <v>52.10154</v>
      </c>
      <c r="R284">
        <v>40.795259999999999</v>
      </c>
      <c r="S284">
        <v>77.556870000000004</v>
      </c>
      <c r="T284">
        <v>88.615939999999995</v>
      </c>
      <c r="U284">
        <v>40.795259999999999</v>
      </c>
      <c r="V284">
        <v>30.711300000000001</v>
      </c>
      <c r="W284">
        <v>19.761040000000001</v>
      </c>
      <c r="X284">
        <v>71.641970000000001</v>
      </c>
      <c r="Y284">
        <v>11.9069</v>
      </c>
      <c r="Z284">
        <v>86.144139999999993</v>
      </c>
      <c r="AW284">
        <v>0.66402000000000005</v>
      </c>
      <c r="AX284">
        <v>68.171480000000003</v>
      </c>
      <c r="AY284">
        <v>61.341369999999998</v>
      </c>
      <c r="AZ284">
        <v>79.12585</v>
      </c>
      <c r="BA284">
        <v>81.914090000000002</v>
      </c>
      <c r="BB284">
        <v>61.341369999999998</v>
      </c>
      <c r="BC284">
        <v>56.788499999999999</v>
      </c>
      <c r="BD284">
        <v>17.362469999999998</v>
      </c>
      <c r="BE284">
        <v>77.574730000000002</v>
      </c>
      <c r="BF284">
        <v>9.1032399999999996</v>
      </c>
      <c r="BG284">
        <v>80.972120000000004</v>
      </c>
      <c r="CO284">
        <v>0.54151000000000005</v>
      </c>
      <c r="CP284">
        <v>58.356209999999997</v>
      </c>
      <c r="CQ284">
        <v>50</v>
      </c>
      <c r="CR284">
        <v>82.508830000000003</v>
      </c>
      <c r="CS284">
        <v>89.929329999999993</v>
      </c>
      <c r="CT284">
        <v>50</v>
      </c>
      <c r="CU284">
        <v>38.457009999999997</v>
      </c>
      <c r="CV284">
        <v>20.424029999999998</v>
      </c>
      <c r="CW284">
        <v>75.765609999999995</v>
      </c>
      <c r="CX284">
        <v>11.660780000000001</v>
      </c>
      <c r="CY284">
        <v>85.983509999999995</v>
      </c>
    </row>
    <row r="285" spans="1:103" x14ac:dyDescent="0.4">
      <c r="A285" t="s">
        <v>382</v>
      </c>
      <c r="B285" t="s">
        <v>97</v>
      </c>
      <c r="C285" t="s">
        <v>37</v>
      </c>
      <c r="D285">
        <v>0.35099000000000002</v>
      </c>
      <c r="E285">
        <v>37.745750000000001</v>
      </c>
      <c r="F285">
        <v>23.213270000000001</v>
      </c>
      <c r="G285">
        <v>63.06758</v>
      </c>
      <c r="H285">
        <v>77.790369999999996</v>
      </c>
      <c r="I285">
        <v>23.213270000000001</v>
      </c>
      <c r="J285">
        <v>18.182919999999999</v>
      </c>
      <c r="K285">
        <v>15.12424</v>
      </c>
      <c r="L285">
        <v>56.410899999999998</v>
      </c>
      <c r="M285">
        <v>9.9821899999999992</v>
      </c>
      <c r="N285">
        <v>73.644139999999993</v>
      </c>
      <c r="O285" t="s">
        <v>38</v>
      </c>
      <c r="P285">
        <v>0.31720999999999999</v>
      </c>
      <c r="Q285">
        <v>34.516719999999999</v>
      </c>
      <c r="R285">
        <v>19.212389999999999</v>
      </c>
      <c r="S285">
        <v>60.648060000000001</v>
      </c>
      <c r="T285">
        <v>77.069389999999999</v>
      </c>
      <c r="U285">
        <v>19.212389999999999</v>
      </c>
      <c r="V285">
        <v>14.20617</v>
      </c>
      <c r="W285">
        <v>14.76773</v>
      </c>
      <c r="X285">
        <v>53.518129999999999</v>
      </c>
      <c r="Y285">
        <v>10.06213</v>
      </c>
      <c r="Z285">
        <v>72.555279999999996</v>
      </c>
      <c r="AW285">
        <v>0.58250999999999997</v>
      </c>
      <c r="AX285">
        <v>59.335880000000003</v>
      </c>
      <c r="AY285">
        <v>50.565179999999998</v>
      </c>
      <c r="AZ285">
        <v>76.639039999999994</v>
      </c>
      <c r="BA285">
        <v>80.180859999999996</v>
      </c>
      <c r="BB285">
        <v>50.565179999999998</v>
      </c>
      <c r="BC285">
        <v>46.665410000000001</v>
      </c>
      <c r="BD285">
        <v>16.42803</v>
      </c>
      <c r="BE285">
        <v>74.227580000000003</v>
      </c>
      <c r="BF285">
        <v>8.8093400000000006</v>
      </c>
      <c r="BG285">
        <v>78.673699999999997</v>
      </c>
      <c r="CO285">
        <v>0.43246000000000001</v>
      </c>
      <c r="CP285">
        <v>46.812869999999997</v>
      </c>
      <c r="CQ285">
        <v>33.038870000000003</v>
      </c>
      <c r="CR285">
        <v>75.971729999999994</v>
      </c>
      <c r="CS285">
        <v>85.512370000000004</v>
      </c>
      <c r="CT285">
        <v>33.038870000000003</v>
      </c>
      <c r="CU285">
        <v>24.911660000000001</v>
      </c>
      <c r="CV285">
        <v>18.657240000000002</v>
      </c>
      <c r="CW285">
        <v>68.109539999999996</v>
      </c>
      <c r="CX285">
        <v>11.25442</v>
      </c>
      <c r="CY285">
        <v>81.978800000000007</v>
      </c>
    </row>
    <row r="286" spans="1:103" x14ac:dyDescent="0.4">
      <c r="A286" t="s">
        <v>383</v>
      </c>
      <c r="B286" t="s">
        <v>134</v>
      </c>
      <c r="C286" t="s">
        <v>37</v>
      </c>
      <c r="D286">
        <v>0.37071999999999999</v>
      </c>
      <c r="E286">
        <v>39.941040000000001</v>
      </c>
      <c r="F286">
        <v>25.487660000000002</v>
      </c>
      <c r="G286">
        <v>65.341970000000003</v>
      </c>
      <c r="H286">
        <v>80.914609999999996</v>
      </c>
      <c r="I286">
        <v>25.487660000000002</v>
      </c>
      <c r="J286">
        <v>19.764469999999999</v>
      </c>
      <c r="K286">
        <v>15.787940000000001</v>
      </c>
      <c r="L286">
        <v>58.90166</v>
      </c>
      <c r="M286">
        <v>10.49211</v>
      </c>
      <c r="N286">
        <v>77.25779</v>
      </c>
      <c r="O286" t="s">
        <v>38</v>
      </c>
      <c r="P286">
        <v>0.33856999999999998</v>
      </c>
      <c r="Q286">
        <v>36.901269999999997</v>
      </c>
      <c r="R286">
        <v>21.707129999999999</v>
      </c>
      <c r="S286">
        <v>63.123690000000003</v>
      </c>
      <c r="T286">
        <v>80.682469999999995</v>
      </c>
      <c r="U286">
        <v>21.707129999999999</v>
      </c>
      <c r="V286">
        <v>15.920949999999999</v>
      </c>
      <c r="W286">
        <v>15.496079999999999</v>
      </c>
      <c r="X286">
        <v>56.230170000000001</v>
      </c>
      <c r="Y286">
        <v>10.65475</v>
      </c>
      <c r="Z286">
        <v>76.747910000000005</v>
      </c>
      <c r="AW286">
        <v>0.58950999999999998</v>
      </c>
      <c r="AX286">
        <v>60.113759999999999</v>
      </c>
      <c r="AY286">
        <v>50.640540000000001</v>
      </c>
      <c r="AZ286">
        <v>77.769400000000005</v>
      </c>
      <c r="BA286">
        <v>81.461939999999998</v>
      </c>
      <c r="BB286">
        <v>50.640540000000001</v>
      </c>
      <c r="BC286">
        <v>46.703090000000003</v>
      </c>
      <c r="BD286">
        <v>16.69932</v>
      </c>
      <c r="BE286">
        <v>75.420749999999998</v>
      </c>
      <c r="BF286">
        <v>8.9826700000000006</v>
      </c>
      <c r="BG286">
        <v>80.092939999999999</v>
      </c>
      <c r="CO286">
        <v>0.45212999999999998</v>
      </c>
      <c r="CP286">
        <v>48.832900000000002</v>
      </c>
      <c r="CQ286">
        <v>36.395760000000003</v>
      </c>
      <c r="CR286">
        <v>77.208479999999994</v>
      </c>
      <c r="CS286">
        <v>83.922259999999994</v>
      </c>
      <c r="CT286">
        <v>36.395760000000003</v>
      </c>
      <c r="CU286">
        <v>27.650179999999999</v>
      </c>
      <c r="CV286">
        <v>19.045940000000002</v>
      </c>
      <c r="CW286">
        <v>69.552409999999995</v>
      </c>
      <c r="CX286">
        <v>11.02473</v>
      </c>
      <c r="CY286">
        <v>80.035340000000005</v>
      </c>
    </row>
    <row r="287" spans="1:103" x14ac:dyDescent="0.4">
      <c r="A287" t="s">
        <v>384</v>
      </c>
      <c r="B287" t="s">
        <v>138</v>
      </c>
      <c r="C287" t="s">
        <v>37</v>
      </c>
      <c r="D287">
        <v>0.50017999999999996</v>
      </c>
      <c r="E287">
        <v>54.010060000000003</v>
      </c>
      <c r="F287">
        <v>43.083770000000001</v>
      </c>
      <c r="G287">
        <v>77.838930000000005</v>
      </c>
      <c r="H287">
        <v>87.608260000000001</v>
      </c>
      <c r="I287">
        <v>43.083770000000001</v>
      </c>
      <c r="J287">
        <v>33.642380000000003</v>
      </c>
      <c r="K287">
        <v>19.50142</v>
      </c>
      <c r="L287">
        <v>72.397679999999994</v>
      </c>
      <c r="M287">
        <v>11.550789999999999</v>
      </c>
      <c r="N287">
        <v>85.193039999999996</v>
      </c>
      <c r="O287" t="s">
        <v>38</v>
      </c>
      <c r="P287">
        <v>0.47864000000000001</v>
      </c>
      <c r="Q287">
        <v>52.136780000000002</v>
      </c>
      <c r="R287">
        <v>40.527619999999999</v>
      </c>
      <c r="S287">
        <v>77.614220000000003</v>
      </c>
      <c r="T287">
        <v>88.510800000000003</v>
      </c>
      <c r="U287">
        <v>40.527619999999999</v>
      </c>
      <c r="V287">
        <v>30.565539999999999</v>
      </c>
      <c r="W287">
        <v>19.77251</v>
      </c>
      <c r="X287">
        <v>71.758750000000006</v>
      </c>
      <c r="Y287">
        <v>11.89734</v>
      </c>
      <c r="Z287">
        <v>86.028170000000003</v>
      </c>
      <c r="AW287">
        <v>0.66034000000000004</v>
      </c>
      <c r="AX287">
        <v>67.738770000000002</v>
      </c>
      <c r="AY287">
        <v>60.889220000000002</v>
      </c>
      <c r="AZ287">
        <v>79.201210000000003</v>
      </c>
      <c r="BA287">
        <v>81.763379999999998</v>
      </c>
      <c r="BB287">
        <v>60.889220000000002</v>
      </c>
      <c r="BC287">
        <v>56.374029999999998</v>
      </c>
      <c r="BD287">
        <v>17.3474</v>
      </c>
      <c r="BE287">
        <v>77.606129999999993</v>
      </c>
      <c r="BF287">
        <v>9.0203500000000005</v>
      </c>
      <c r="BG287">
        <v>80.49485</v>
      </c>
      <c r="CO287">
        <v>0.52263999999999999</v>
      </c>
      <c r="CP287">
        <v>56.448799999999999</v>
      </c>
      <c r="CQ287">
        <v>48.586570000000002</v>
      </c>
      <c r="CR287">
        <v>78.798590000000004</v>
      </c>
      <c r="CS287">
        <v>84.628979999999999</v>
      </c>
      <c r="CT287">
        <v>48.586570000000002</v>
      </c>
      <c r="CU287">
        <v>37.220260000000003</v>
      </c>
      <c r="CV287">
        <v>19.54064</v>
      </c>
      <c r="CW287">
        <v>71.996470000000002</v>
      </c>
      <c r="CX287">
        <v>11.07774</v>
      </c>
      <c r="CY287">
        <v>80.771500000000003</v>
      </c>
    </row>
    <row r="288" spans="1:103" x14ac:dyDescent="0.4">
      <c r="A288" t="s">
        <v>385</v>
      </c>
      <c r="B288" t="s">
        <v>62</v>
      </c>
      <c r="C288" t="s">
        <v>37</v>
      </c>
      <c r="D288">
        <v>0.35093000000000002</v>
      </c>
      <c r="E288">
        <v>37.740430000000003</v>
      </c>
      <c r="F288">
        <v>23.22137</v>
      </c>
      <c r="G288">
        <v>63.043300000000002</v>
      </c>
      <c r="H288">
        <v>77.741799999999998</v>
      </c>
      <c r="I288">
        <v>23.22137</v>
      </c>
      <c r="J288">
        <v>18.191020000000002</v>
      </c>
      <c r="K288">
        <v>15.121</v>
      </c>
      <c r="L288">
        <v>56.386620000000001</v>
      </c>
      <c r="M288">
        <v>9.9781499999999994</v>
      </c>
      <c r="N288">
        <v>73.599620000000002</v>
      </c>
      <c r="O288" t="s">
        <v>38</v>
      </c>
      <c r="P288">
        <v>0.31724999999999998</v>
      </c>
      <c r="Q288">
        <v>34.520989999999998</v>
      </c>
      <c r="R288">
        <v>19.22195</v>
      </c>
      <c r="S288">
        <v>60.648060000000001</v>
      </c>
      <c r="T288">
        <v>77.069389999999999</v>
      </c>
      <c r="U288">
        <v>19.22195</v>
      </c>
      <c r="V288">
        <v>14.215730000000001</v>
      </c>
      <c r="W288">
        <v>14.769640000000001</v>
      </c>
      <c r="X288">
        <v>53.522910000000003</v>
      </c>
      <c r="Y288">
        <v>10.06213</v>
      </c>
      <c r="Z288">
        <v>72.555279999999996</v>
      </c>
      <c r="AW288">
        <v>0.58250000000000002</v>
      </c>
      <c r="AX288">
        <v>59.336260000000003</v>
      </c>
      <c r="AY288">
        <v>50.565179999999998</v>
      </c>
      <c r="AZ288">
        <v>76.639039999999994</v>
      </c>
      <c r="BA288">
        <v>80.180859999999996</v>
      </c>
      <c r="BB288">
        <v>50.565179999999998</v>
      </c>
      <c r="BC288">
        <v>46.665410000000001</v>
      </c>
      <c r="BD288">
        <v>16.42803</v>
      </c>
      <c r="BE288">
        <v>74.227580000000003</v>
      </c>
      <c r="BF288">
        <v>8.8093400000000006</v>
      </c>
      <c r="BG288">
        <v>78.673699999999997</v>
      </c>
      <c r="CO288">
        <v>0.43053999999999998</v>
      </c>
      <c r="CP288">
        <v>46.61692</v>
      </c>
      <c r="CQ288">
        <v>33.038870000000003</v>
      </c>
      <c r="CR288">
        <v>75.441699999999997</v>
      </c>
      <c r="CS288">
        <v>84.452299999999994</v>
      </c>
      <c r="CT288">
        <v>33.038870000000003</v>
      </c>
      <c r="CU288">
        <v>24.911660000000001</v>
      </c>
      <c r="CV288">
        <v>18.55124</v>
      </c>
      <c r="CW288">
        <v>67.491169999999997</v>
      </c>
      <c r="CX288">
        <v>11.166079999999999</v>
      </c>
      <c r="CY288">
        <v>81.007069999999999</v>
      </c>
    </row>
    <row r="289" spans="1:103" x14ac:dyDescent="0.4">
      <c r="A289" t="s">
        <v>386</v>
      </c>
      <c r="B289" t="s">
        <v>40</v>
      </c>
      <c r="C289" t="s">
        <v>37</v>
      </c>
      <c r="D289">
        <v>0.37062</v>
      </c>
      <c r="E289">
        <v>39.930190000000003</v>
      </c>
      <c r="F289">
        <v>25.47147</v>
      </c>
      <c r="G289">
        <v>65.341970000000003</v>
      </c>
      <c r="H289">
        <v>80.914609999999996</v>
      </c>
      <c r="I289">
        <v>25.47147</v>
      </c>
      <c r="J289">
        <v>19.752330000000001</v>
      </c>
      <c r="K289">
        <v>15.787940000000001</v>
      </c>
      <c r="L289">
        <v>58.905709999999999</v>
      </c>
      <c r="M289">
        <v>10.49211</v>
      </c>
      <c r="N289">
        <v>77.265879999999996</v>
      </c>
      <c r="O289" t="s">
        <v>38</v>
      </c>
      <c r="P289">
        <v>0.33856999999999998</v>
      </c>
      <c r="Q289">
        <v>36.901409999999998</v>
      </c>
      <c r="R289">
        <v>21.707129999999999</v>
      </c>
      <c r="S289">
        <v>63.123690000000003</v>
      </c>
      <c r="T289">
        <v>80.682469999999995</v>
      </c>
      <c r="U289">
        <v>21.707129999999999</v>
      </c>
      <c r="V289">
        <v>15.920949999999999</v>
      </c>
      <c r="W289">
        <v>15.496079999999999</v>
      </c>
      <c r="X289">
        <v>56.230170000000001</v>
      </c>
      <c r="Y289">
        <v>10.65475</v>
      </c>
      <c r="Z289">
        <v>76.747910000000005</v>
      </c>
      <c r="AW289">
        <v>0.58950000000000002</v>
      </c>
      <c r="AX289">
        <v>60.116379999999999</v>
      </c>
      <c r="AY289">
        <v>50.640540000000001</v>
      </c>
      <c r="AZ289">
        <v>77.769400000000005</v>
      </c>
      <c r="BA289">
        <v>81.461939999999998</v>
      </c>
      <c r="BB289">
        <v>50.640540000000001</v>
      </c>
      <c r="BC289">
        <v>46.703090000000003</v>
      </c>
      <c r="BD289">
        <v>16.69932</v>
      </c>
      <c r="BE289">
        <v>75.420749999999998</v>
      </c>
      <c r="BF289">
        <v>8.9826700000000006</v>
      </c>
      <c r="BG289">
        <v>80.092939999999999</v>
      </c>
      <c r="CO289">
        <v>0.44984000000000002</v>
      </c>
      <c r="CP289">
        <v>48.587350000000001</v>
      </c>
      <c r="CQ289">
        <v>36.042400000000001</v>
      </c>
      <c r="CR289">
        <v>77.208479999999994</v>
      </c>
      <c r="CS289">
        <v>83.922259999999994</v>
      </c>
      <c r="CT289">
        <v>36.042400000000001</v>
      </c>
      <c r="CU289">
        <v>27.385159999999999</v>
      </c>
      <c r="CV289">
        <v>19.045940000000002</v>
      </c>
      <c r="CW289">
        <v>69.640749999999997</v>
      </c>
      <c r="CX289">
        <v>11.02473</v>
      </c>
      <c r="CY289">
        <v>80.212010000000006</v>
      </c>
    </row>
    <row r="290" spans="1:103" x14ac:dyDescent="0.4">
      <c r="A290" t="s">
        <v>387</v>
      </c>
      <c r="B290" t="s">
        <v>97</v>
      </c>
      <c r="C290" t="s">
        <v>37</v>
      </c>
      <c r="D290">
        <v>0.50019000000000002</v>
      </c>
      <c r="E290">
        <v>54.012360000000001</v>
      </c>
      <c r="F290">
        <v>43.09187</v>
      </c>
      <c r="G290">
        <v>77.847030000000004</v>
      </c>
      <c r="H290">
        <v>87.592070000000007</v>
      </c>
      <c r="I290">
        <v>43.09187</v>
      </c>
      <c r="J290">
        <v>33.646430000000002</v>
      </c>
      <c r="K290">
        <v>19.503039999999999</v>
      </c>
      <c r="L290">
        <v>72.401730000000001</v>
      </c>
      <c r="M290">
        <v>11.54998</v>
      </c>
      <c r="N290">
        <v>85.176850000000002</v>
      </c>
      <c r="O290" t="s">
        <v>38</v>
      </c>
      <c r="P290">
        <v>0.47864000000000001</v>
      </c>
      <c r="Q290">
        <v>52.137120000000003</v>
      </c>
      <c r="R290">
        <v>40.527619999999999</v>
      </c>
      <c r="S290">
        <v>77.614220000000003</v>
      </c>
      <c r="T290">
        <v>88.510800000000003</v>
      </c>
      <c r="U290">
        <v>40.527619999999999</v>
      </c>
      <c r="V290">
        <v>30.565539999999999</v>
      </c>
      <c r="W290">
        <v>19.77251</v>
      </c>
      <c r="X290">
        <v>71.758750000000006</v>
      </c>
      <c r="Y290">
        <v>11.89734</v>
      </c>
      <c r="Z290">
        <v>86.028170000000003</v>
      </c>
      <c r="AW290">
        <v>0.66027999999999998</v>
      </c>
      <c r="AX290">
        <v>67.727890000000002</v>
      </c>
      <c r="AY290">
        <v>60.889220000000002</v>
      </c>
      <c r="AZ290">
        <v>79.201210000000003</v>
      </c>
      <c r="BA290">
        <v>81.763379999999998</v>
      </c>
      <c r="BB290">
        <v>60.889220000000002</v>
      </c>
      <c r="BC290">
        <v>56.374029999999998</v>
      </c>
      <c r="BD290">
        <v>17.3474</v>
      </c>
      <c r="BE290">
        <v>77.606129999999993</v>
      </c>
      <c r="BF290">
        <v>9.0203500000000005</v>
      </c>
      <c r="BG290">
        <v>80.49485</v>
      </c>
      <c r="CO290">
        <v>0.52309000000000005</v>
      </c>
      <c r="CP290">
        <v>56.518059999999998</v>
      </c>
      <c r="CQ290">
        <v>48.763249999999999</v>
      </c>
      <c r="CR290">
        <v>78.975269999999995</v>
      </c>
      <c r="CS290">
        <v>84.275620000000004</v>
      </c>
      <c r="CT290">
        <v>48.763249999999999</v>
      </c>
      <c r="CU290">
        <v>37.308599999999998</v>
      </c>
      <c r="CV290">
        <v>19.575970000000002</v>
      </c>
      <c r="CW290">
        <v>72.084810000000004</v>
      </c>
      <c r="CX290">
        <v>11.06007</v>
      </c>
      <c r="CY290">
        <v>80.418139999999994</v>
      </c>
    </row>
    <row r="291" spans="1:103" x14ac:dyDescent="0.4">
      <c r="A291" t="s">
        <v>388</v>
      </c>
      <c r="B291" t="s">
        <v>40</v>
      </c>
      <c r="C291" t="s">
        <v>37</v>
      </c>
      <c r="D291">
        <v>0.35185</v>
      </c>
      <c r="E291">
        <v>37.841099999999997</v>
      </c>
      <c r="F291">
        <v>23.253740000000001</v>
      </c>
      <c r="G291">
        <v>63.197090000000003</v>
      </c>
      <c r="H291">
        <v>77.992720000000006</v>
      </c>
      <c r="I291">
        <v>23.253740000000001</v>
      </c>
      <c r="J291">
        <v>18.223389999999998</v>
      </c>
      <c r="K291">
        <v>15.154999999999999</v>
      </c>
      <c r="L291">
        <v>56.543100000000003</v>
      </c>
      <c r="M291">
        <v>10.01295</v>
      </c>
      <c r="N291">
        <v>73.893699999999995</v>
      </c>
      <c r="O291" t="s">
        <v>38</v>
      </c>
      <c r="P291">
        <v>0.31751000000000001</v>
      </c>
      <c r="Q291">
        <v>34.547849999999997</v>
      </c>
      <c r="R291">
        <v>19.2315</v>
      </c>
      <c r="S291">
        <v>60.68629</v>
      </c>
      <c r="T291">
        <v>77.136300000000006</v>
      </c>
      <c r="U291">
        <v>19.2315</v>
      </c>
      <c r="V291">
        <v>14.225289999999999</v>
      </c>
      <c r="W291">
        <v>14.777290000000001</v>
      </c>
      <c r="X291">
        <v>53.561140000000002</v>
      </c>
      <c r="Y291">
        <v>10.068820000000001</v>
      </c>
      <c r="Z291">
        <v>72.622190000000003</v>
      </c>
      <c r="AW291">
        <v>0.58379999999999999</v>
      </c>
      <c r="AX291">
        <v>59.518970000000003</v>
      </c>
      <c r="AY291">
        <v>50.640540000000001</v>
      </c>
      <c r="AZ291">
        <v>76.714389999999995</v>
      </c>
      <c r="BA291">
        <v>80.256219999999999</v>
      </c>
      <c r="BB291">
        <v>50.640540000000001</v>
      </c>
      <c r="BC291">
        <v>46.740769999999998</v>
      </c>
      <c r="BD291">
        <v>16.47325</v>
      </c>
      <c r="BE291">
        <v>74.365740000000002</v>
      </c>
      <c r="BF291">
        <v>8.8847000000000005</v>
      </c>
      <c r="BG291">
        <v>79.075609999999998</v>
      </c>
      <c r="CO291">
        <v>0.44263999999999998</v>
      </c>
      <c r="CP291">
        <v>47.88955</v>
      </c>
      <c r="CQ291">
        <v>33.392229999999998</v>
      </c>
      <c r="CR291">
        <v>77.915189999999996</v>
      </c>
      <c r="CS291">
        <v>88.515900000000002</v>
      </c>
      <c r="CT291">
        <v>33.392229999999998</v>
      </c>
      <c r="CU291">
        <v>25.26502</v>
      </c>
      <c r="CV291">
        <v>19.045940000000002</v>
      </c>
      <c r="CW291">
        <v>69.876329999999996</v>
      </c>
      <c r="CX291">
        <v>11.625439999999999</v>
      </c>
      <c r="CY291">
        <v>85.247349999999997</v>
      </c>
    </row>
    <row r="292" spans="1:103" x14ac:dyDescent="0.4">
      <c r="A292" t="s">
        <v>389</v>
      </c>
      <c r="B292" t="s">
        <v>52</v>
      </c>
      <c r="C292" t="s">
        <v>37</v>
      </c>
      <c r="D292">
        <v>0.37147999999999998</v>
      </c>
      <c r="E292">
        <v>40.0276</v>
      </c>
      <c r="F292">
        <v>25.495750000000001</v>
      </c>
      <c r="G292">
        <v>65.503839999999997</v>
      </c>
      <c r="H292">
        <v>81.189800000000005</v>
      </c>
      <c r="I292">
        <v>25.495750000000001</v>
      </c>
      <c r="J292">
        <v>19.772559999999999</v>
      </c>
      <c r="K292">
        <v>15.82517</v>
      </c>
      <c r="L292">
        <v>59.066229999999997</v>
      </c>
      <c r="M292">
        <v>10.530150000000001</v>
      </c>
      <c r="N292">
        <v>77.576149999999998</v>
      </c>
      <c r="O292" t="s">
        <v>38</v>
      </c>
      <c r="P292">
        <v>0.33875</v>
      </c>
      <c r="Q292">
        <v>36.920610000000003</v>
      </c>
      <c r="R292">
        <v>21.707129999999999</v>
      </c>
      <c r="S292">
        <v>63.161920000000002</v>
      </c>
      <c r="T292">
        <v>80.749380000000002</v>
      </c>
      <c r="U292">
        <v>21.707129999999999</v>
      </c>
      <c r="V292">
        <v>15.920949999999999</v>
      </c>
      <c r="W292">
        <v>15.503729999999999</v>
      </c>
      <c r="X292">
        <v>56.2684</v>
      </c>
      <c r="Y292">
        <v>10.661440000000001</v>
      </c>
      <c r="Z292">
        <v>76.814819999999997</v>
      </c>
      <c r="AW292">
        <v>0.59084999999999999</v>
      </c>
      <c r="AX292">
        <v>60.307989999999997</v>
      </c>
      <c r="AY292">
        <v>50.715899999999998</v>
      </c>
      <c r="AZ292">
        <v>77.844759999999994</v>
      </c>
      <c r="BA292">
        <v>81.537300000000002</v>
      </c>
      <c r="BB292">
        <v>50.715899999999998</v>
      </c>
      <c r="BC292">
        <v>46.778449999999999</v>
      </c>
      <c r="BD292">
        <v>16.744540000000001</v>
      </c>
      <c r="BE292">
        <v>75.558899999999994</v>
      </c>
      <c r="BF292">
        <v>9.0655599999999996</v>
      </c>
      <c r="BG292">
        <v>80.532529999999994</v>
      </c>
      <c r="CO292">
        <v>0.4622</v>
      </c>
      <c r="CP292">
        <v>49.90981</v>
      </c>
      <c r="CQ292">
        <v>36.395760000000003</v>
      </c>
      <c r="CR292">
        <v>79.85866</v>
      </c>
      <c r="CS292">
        <v>88.515900000000002</v>
      </c>
      <c r="CT292">
        <v>36.395760000000003</v>
      </c>
      <c r="CU292">
        <v>27.650179999999999</v>
      </c>
      <c r="CV292">
        <v>19.61131</v>
      </c>
      <c r="CW292">
        <v>72.114249999999998</v>
      </c>
      <c r="CX292">
        <v>11.537100000000001</v>
      </c>
      <c r="CY292">
        <v>84.717309999999998</v>
      </c>
    </row>
    <row r="293" spans="1:103" x14ac:dyDescent="0.4">
      <c r="A293" t="s">
        <v>390</v>
      </c>
      <c r="B293" t="s">
        <v>162</v>
      </c>
      <c r="C293" t="s">
        <v>37</v>
      </c>
      <c r="D293">
        <v>0.50099000000000005</v>
      </c>
      <c r="E293">
        <v>54.10201</v>
      </c>
      <c r="F293">
        <v>43.108049999999999</v>
      </c>
      <c r="G293">
        <v>77.976529999999997</v>
      </c>
      <c r="H293">
        <v>87.859170000000006</v>
      </c>
      <c r="I293">
        <v>43.108049999999999</v>
      </c>
      <c r="J293">
        <v>33.666670000000003</v>
      </c>
      <c r="K293">
        <v>19.53379</v>
      </c>
      <c r="L293">
        <v>72.537970000000001</v>
      </c>
      <c r="M293">
        <v>11.58559</v>
      </c>
      <c r="N293">
        <v>85.474980000000002</v>
      </c>
      <c r="O293" t="s">
        <v>38</v>
      </c>
      <c r="P293">
        <v>0.47882000000000002</v>
      </c>
      <c r="Q293">
        <v>52.156100000000002</v>
      </c>
      <c r="R293">
        <v>40.527619999999999</v>
      </c>
      <c r="S293">
        <v>77.642899999999997</v>
      </c>
      <c r="T293">
        <v>88.587270000000004</v>
      </c>
      <c r="U293">
        <v>40.527619999999999</v>
      </c>
      <c r="V293">
        <v>30.565539999999999</v>
      </c>
      <c r="W293">
        <v>19.77825</v>
      </c>
      <c r="X293">
        <v>71.787419999999997</v>
      </c>
      <c r="Y293">
        <v>11.90499</v>
      </c>
      <c r="Z293">
        <v>86.10463</v>
      </c>
      <c r="AW293">
        <v>0.66186</v>
      </c>
      <c r="AX293">
        <v>67.950810000000004</v>
      </c>
      <c r="AY293">
        <v>60.964579999999998</v>
      </c>
      <c r="AZ293">
        <v>79.276560000000003</v>
      </c>
      <c r="BA293">
        <v>81.838729999999998</v>
      </c>
      <c r="BB293">
        <v>60.964579999999998</v>
      </c>
      <c r="BC293">
        <v>56.449379999999998</v>
      </c>
      <c r="BD293">
        <v>17.407689999999999</v>
      </c>
      <c r="BE293">
        <v>77.781959999999998</v>
      </c>
      <c r="BF293">
        <v>9.1032399999999996</v>
      </c>
      <c r="BG293">
        <v>80.934439999999995</v>
      </c>
      <c r="CO293">
        <v>0.53354000000000001</v>
      </c>
      <c r="CP293">
        <v>57.60154</v>
      </c>
      <c r="CQ293">
        <v>48.939929999999997</v>
      </c>
      <c r="CR293">
        <v>81.095410000000001</v>
      </c>
      <c r="CS293">
        <v>88.515900000000002</v>
      </c>
      <c r="CT293">
        <v>48.939929999999997</v>
      </c>
      <c r="CU293">
        <v>37.573619999999998</v>
      </c>
      <c r="CV293">
        <v>20</v>
      </c>
      <c r="CW293">
        <v>74.116609999999994</v>
      </c>
      <c r="CX293">
        <v>11.50177</v>
      </c>
      <c r="CY293">
        <v>84.481740000000002</v>
      </c>
    </row>
    <row r="294" spans="1:103" x14ac:dyDescent="0.4">
      <c r="A294" t="s">
        <v>391</v>
      </c>
      <c r="B294" t="s">
        <v>121</v>
      </c>
      <c r="C294" t="s">
        <v>37</v>
      </c>
      <c r="D294">
        <v>0.35183999999999999</v>
      </c>
      <c r="E294">
        <v>37.839500000000001</v>
      </c>
      <c r="F294">
        <v>23.245650000000001</v>
      </c>
      <c r="G294">
        <v>63.172800000000002</v>
      </c>
      <c r="H294">
        <v>78.033180000000002</v>
      </c>
      <c r="I294">
        <v>23.245650000000001</v>
      </c>
      <c r="J294">
        <v>18.215299999999999</v>
      </c>
      <c r="K294">
        <v>15.1469</v>
      </c>
      <c r="L294">
        <v>56.514769999999999</v>
      </c>
      <c r="M294">
        <v>10.017810000000001</v>
      </c>
      <c r="N294">
        <v>73.942260000000005</v>
      </c>
      <c r="O294" t="s">
        <v>38</v>
      </c>
      <c r="P294">
        <v>0.31736999999999999</v>
      </c>
      <c r="Q294">
        <v>34.532110000000003</v>
      </c>
      <c r="R294">
        <v>19.212389999999999</v>
      </c>
      <c r="S294">
        <v>60.68629</v>
      </c>
      <c r="T294">
        <v>77.136300000000006</v>
      </c>
      <c r="U294">
        <v>19.212389999999999</v>
      </c>
      <c r="V294">
        <v>14.20617</v>
      </c>
      <c r="W294">
        <v>14.77538</v>
      </c>
      <c r="X294">
        <v>53.556359999999998</v>
      </c>
      <c r="Y294">
        <v>10.068820000000001</v>
      </c>
      <c r="Z294">
        <v>72.622190000000003</v>
      </c>
      <c r="AW294">
        <v>0.58420000000000005</v>
      </c>
      <c r="AX294">
        <v>59.56024</v>
      </c>
      <c r="AY294">
        <v>50.640540000000001</v>
      </c>
      <c r="AZ294">
        <v>76.789749999999998</v>
      </c>
      <c r="BA294">
        <v>80.331569999999999</v>
      </c>
      <c r="BB294">
        <v>50.640540000000001</v>
      </c>
      <c r="BC294">
        <v>46.740769999999998</v>
      </c>
      <c r="BD294">
        <v>16.47325</v>
      </c>
      <c r="BE294">
        <v>74.403419999999997</v>
      </c>
      <c r="BF294">
        <v>8.8922399999999993</v>
      </c>
      <c r="BG294">
        <v>79.150970000000001</v>
      </c>
      <c r="CO294">
        <v>0.44417000000000001</v>
      </c>
      <c r="CP294">
        <v>48.04898</v>
      </c>
      <c r="CQ294">
        <v>33.568899999999999</v>
      </c>
      <c r="CR294">
        <v>77.208479999999994</v>
      </c>
      <c r="CS294">
        <v>89.222610000000003</v>
      </c>
      <c r="CT294">
        <v>33.568899999999999</v>
      </c>
      <c r="CU294">
        <v>25.441700000000001</v>
      </c>
      <c r="CV294">
        <v>18.904589999999999</v>
      </c>
      <c r="CW294">
        <v>69.257949999999994</v>
      </c>
      <c r="CX294">
        <v>11.71378</v>
      </c>
      <c r="CY294">
        <v>86.130740000000003</v>
      </c>
    </row>
    <row r="295" spans="1:103" x14ac:dyDescent="0.4">
      <c r="A295" t="s">
        <v>392</v>
      </c>
      <c r="B295" t="s">
        <v>121</v>
      </c>
      <c r="C295" t="s">
        <v>37</v>
      </c>
      <c r="D295">
        <v>0.37145</v>
      </c>
      <c r="E295">
        <v>40.027790000000003</v>
      </c>
      <c r="F295">
        <v>25.495750000000001</v>
      </c>
      <c r="G295">
        <v>65.487660000000005</v>
      </c>
      <c r="H295">
        <v>81.181709999999995</v>
      </c>
      <c r="I295">
        <v>25.495750000000001</v>
      </c>
      <c r="J295">
        <v>19.772559999999999</v>
      </c>
      <c r="K295">
        <v>15.82193</v>
      </c>
      <c r="L295">
        <v>59.054090000000002</v>
      </c>
      <c r="M295">
        <v>10.53096</v>
      </c>
      <c r="N295">
        <v>77.576149999999998</v>
      </c>
      <c r="O295" t="s">
        <v>38</v>
      </c>
      <c r="P295">
        <v>0.33873999999999999</v>
      </c>
      <c r="Q295">
        <v>36.919600000000003</v>
      </c>
      <c r="R295">
        <v>21.707129999999999</v>
      </c>
      <c r="S295">
        <v>63.152360000000002</v>
      </c>
      <c r="T295">
        <v>80.749380000000002</v>
      </c>
      <c r="U295">
        <v>21.707129999999999</v>
      </c>
      <c r="V295">
        <v>15.920949999999999</v>
      </c>
      <c r="W295">
        <v>15.50182</v>
      </c>
      <c r="X295">
        <v>56.258839999999999</v>
      </c>
      <c r="Y295">
        <v>10.661440000000001</v>
      </c>
      <c r="Z295">
        <v>76.814819999999997</v>
      </c>
      <c r="AW295">
        <v>0.59086000000000005</v>
      </c>
      <c r="AX295">
        <v>60.306780000000003</v>
      </c>
      <c r="AY295">
        <v>50.715899999999998</v>
      </c>
      <c r="AZ295">
        <v>77.844759999999994</v>
      </c>
      <c r="BA295">
        <v>81.537300000000002</v>
      </c>
      <c r="BB295">
        <v>50.715899999999998</v>
      </c>
      <c r="BC295">
        <v>46.778449999999999</v>
      </c>
      <c r="BD295">
        <v>16.72946</v>
      </c>
      <c r="BE295">
        <v>75.521230000000003</v>
      </c>
      <c r="BF295">
        <v>9.0580300000000005</v>
      </c>
      <c r="BG295">
        <v>80.49485</v>
      </c>
      <c r="CO295">
        <v>0.46183000000000002</v>
      </c>
      <c r="CP295">
        <v>49.935290000000002</v>
      </c>
      <c r="CQ295">
        <v>36.395760000000003</v>
      </c>
      <c r="CR295">
        <v>79.681979999999996</v>
      </c>
      <c r="CS295">
        <v>88.339219999999997</v>
      </c>
      <c r="CT295">
        <v>36.395760000000003</v>
      </c>
      <c r="CU295">
        <v>27.650179999999999</v>
      </c>
      <c r="CV295">
        <v>19.61131</v>
      </c>
      <c r="CW295">
        <v>72.114249999999998</v>
      </c>
      <c r="CX295">
        <v>11.57244</v>
      </c>
      <c r="CY295">
        <v>84.80565</v>
      </c>
    </row>
    <row r="296" spans="1:103" x14ac:dyDescent="0.4">
      <c r="A296" t="s">
        <v>393</v>
      </c>
      <c r="B296" t="s">
        <v>40</v>
      </c>
      <c r="C296" t="s">
        <v>37</v>
      </c>
      <c r="D296">
        <v>0.50112999999999996</v>
      </c>
      <c r="E296">
        <v>54.116250000000001</v>
      </c>
      <c r="F296">
        <v>43.116149999999998</v>
      </c>
      <c r="G296">
        <v>78.000810000000001</v>
      </c>
      <c r="H296">
        <v>87.883449999999996</v>
      </c>
      <c r="I296">
        <v>43.116149999999998</v>
      </c>
      <c r="J296">
        <v>33.67071</v>
      </c>
      <c r="K296">
        <v>19.538650000000001</v>
      </c>
      <c r="L296">
        <v>72.562259999999995</v>
      </c>
      <c r="M296">
        <v>11.58883</v>
      </c>
      <c r="N296">
        <v>85.507350000000002</v>
      </c>
      <c r="O296" t="s">
        <v>38</v>
      </c>
      <c r="P296">
        <v>0.47882000000000002</v>
      </c>
      <c r="Q296">
        <v>52.1554</v>
      </c>
      <c r="R296">
        <v>40.527619999999999</v>
      </c>
      <c r="S296">
        <v>77.642899999999997</v>
      </c>
      <c r="T296">
        <v>88.587270000000004</v>
      </c>
      <c r="U296">
        <v>40.527619999999999</v>
      </c>
      <c r="V296">
        <v>30.565539999999999</v>
      </c>
      <c r="W296">
        <v>19.77825</v>
      </c>
      <c r="X296">
        <v>71.787419999999997</v>
      </c>
      <c r="Y296">
        <v>11.90499</v>
      </c>
      <c r="Z296">
        <v>86.10463</v>
      </c>
      <c r="AW296">
        <v>0.66169</v>
      </c>
      <c r="AX296">
        <v>67.927890000000005</v>
      </c>
      <c r="AY296">
        <v>60.964579999999998</v>
      </c>
      <c r="AZ296">
        <v>79.276560000000003</v>
      </c>
      <c r="BA296">
        <v>81.838729999999998</v>
      </c>
      <c r="BB296">
        <v>60.964579999999998</v>
      </c>
      <c r="BC296">
        <v>56.449379999999998</v>
      </c>
      <c r="BD296">
        <v>17.392610000000001</v>
      </c>
      <c r="BE296">
        <v>77.744290000000007</v>
      </c>
      <c r="BF296">
        <v>9.0957000000000008</v>
      </c>
      <c r="BG296">
        <v>80.89676</v>
      </c>
      <c r="CO296">
        <v>0.53710999999999998</v>
      </c>
      <c r="CP296">
        <v>57.979080000000003</v>
      </c>
      <c r="CQ296">
        <v>49.116610000000001</v>
      </c>
      <c r="CR296">
        <v>81.625439999999998</v>
      </c>
      <c r="CS296">
        <v>89.045940000000002</v>
      </c>
      <c r="CT296">
        <v>49.116610000000001</v>
      </c>
      <c r="CU296">
        <v>37.661960000000001</v>
      </c>
      <c r="CV296">
        <v>20.14134</v>
      </c>
      <c r="CW296">
        <v>74.734979999999993</v>
      </c>
      <c r="CX296">
        <v>11.590109999999999</v>
      </c>
      <c r="CY296">
        <v>85.276799999999994</v>
      </c>
    </row>
    <row r="297" spans="1:103" x14ac:dyDescent="0.4">
      <c r="A297" t="s">
        <v>394</v>
      </c>
      <c r="B297" t="s">
        <v>40</v>
      </c>
      <c r="C297" t="s">
        <v>37</v>
      </c>
      <c r="D297">
        <v>0.35093999999999997</v>
      </c>
      <c r="E297">
        <v>37.738129999999998</v>
      </c>
      <c r="F297">
        <v>23.22946</v>
      </c>
      <c r="G297">
        <v>63.06758</v>
      </c>
      <c r="H297">
        <v>77.709429999999998</v>
      </c>
      <c r="I297">
        <v>23.22946</v>
      </c>
      <c r="J297">
        <v>18.195060000000002</v>
      </c>
      <c r="K297">
        <v>15.12262</v>
      </c>
      <c r="L297">
        <v>56.402810000000002</v>
      </c>
      <c r="M297">
        <v>9.9749099999999995</v>
      </c>
      <c r="N297">
        <v>73.575339999999997</v>
      </c>
      <c r="O297" t="s">
        <v>38</v>
      </c>
      <c r="P297">
        <v>0.31727</v>
      </c>
      <c r="Q297">
        <v>34.521880000000003</v>
      </c>
      <c r="R297">
        <v>19.22195</v>
      </c>
      <c r="S297">
        <v>60.648060000000001</v>
      </c>
      <c r="T297">
        <v>77.059839999999994</v>
      </c>
      <c r="U297">
        <v>19.22195</v>
      </c>
      <c r="V297">
        <v>14.215730000000001</v>
      </c>
      <c r="W297">
        <v>14.76773</v>
      </c>
      <c r="X297">
        <v>53.518129999999999</v>
      </c>
      <c r="Y297">
        <v>10.061170000000001</v>
      </c>
      <c r="Z297">
        <v>72.545720000000003</v>
      </c>
      <c r="AW297">
        <v>0.58248999999999995</v>
      </c>
      <c r="AX297">
        <v>59.33052</v>
      </c>
      <c r="AY297">
        <v>50.565179999999998</v>
      </c>
      <c r="AZ297">
        <v>76.714389999999995</v>
      </c>
      <c r="BA297">
        <v>80.180859999999996</v>
      </c>
      <c r="BB297">
        <v>50.565179999999998</v>
      </c>
      <c r="BC297">
        <v>46.665410000000001</v>
      </c>
      <c r="BD297">
        <v>16.443100000000001</v>
      </c>
      <c r="BE297">
        <v>74.302940000000007</v>
      </c>
      <c r="BF297">
        <v>8.8093400000000006</v>
      </c>
      <c r="BG297">
        <v>78.673699999999997</v>
      </c>
      <c r="CO297">
        <v>0.43035000000000001</v>
      </c>
      <c r="CP297">
        <v>46.563679999999998</v>
      </c>
      <c r="CQ297">
        <v>33.21555</v>
      </c>
      <c r="CR297">
        <v>75.795050000000003</v>
      </c>
      <c r="CS297">
        <v>83.922259999999994</v>
      </c>
      <c r="CT297">
        <v>33.21555</v>
      </c>
      <c r="CU297">
        <v>25</v>
      </c>
      <c r="CV297">
        <v>18.586569999999998</v>
      </c>
      <c r="CW297">
        <v>67.756180000000001</v>
      </c>
      <c r="CX297">
        <v>11.11307</v>
      </c>
      <c r="CY297">
        <v>80.653710000000004</v>
      </c>
    </row>
    <row r="298" spans="1:103" x14ac:dyDescent="0.4">
      <c r="A298" t="s">
        <v>395</v>
      </c>
      <c r="B298" t="s">
        <v>40</v>
      </c>
      <c r="C298" t="s">
        <v>37</v>
      </c>
      <c r="D298">
        <v>0.37069000000000002</v>
      </c>
      <c r="E298">
        <v>39.939250000000001</v>
      </c>
      <c r="F298">
        <v>25.479559999999999</v>
      </c>
      <c r="G298">
        <v>65.350059999999999</v>
      </c>
      <c r="H298">
        <v>80.922700000000006</v>
      </c>
      <c r="I298">
        <v>25.479559999999999</v>
      </c>
      <c r="J298">
        <v>19.76042</v>
      </c>
      <c r="K298">
        <v>15.791180000000001</v>
      </c>
      <c r="L298">
        <v>58.913800000000002</v>
      </c>
      <c r="M298">
        <v>10.49535</v>
      </c>
      <c r="N298">
        <v>77.282070000000004</v>
      </c>
      <c r="O298" t="s">
        <v>38</v>
      </c>
      <c r="P298">
        <v>0.33856000000000003</v>
      </c>
      <c r="Q298">
        <v>36.900869999999998</v>
      </c>
      <c r="R298">
        <v>21.707129999999999</v>
      </c>
      <c r="S298">
        <v>63.123690000000003</v>
      </c>
      <c r="T298">
        <v>80.682469999999995</v>
      </c>
      <c r="U298">
        <v>21.707129999999999</v>
      </c>
      <c r="V298">
        <v>15.920949999999999</v>
      </c>
      <c r="W298">
        <v>15.496079999999999</v>
      </c>
      <c r="X298">
        <v>56.230170000000001</v>
      </c>
      <c r="Y298">
        <v>10.65475</v>
      </c>
      <c r="Z298">
        <v>76.747910000000005</v>
      </c>
      <c r="AW298">
        <v>0.58950000000000002</v>
      </c>
      <c r="AX298">
        <v>60.111750000000001</v>
      </c>
      <c r="AY298">
        <v>50.640540000000001</v>
      </c>
      <c r="AZ298">
        <v>77.769400000000005</v>
      </c>
      <c r="BA298">
        <v>81.461939999999998</v>
      </c>
      <c r="BB298">
        <v>50.640540000000001</v>
      </c>
      <c r="BC298">
        <v>46.703090000000003</v>
      </c>
      <c r="BD298">
        <v>16.69932</v>
      </c>
      <c r="BE298">
        <v>75.420749999999998</v>
      </c>
      <c r="BF298">
        <v>8.9826700000000006</v>
      </c>
      <c r="BG298">
        <v>80.092939999999999</v>
      </c>
      <c r="CO298">
        <v>0.45147999999999999</v>
      </c>
      <c r="CP298">
        <v>48.806060000000002</v>
      </c>
      <c r="CQ298">
        <v>36.219079999999998</v>
      </c>
      <c r="CR298">
        <v>77.385159999999999</v>
      </c>
      <c r="CS298">
        <v>84.098939999999999</v>
      </c>
      <c r="CT298">
        <v>36.219079999999998</v>
      </c>
      <c r="CU298">
        <v>27.56184</v>
      </c>
      <c r="CV298">
        <v>19.116610000000001</v>
      </c>
      <c r="CW298">
        <v>69.817430000000002</v>
      </c>
      <c r="CX298">
        <v>11.095409999999999</v>
      </c>
      <c r="CY298">
        <v>80.565370000000001</v>
      </c>
    </row>
    <row r="299" spans="1:103" x14ac:dyDescent="0.4">
      <c r="A299" t="s">
        <v>396</v>
      </c>
      <c r="B299" t="s">
        <v>40</v>
      </c>
      <c r="C299" t="s">
        <v>37</v>
      </c>
      <c r="D299">
        <v>0.50026999999999999</v>
      </c>
      <c r="E299">
        <v>54.020299999999999</v>
      </c>
      <c r="F299">
        <v>43.083770000000001</v>
      </c>
      <c r="G299">
        <v>77.863209999999995</v>
      </c>
      <c r="H299">
        <v>87.64873</v>
      </c>
      <c r="I299">
        <v>43.083770000000001</v>
      </c>
      <c r="J299">
        <v>33.642380000000003</v>
      </c>
      <c r="K299">
        <v>19.506270000000001</v>
      </c>
      <c r="L299">
        <v>72.421959999999999</v>
      </c>
      <c r="M299">
        <v>11.55565</v>
      </c>
      <c r="N299">
        <v>85.233509999999995</v>
      </c>
      <c r="O299" t="s">
        <v>38</v>
      </c>
      <c r="P299">
        <v>0.47866999999999998</v>
      </c>
      <c r="Q299">
        <v>52.139360000000003</v>
      </c>
      <c r="R299">
        <v>40.527619999999999</v>
      </c>
      <c r="S299">
        <v>77.614220000000003</v>
      </c>
      <c r="T299">
        <v>88.520359999999997</v>
      </c>
      <c r="U299">
        <v>40.527619999999999</v>
      </c>
      <c r="V299">
        <v>30.565539999999999</v>
      </c>
      <c r="W299">
        <v>19.77251</v>
      </c>
      <c r="X299">
        <v>71.758750000000006</v>
      </c>
      <c r="Y299">
        <v>11.898300000000001</v>
      </c>
      <c r="Z299">
        <v>86.037719999999993</v>
      </c>
      <c r="AW299">
        <v>0.66039000000000003</v>
      </c>
      <c r="AX299">
        <v>67.743269999999995</v>
      </c>
      <c r="AY299">
        <v>60.889220000000002</v>
      </c>
      <c r="AZ299">
        <v>79.201210000000003</v>
      </c>
      <c r="BA299">
        <v>81.763379999999998</v>
      </c>
      <c r="BB299">
        <v>60.889220000000002</v>
      </c>
      <c r="BC299">
        <v>56.374029999999998</v>
      </c>
      <c r="BD299">
        <v>17.3474</v>
      </c>
      <c r="BE299">
        <v>77.606129999999993</v>
      </c>
      <c r="BF299">
        <v>9.0203500000000005</v>
      </c>
      <c r="BG299">
        <v>80.49485</v>
      </c>
      <c r="CO299">
        <v>0.52412000000000003</v>
      </c>
      <c r="CP299">
        <v>56.613860000000003</v>
      </c>
      <c r="CQ299">
        <v>48.586570000000002</v>
      </c>
      <c r="CR299">
        <v>79.328620000000001</v>
      </c>
      <c r="CS299">
        <v>85.33569</v>
      </c>
      <c r="CT299">
        <v>48.586570000000002</v>
      </c>
      <c r="CU299">
        <v>37.220260000000003</v>
      </c>
      <c r="CV299">
        <v>19.646640000000001</v>
      </c>
      <c r="CW299">
        <v>72.526499999999999</v>
      </c>
      <c r="CX299">
        <v>11.166079999999999</v>
      </c>
      <c r="CY299">
        <v>81.478210000000004</v>
      </c>
    </row>
    <row r="300" spans="1:103" x14ac:dyDescent="0.4">
      <c r="A300" t="s">
        <v>397</v>
      </c>
      <c r="B300" t="s">
        <v>138</v>
      </c>
      <c r="C300" t="s">
        <v>37</v>
      </c>
      <c r="D300">
        <v>0.35094999999999998</v>
      </c>
      <c r="E300">
        <v>37.739829999999998</v>
      </c>
      <c r="F300">
        <v>23.22137</v>
      </c>
      <c r="G300">
        <v>63.06758</v>
      </c>
      <c r="H300">
        <v>77.749899999999997</v>
      </c>
      <c r="I300">
        <v>23.22137</v>
      </c>
      <c r="J300">
        <v>18.186969999999999</v>
      </c>
      <c r="K300">
        <v>15.121</v>
      </c>
      <c r="L300">
        <v>56.398760000000003</v>
      </c>
      <c r="M300">
        <v>9.9781499999999994</v>
      </c>
      <c r="N300">
        <v>73.60772</v>
      </c>
      <c r="O300" t="s">
        <v>38</v>
      </c>
      <c r="P300">
        <v>0.31725999999999999</v>
      </c>
      <c r="Q300">
        <v>34.521659999999997</v>
      </c>
      <c r="R300">
        <v>19.212389999999999</v>
      </c>
      <c r="S300">
        <v>60.657620000000001</v>
      </c>
      <c r="T300">
        <v>77.078950000000006</v>
      </c>
      <c r="U300">
        <v>19.212389999999999</v>
      </c>
      <c r="V300">
        <v>14.20617</v>
      </c>
      <c r="W300">
        <v>14.769640000000001</v>
      </c>
      <c r="X300">
        <v>53.52769</v>
      </c>
      <c r="Y300">
        <v>10.063090000000001</v>
      </c>
      <c r="Z300">
        <v>72.564840000000004</v>
      </c>
      <c r="AW300">
        <v>0.58264000000000005</v>
      </c>
      <c r="AX300">
        <v>59.347000000000001</v>
      </c>
      <c r="AY300">
        <v>50.640540000000001</v>
      </c>
      <c r="AZ300">
        <v>76.639039999999994</v>
      </c>
      <c r="BA300">
        <v>80.180859999999996</v>
      </c>
      <c r="BB300">
        <v>50.640540000000001</v>
      </c>
      <c r="BC300">
        <v>46.703090000000003</v>
      </c>
      <c r="BD300">
        <v>16.42803</v>
      </c>
      <c r="BE300">
        <v>74.227580000000003</v>
      </c>
      <c r="BF300">
        <v>8.8093400000000006</v>
      </c>
      <c r="BG300">
        <v>78.673699999999997</v>
      </c>
      <c r="CO300">
        <v>0.43038999999999999</v>
      </c>
      <c r="CP300">
        <v>46.566389999999998</v>
      </c>
      <c r="CQ300">
        <v>33.038870000000003</v>
      </c>
      <c r="CR300">
        <v>75.795050000000003</v>
      </c>
      <c r="CS300">
        <v>84.452299999999994</v>
      </c>
      <c r="CT300">
        <v>33.038870000000003</v>
      </c>
      <c r="CU300">
        <v>24.911660000000001</v>
      </c>
      <c r="CV300">
        <v>18.55124</v>
      </c>
      <c r="CW300">
        <v>67.667839999999998</v>
      </c>
      <c r="CX300">
        <v>11.14841</v>
      </c>
      <c r="CY300">
        <v>81.007069999999999</v>
      </c>
    </row>
    <row r="301" spans="1:103" x14ac:dyDescent="0.4">
      <c r="A301" t="s">
        <v>398</v>
      </c>
      <c r="B301" t="s">
        <v>212</v>
      </c>
      <c r="C301" t="s">
        <v>37</v>
      </c>
      <c r="D301">
        <v>0.37064999999999998</v>
      </c>
      <c r="E301">
        <v>39.9345</v>
      </c>
      <c r="F301">
        <v>25.47147</v>
      </c>
      <c r="G301">
        <v>65.333870000000005</v>
      </c>
      <c r="H301">
        <v>80.914609999999996</v>
      </c>
      <c r="I301">
        <v>25.47147</v>
      </c>
      <c r="J301">
        <v>19.752330000000001</v>
      </c>
      <c r="K301">
        <v>15.787940000000001</v>
      </c>
      <c r="L301">
        <v>58.89761</v>
      </c>
      <c r="M301">
        <v>10.494540000000001</v>
      </c>
      <c r="N301">
        <v>77.273979999999995</v>
      </c>
      <c r="O301" t="s">
        <v>38</v>
      </c>
      <c r="P301">
        <v>0.33856999999999998</v>
      </c>
      <c r="Q301">
        <v>36.901310000000002</v>
      </c>
      <c r="R301">
        <v>21.707129999999999</v>
      </c>
      <c r="S301">
        <v>63.123690000000003</v>
      </c>
      <c r="T301">
        <v>80.682469999999995</v>
      </c>
      <c r="U301">
        <v>21.707129999999999</v>
      </c>
      <c r="V301">
        <v>15.920949999999999</v>
      </c>
      <c r="W301">
        <v>15.496079999999999</v>
      </c>
      <c r="X301">
        <v>56.230170000000001</v>
      </c>
      <c r="Y301">
        <v>10.65475</v>
      </c>
      <c r="Z301">
        <v>76.747910000000005</v>
      </c>
      <c r="AW301">
        <v>0.58947000000000005</v>
      </c>
      <c r="AX301">
        <v>60.110460000000003</v>
      </c>
      <c r="AY301">
        <v>50.640540000000001</v>
      </c>
      <c r="AZ301">
        <v>77.769400000000005</v>
      </c>
      <c r="BA301">
        <v>81.461939999999998</v>
      </c>
      <c r="BB301">
        <v>50.640540000000001</v>
      </c>
      <c r="BC301">
        <v>46.703090000000003</v>
      </c>
      <c r="BD301">
        <v>16.69932</v>
      </c>
      <c r="BE301">
        <v>75.420749999999998</v>
      </c>
      <c r="BF301">
        <v>8.9826700000000006</v>
      </c>
      <c r="BG301">
        <v>80.092939999999999</v>
      </c>
      <c r="CO301">
        <v>0.45057000000000003</v>
      </c>
      <c r="CP301">
        <v>48.69735</v>
      </c>
      <c r="CQ301">
        <v>36.042400000000001</v>
      </c>
      <c r="CR301">
        <v>77.031800000000004</v>
      </c>
      <c r="CS301">
        <v>83.922259999999994</v>
      </c>
      <c r="CT301">
        <v>36.042400000000001</v>
      </c>
      <c r="CU301">
        <v>27.385159999999999</v>
      </c>
      <c r="CV301">
        <v>19.045940000000002</v>
      </c>
      <c r="CW301">
        <v>69.464079999999996</v>
      </c>
      <c r="CX301">
        <v>11.07774</v>
      </c>
      <c r="CY301">
        <v>80.388689999999997</v>
      </c>
    </row>
    <row r="302" spans="1:103" x14ac:dyDescent="0.4">
      <c r="A302" t="s">
        <v>399</v>
      </c>
      <c r="B302" t="s">
        <v>138</v>
      </c>
      <c r="C302" t="s">
        <v>37</v>
      </c>
      <c r="D302">
        <v>0.50036999999999998</v>
      </c>
      <c r="E302">
        <v>54.03078</v>
      </c>
      <c r="F302">
        <v>43.09187</v>
      </c>
      <c r="G302">
        <v>77.88749</v>
      </c>
      <c r="H302">
        <v>87.656819999999996</v>
      </c>
      <c r="I302">
        <v>43.09187</v>
      </c>
      <c r="J302">
        <v>33.650480000000002</v>
      </c>
      <c r="K302">
        <v>19.51275</v>
      </c>
      <c r="L302">
        <v>72.446240000000003</v>
      </c>
      <c r="M302">
        <v>11.55645</v>
      </c>
      <c r="N302">
        <v>85.241600000000005</v>
      </c>
      <c r="O302" t="s">
        <v>38</v>
      </c>
      <c r="P302">
        <v>0.47865000000000002</v>
      </c>
      <c r="Q302">
        <v>52.137419999999999</v>
      </c>
      <c r="R302">
        <v>40.527619999999999</v>
      </c>
      <c r="S302">
        <v>77.614220000000003</v>
      </c>
      <c r="T302">
        <v>88.510800000000003</v>
      </c>
      <c r="U302">
        <v>40.527619999999999</v>
      </c>
      <c r="V302">
        <v>30.565539999999999</v>
      </c>
      <c r="W302">
        <v>19.77251</v>
      </c>
      <c r="X302">
        <v>71.758750000000006</v>
      </c>
      <c r="Y302">
        <v>11.89734</v>
      </c>
      <c r="Z302">
        <v>86.028170000000003</v>
      </c>
      <c r="AW302">
        <v>0.66030999999999995</v>
      </c>
      <c r="AX302">
        <v>67.732100000000003</v>
      </c>
      <c r="AY302">
        <v>60.889220000000002</v>
      </c>
      <c r="AZ302">
        <v>79.201210000000003</v>
      </c>
      <c r="BA302">
        <v>81.763379999999998</v>
      </c>
      <c r="BB302">
        <v>60.889220000000002</v>
      </c>
      <c r="BC302">
        <v>56.374029999999998</v>
      </c>
      <c r="BD302">
        <v>17.3474</v>
      </c>
      <c r="BE302">
        <v>77.606129999999993</v>
      </c>
      <c r="BF302">
        <v>9.0203500000000005</v>
      </c>
      <c r="BG302">
        <v>80.49485</v>
      </c>
      <c r="CO302">
        <v>0.52685999999999999</v>
      </c>
      <c r="CP302">
        <v>56.904719999999998</v>
      </c>
      <c r="CQ302">
        <v>48.763249999999999</v>
      </c>
      <c r="CR302">
        <v>79.85866</v>
      </c>
      <c r="CS302">
        <v>85.689049999999995</v>
      </c>
      <c r="CT302">
        <v>48.763249999999999</v>
      </c>
      <c r="CU302">
        <v>37.396940000000001</v>
      </c>
      <c r="CV302">
        <v>19.787990000000001</v>
      </c>
      <c r="CW302">
        <v>73.056539999999998</v>
      </c>
      <c r="CX302">
        <v>11.201409999999999</v>
      </c>
      <c r="CY302">
        <v>81.831569999999999</v>
      </c>
    </row>
    <row r="303" spans="1:103" x14ac:dyDescent="0.4">
      <c r="A303" t="s">
        <v>400</v>
      </c>
      <c r="B303" t="s">
        <v>102</v>
      </c>
      <c r="C303" t="s">
        <v>37</v>
      </c>
      <c r="D303">
        <v>0.35174</v>
      </c>
      <c r="E303">
        <v>37.827809999999999</v>
      </c>
      <c r="F303">
        <v>23.245650000000001</v>
      </c>
      <c r="G303">
        <v>63.188989999999997</v>
      </c>
      <c r="H303">
        <v>77.944149999999993</v>
      </c>
      <c r="I303">
        <v>23.245650000000001</v>
      </c>
      <c r="J303">
        <v>18.215299999999999</v>
      </c>
      <c r="K303">
        <v>15.15014</v>
      </c>
      <c r="L303">
        <v>56.53096</v>
      </c>
      <c r="M303">
        <v>10.00567</v>
      </c>
      <c r="N303">
        <v>73.841089999999994</v>
      </c>
      <c r="O303" t="s">
        <v>38</v>
      </c>
      <c r="P303">
        <v>0.31741999999999998</v>
      </c>
      <c r="Q303">
        <v>34.537739999999999</v>
      </c>
      <c r="R303">
        <v>19.22195</v>
      </c>
      <c r="S303">
        <v>60.676729999999999</v>
      </c>
      <c r="T303">
        <v>77.136300000000006</v>
      </c>
      <c r="U303">
        <v>19.22195</v>
      </c>
      <c r="V303">
        <v>14.215730000000001</v>
      </c>
      <c r="W303">
        <v>14.77538</v>
      </c>
      <c r="X303">
        <v>53.551580000000001</v>
      </c>
      <c r="Y303">
        <v>10.068820000000001</v>
      </c>
      <c r="Z303">
        <v>72.622190000000003</v>
      </c>
      <c r="AW303">
        <v>0.58396999999999999</v>
      </c>
      <c r="AX303">
        <v>59.538400000000003</v>
      </c>
      <c r="AY303">
        <v>50.640540000000001</v>
      </c>
      <c r="AZ303">
        <v>76.714389999999995</v>
      </c>
      <c r="BA303">
        <v>80.256219999999999</v>
      </c>
      <c r="BB303">
        <v>50.640540000000001</v>
      </c>
      <c r="BC303">
        <v>46.740769999999998</v>
      </c>
      <c r="BD303">
        <v>16.47325</v>
      </c>
      <c r="BE303">
        <v>74.365740000000002</v>
      </c>
      <c r="BF303">
        <v>8.8847000000000005</v>
      </c>
      <c r="BG303">
        <v>79.075609999999998</v>
      </c>
      <c r="CO303">
        <v>0.44164999999999999</v>
      </c>
      <c r="CP303">
        <v>47.740850000000002</v>
      </c>
      <c r="CQ303">
        <v>33.392229999999998</v>
      </c>
      <c r="CR303">
        <v>77.915189999999996</v>
      </c>
      <c r="CS303">
        <v>87.455830000000006</v>
      </c>
      <c r="CT303">
        <v>33.392229999999998</v>
      </c>
      <c r="CU303">
        <v>25.26502</v>
      </c>
      <c r="CV303">
        <v>18.975269999999998</v>
      </c>
      <c r="CW303">
        <v>69.787989999999994</v>
      </c>
      <c r="CX303">
        <v>11.466430000000001</v>
      </c>
      <c r="CY303">
        <v>84.098939999999999</v>
      </c>
    </row>
    <row r="304" spans="1:103" x14ac:dyDescent="0.4">
      <c r="A304" t="s">
        <v>401</v>
      </c>
      <c r="B304" t="s">
        <v>164</v>
      </c>
      <c r="C304" t="s">
        <v>37</v>
      </c>
      <c r="D304">
        <v>0.37171999999999999</v>
      </c>
      <c r="E304">
        <v>40.054200000000002</v>
      </c>
      <c r="F304">
        <v>25.520029999999998</v>
      </c>
      <c r="G304">
        <v>65.479560000000006</v>
      </c>
      <c r="H304">
        <v>81.20599</v>
      </c>
      <c r="I304">
        <v>25.520029999999998</v>
      </c>
      <c r="J304">
        <v>19.800889999999999</v>
      </c>
      <c r="K304">
        <v>15.82193</v>
      </c>
      <c r="L304">
        <v>59.058140000000002</v>
      </c>
      <c r="M304">
        <v>10.532579999999999</v>
      </c>
      <c r="N304">
        <v>77.604479999999995</v>
      </c>
      <c r="O304" t="s">
        <v>38</v>
      </c>
      <c r="P304">
        <v>0.33882000000000001</v>
      </c>
      <c r="Q304">
        <v>36.930349999999997</v>
      </c>
      <c r="R304">
        <v>21.707129999999999</v>
      </c>
      <c r="S304">
        <v>63.181040000000003</v>
      </c>
      <c r="T304">
        <v>80.778049999999993</v>
      </c>
      <c r="U304">
        <v>21.707129999999999</v>
      </c>
      <c r="V304">
        <v>15.920949999999999</v>
      </c>
      <c r="W304">
        <v>15.509460000000001</v>
      </c>
      <c r="X304">
        <v>56.292299999999997</v>
      </c>
      <c r="Y304">
        <v>10.66526</v>
      </c>
      <c r="Z304">
        <v>76.848280000000003</v>
      </c>
      <c r="AW304">
        <v>0.59089999999999998</v>
      </c>
      <c r="AX304">
        <v>60.31391</v>
      </c>
      <c r="AY304">
        <v>50.715899999999998</v>
      </c>
      <c r="AZ304">
        <v>77.844759999999994</v>
      </c>
      <c r="BA304">
        <v>81.537300000000002</v>
      </c>
      <c r="BB304">
        <v>50.715899999999998</v>
      </c>
      <c r="BC304">
        <v>46.778449999999999</v>
      </c>
      <c r="BD304">
        <v>16.744540000000001</v>
      </c>
      <c r="BE304">
        <v>75.558899999999994</v>
      </c>
      <c r="BF304">
        <v>9.0655599999999996</v>
      </c>
      <c r="BG304">
        <v>80.532529999999994</v>
      </c>
      <c r="CO304">
        <v>0.46593000000000001</v>
      </c>
      <c r="CP304">
        <v>50.296419999999998</v>
      </c>
      <c r="CQ304">
        <v>36.925800000000002</v>
      </c>
      <c r="CR304">
        <v>78.975269999999995</v>
      </c>
      <c r="CS304">
        <v>88.339219999999997</v>
      </c>
      <c r="CT304">
        <v>36.925800000000002</v>
      </c>
      <c r="CU304">
        <v>28.268550000000001</v>
      </c>
      <c r="CV304">
        <v>19.434629999999999</v>
      </c>
      <c r="CW304">
        <v>71.49588</v>
      </c>
      <c r="CX304">
        <v>11.51943</v>
      </c>
      <c r="CY304">
        <v>84.717309999999998</v>
      </c>
    </row>
    <row r="305" spans="1:103" x14ac:dyDescent="0.4">
      <c r="A305" t="s">
        <v>402</v>
      </c>
      <c r="B305" t="s">
        <v>102</v>
      </c>
      <c r="C305" t="s">
        <v>37</v>
      </c>
      <c r="D305">
        <v>0.501</v>
      </c>
      <c r="E305">
        <v>54.10277</v>
      </c>
      <c r="F305">
        <v>43.108049999999999</v>
      </c>
      <c r="G305">
        <v>78.000810000000001</v>
      </c>
      <c r="H305">
        <v>87.851070000000007</v>
      </c>
      <c r="I305">
        <v>43.108049999999999</v>
      </c>
      <c r="J305">
        <v>33.666670000000003</v>
      </c>
      <c r="K305">
        <v>19.535409999999999</v>
      </c>
      <c r="L305">
        <v>72.562259999999995</v>
      </c>
      <c r="M305">
        <v>11.583159999999999</v>
      </c>
      <c r="N305">
        <v>85.46284</v>
      </c>
      <c r="O305" t="s">
        <v>38</v>
      </c>
      <c r="P305">
        <v>0.47882999999999998</v>
      </c>
      <c r="Q305">
        <v>52.156750000000002</v>
      </c>
      <c r="R305">
        <v>40.527619999999999</v>
      </c>
      <c r="S305">
        <v>77.652460000000005</v>
      </c>
      <c r="T305">
        <v>88.587270000000004</v>
      </c>
      <c r="U305">
        <v>40.527619999999999</v>
      </c>
      <c r="V305">
        <v>30.565539999999999</v>
      </c>
      <c r="W305">
        <v>19.780159999999999</v>
      </c>
      <c r="X305">
        <v>71.796980000000005</v>
      </c>
      <c r="Y305">
        <v>11.90499</v>
      </c>
      <c r="Z305">
        <v>86.10463</v>
      </c>
      <c r="AW305">
        <v>0.66178000000000003</v>
      </c>
      <c r="AX305">
        <v>67.937629999999999</v>
      </c>
      <c r="AY305">
        <v>60.964579999999998</v>
      </c>
      <c r="AZ305">
        <v>79.276560000000003</v>
      </c>
      <c r="BA305">
        <v>81.914090000000002</v>
      </c>
      <c r="BB305">
        <v>60.964579999999998</v>
      </c>
      <c r="BC305">
        <v>56.449379999999998</v>
      </c>
      <c r="BD305">
        <v>17.37754</v>
      </c>
      <c r="BE305">
        <v>77.706609999999998</v>
      </c>
      <c r="BF305">
        <v>9.1032399999999996</v>
      </c>
      <c r="BG305">
        <v>80.972120000000004</v>
      </c>
      <c r="CO305">
        <v>0.53400000000000003</v>
      </c>
      <c r="CP305">
        <v>57.637059999999998</v>
      </c>
      <c r="CQ305">
        <v>48.939929999999997</v>
      </c>
      <c r="CR305">
        <v>81.448759999999993</v>
      </c>
      <c r="CS305">
        <v>88.162540000000007</v>
      </c>
      <c r="CT305">
        <v>48.939929999999997</v>
      </c>
      <c r="CU305">
        <v>37.573619999999998</v>
      </c>
      <c r="CV305">
        <v>20.07067</v>
      </c>
      <c r="CW305">
        <v>74.646640000000005</v>
      </c>
      <c r="CX305">
        <v>11.44876</v>
      </c>
      <c r="CY305">
        <v>84.128389999999996</v>
      </c>
    </row>
    <row r="306" spans="1:103" x14ac:dyDescent="0.4">
      <c r="A306" t="s">
        <v>403</v>
      </c>
      <c r="B306" t="s">
        <v>102</v>
      </c>
      <c r="C306" t="s">
        <v>37</v>
      </c>
      <c r="D306">
        <v>0.35193000000000002</v>
      </c>
      <c r="E306">
        <v>37.847290000000001</v>
      </c>
      <c r="F306">
        <v>23.28612</v>
      </c>
      <c r="G306">
        <v>63.22137</v>
      </c>
      <c r="H306">
        <v>77.976529999999997</v>
      </c>
      <c r="I306">
        <v>23.28612</v>
      </c>
      <c r="J306">
        <v>18.23958</v>
      </c>
      <c r="K306">
        <v>15.158239999999999</v>
      </c>
      <c r="L306">
        <v>56.559289999999997</v>
      </c>
      <c r="M306">
        <v>10.011329999999999</v>
      </c>
      <c r="N306">
        <v>73.881559999999993</v>
      </c>
      <c r="O306" t="s">
        <v>38</v>
      </c>
      <c r="P306">
        <v>0.31745000000000001</v>
      </c>
      <c r="Q306">
        <v>34.540489999999998</v>
      </c>
      <c r="R306">
        <v>19.22195</v>
      </c>
      <c r="S306">
        <v>60.68629</v>
      </c>
      <c r="T306">
        <v>77.145859999999999</v>
      </c>
      <c r="U306">
        <v>19.22195</v>
      </c>
      <c r="V306">
        <v>14.215730000000001</v>
      </c>
      <c r="W306">
        <v>14.777290000000001</v>
      </c>
      <c r="X306">
        <v>53.561140000000002</v>
      </c>
      <c r="Y306">
        <v>10.06978</v>
      </c>
      <c r="Z306">
        <v>72.631749999999997</v>
      </c>
      <c r="AW306">
        <v>0.58406999999999998</v>
      </c>
      <c r="AX306">
        <v>59.546720000000001</v>
      </c>
      <c r="AY306">
        <v>50.715899999999998</v>
      </c>
      <c r="AZ306">
        <v>76.714389999999995</v>
      </c>
      <c r="BA306">
        <v>80.256219999999999</v>
      </c>
      <c r="BB306">
        <v>50.715899999999998</v>
      </c>
      <c r="BC306">
        <v>46.778449999999999</v>
      </c>
      <c r="BD306">
        <v>16.47325</v>
      </c>
      <c r="BE306">
        <v>74.365740000000002</v>
      </c>
      <c r="BF306">
        <v>8.8847000000000005</v>
      </c>
      <c r="BG306">
        <v>79.075609999999998</v>
      </c>
      <c r="CO306">
        <v>0.44501000000000002</v>
      </c>
      <c r="CP306">
        <v>48.095709999999997</v>
      </c>
      <c r="CQ306">
        <v>34.098939999999999</v>
      </c>
      <c r="CR306">
        <v>78.445229999999995</v>
      </c>
      <c r="CS306">
        <v>87.985870000000006</v>
      </c>
      <c r="CT306">
        <v>34.098939999999999</v>
      </c>
      <c r="CU306">
        <v>25.706710000000001</v>
      </c>
      <c r="CV306">
        <v>19.116610000000001</v>
      </c>
      <c r="CW306">
        <v>70.229680000000002</v>
      </c>
      <c r="CX306">
        <v>11.57244</v>
      </c>
      <c r="CY306">
        <v>84.80565</v>
      </c>
    </row>
    <row r="307" spans="1:103" x14ac:dyDescent="0.4">
      <c r="A307" t="s">
        <v>404</v>
      </c>
      <c r="B307" t="s">
        <v>162</v>
      </c>
      <c r="C307" t="s">
        <v>37</v>
      </c>
      <c r="D307">
        <v>0.3715</v>
      </c>
      <c r="E307">
        <v>40.031219999999998</v>
      </c>
      <c r="F307">
        <v>25.487660000000002</v>
      </c>
      <c r="G307">
        <v>65.503839999999997</v>
      </c>
      <c r="H307">
        <v>81.20599</v>
      </c>
      <c r="I307">
        <v>25.487660000000002</v>
      </c>
      <c r="J307">
        <v>19.768509999999999</v>
      </c>
      <c r="K307">
        <v>15.82517</v>
      </c>
      <c r="L307">
        <v>59.074330000000003</v>
      </c>
      <c r="M307">
        <v>10.53096</v>
      </c>
      <c r="N307">
        <v>77.588290000000001</v>
      </c>
      <c r="O307" t="s">
        <v>38</v>
      </c>
      <c r="P307">
        <v>0.33875</v>
      </c>
      <c r="Q307">
        <v>36.921370000000003</v>
      </c>
      <c r="R307">
        <v>21.707129999999999</v>
      </c>
      <c r="S307">
        <v>63.171480000000003</v>
      </c>
      <c r="T307">
        <v>80.758939999999996</v>
      </c>
      <c r="U307">
        <v>21.707129999999999</v>
      </c>
      <c r="V307">
        <v>15.920949999999999</v>
      </c>
      <c r="W307">
        <v>15.50564</v>
      </c>
      <c r="X307">
        <v>56.27796</v>
      </c>
      <c r="Y307">
        <v>10.6624</v>
      </c>
      <c r="Z307">
        <v>76.824380000000005</v>
      </c>
      <c r="AW307">
        <v>0.59082999999999997</v>
      </c>
      <c r="AX307">
        <v>60.303060000000002</v>
      </c>
      <c r="AY307">
        <v>50.715899999999998</v>
      </c>
      <c r="AZ307">
        <v>77.844759999999994</v>
      </c>
      <c r="BA307">
        <v>81.537300000000002</v>
      </c>
      <c r="BB307">
        <v>50.715899999999998</v>
      </c>
      <c r="BC307">
        <v>46.778449999999999</v>
      </c>
      <c r="BD307">
        <v>16.744540000000001</v>
      </c>
      <c r="BE307">
        <v>75.558899999999994</v>
      </c>
      <c r="BF307">
        <v>9.0580300000000005</v>
      </c>
      <c r="BG307">
        <v>80.49485</v>
      </c>
      <c r="CO307">
        <v>0.46261999999999998</v>
      </c>
      <c r="CP307">
        <v>49.986060000000002</v>
      </c>
      <c r="CQ307">
        <v>36.219079999999998</v>
      </c>
      <c r="CR307">
        <v>79.681979999999996</v>
      </c>
      <c r="CS307">
        <v>88.692580000000007</v>
      </c>
      <c r="CT307">
        <v>36.219079999999998</v>
      </c>
      <c r="CU307">
        <v>27.56184</v>
      </c>
      <c r="CV307">
        <v>19.575970000000002</v>
      </c>
      <c r="CW307">
        <v>72.114249999999998</v>
      </c>
      <c r="CX307">
        <v>11.55477</v>
      </c>
      <c r="CY307">
        <v>84.893990000000002</v>
      </c>
    </row>
    <row r="308" spans="1:103" x14ac:dyDescent="0.4">
      <c r="A308" t="s">
        <v>405</v>
      </c>
      <c r="B308" t="s">
        <v>162</v>
      </c>
      <c r="C308" t="s">
        <v>37</v>
      </c>
      <c r="D308">
        <v>0.50134999999999996</v>
      </c>
      <c r="E308">
        <v>54.137650000000001</v>
      </c>
      <c r="F308">
        <v>43.148519999999998</v>
      </c>
      <c r="G308">
        <v>78.057469999999995</v>
      </c>
      <c r="H308">
        <v>87.891540000000006</v>
      </c>
      <c r="I308">
        <v>43.148519999999998</v>
      </c>
      <c r="J308">
        <v>33.703090000000003</v>
      </c>
      <c r="K308">
        <v>19.549980000000001</v>
      </c>
      <c r="L308">
        <v>72.61891</v>
      </c>
      <c r="M308">
        <v>11.58802</v>
      </c>
      <c r="N308">
        <v>85.511399999999995</v>
      </c>
      <c r="O308" t="s">
        <v>38</v>
      </c>
      <c r="P308">
        <v>0.47893000000000002</v>
      </c>
      <c r="Q308">
        <v>52.16657</v>
      </c>
      <c r="R308">
        <v>40.537179999999999</v>
      </c>
      <c r="S308">
        <v>77.671570000000003</v>
      </c>
      <c r="T308">
        <v>88.596829999999997</v>
      </c>
      <c r="U308">
        <v>40.537179999999999</v>
      </c>
      <c r="V308">
        <v>30.575099999999999</v>
      </c>
      <c r="W308">
        <v>19.78398</v>
      </c>
      <c r="X308">
        <v>71.816100000000006</v>
      </c>
      <c r="Y308">
        <v>11.905950000000001</v>
      </c>
      <c r="Z308">
        <v>86.114189999999994</v>
      </c>
      <c r="AW308">
        <v>0.66178999999999999</v>
      </c>
      <c r="AX308">
        <v>67.942909999999998</v>
      </c>
      <c r="AY308">
        <v>60.964579999999998</v>
      </c>
      <c r="AZ308">
        <v>79.276560000000003</v>
      </c>
      <c r="BA308">
        <v>81.838729999999998</v>
      </c>
      <c r="BB308">
        <v>60.964579999999998</v>
      </c>
      <c r="BC308">
        <v>56.449379999999998</v>
      </c>
      <c r="BD308">
        <v>17.392610000000001</v>
      </c>
      <c r="BE308">
        <v>77.744290000000007</v>
      </c>
      <c r="BF308">
        <v>9.1032399999999996</v>
      </c>
      <c r="BG308">
        <v>80.934439999999995</v>
      </c>
      <c r="CO308">
        <v>0.53959000000000001</v>
      </c>
      <c r="CP308">
        <v>58.204590000000003</v>
      </c>
      <c r="CQ308">
        <v>49.646639999999998</v>
      </c>
      <c r="CR308">
        <v>82.332160000000002</v>
      </c>
      <c r="CS308">
        <v>89.045940000000002</v>
      </c>
      <c r="CT308">
        <v>49.646639999999998</v>
      </c>
      <c r="CU308">
        <v>38.191989999999997</v>
      </c>
      <c r="CV308">
        <v>20.282689999999999</v>
      </c>
      <c r="CW308">
        <v>75.441699999999997</v>
      </c>
      <c r="CX308">
        <v>11.537100000000001</v>
      </c>
      <c r="CY308">
        <v>85.100120000000004</v>
      </c>
    </row>
    <row r="309" spans="1:103" x14ac:dyDescent="0.4">
      <c r="A309" t="s">
        <v>406</v>
      </c>
      <c r="B309" t="s">
        <v>162</v>
      </c>
      <c r="C309" t="s">
        <v>37</v>
      </c>
      <c r="D309">
        <v>0.34964000000000001</v>
      </c>
      <c r="E309">
        <v>37.609439999999999</v>
      </c>
      <c r="F309">
        <v>23.019020000000001</v>
      </c>
      <c r="G309">
        <v>62.99474</v>
      </c>
      <c r="H309">
        <v>77.709429999999998</v>
      </c>
      <c r="I309">
        <v>23.019020000000001</v>
      </c>
      <c r="J309">
        <v>18.033180000000002</v>
      </c>
      <c r="K309">
        <v>15.11129</v>
      </c>
      <c r="L309">
        <v>56.315800000000003</v>
      </c>
      <c r="M309">
        <v>9.9611499999999999</v>
      </c>
      <c r="N309">
        <v>73.479969999999994</v>
      </c>
      <c r="O309" t="s">
        <v>38</v>
      </c>
      <c r="P309">
        <v>0.31561</v>
      </c>
      <c r="Q309">
        <v>34.35172</v>
      </c>
      <c r="R309">
        <v>18.97343</v>
      </c>
      <c r="S309">
        <v>60.552480000000003</v>
      </c>
      <c r="T309">
        <v>76.97381</v>
      </c>
      <c r="U309">
        <v>18.97343</v>
      </c>
      <c r="V309">
        <v>14.024570000000001</v>
      </c>
      <c r="W309">
        <v>14.75817</v>
      </c>
      <c r="X309">
        <v>53.408999999999999</v>
      </c>
      <c r="Y309">
        <v>10.03823</v>
      </c>
      <c r="Z309">
        <v>72.37415</v>
      </c>
      <c r="AW309">
        <v>0.58335999999999999</v>
      </c>
      <c r="AX309">
        <v>59.442680000000003</v>
      </c>
      <c r="AY309">
        <v>50.640540000000001</v>
      </c>
      <c r="AZ309">
        <v>76.639039999999994</v>
      </c>
      <c r="BA309">
        <v>80.482290000000006</v>
      </c>
      <c r="BB309">
        <v>50.640540000000001</v>
      </c>
      <c r="BC309">
        <v>46.703090000000003</v>
      </c>
      <c r="BD309">
        <v>16.367750000000001</v>
      </c>
      <c r="BE309">
        <v>74.164779999999993</v>
      </c>
      <c r="BF309">
        <v>8.8394899999999996</v>
      </c>
      <c r="BG309">
        <v>78.912329999999997</v>
      </c>
      <c r="CO309">
        <v>0.43075999999999998</v>
      </c>
      <c r="CP309">
        <v>46.637079999999997</v>
      </c>
      <c r="CQ309">
        <v>33.038870000000003</v>
      </c>
      <c r="CR309">
        <v>76.148409999999998</v>
      </c>
      <c r="CS309">
        <v>84.80565</v>
      </c>
      <c r="CT309">
        <v>33.038870000000003</v>
      </c>
      <c r="CU309">
        <v>24.911660000000001</v>
      </c>
      <c r="CV309">
        <v>18.69258</v>
      </c>
      <c r="CW309">
        <v>68.197879999999998</v>
      </c>
      <c r="CX309">
        <v>11.166079999999999</v>
      </c>
      <c r="CY309">
        <v>81.183750000000003</v>
      </c>
    </row>
    <row r="310" spans="1:103" x14ac:dyDescent="0.4">
      <c r="A310" t="s">
        <v>407</v>
      </c>
      <c r="B310" t="s">
        <v>121</v>
      </c>
      <c r="C310" t="s">
        <v>37</v>
      </c>
      <c r="D310">
        <v>0.36785000000000001</v>
      </c>
      <c r="E310">
        <v>39.648809999999997</v>
      </c>
      <c r="F310">
        <v>25.05059</v>
      </c>
      <c r="G310">
        <v>65.261030000000005</v>
      </c>
      <c r="H310">
        <v>80.866050000000001</v>
      </c>
      <c r="I310">
        <v>25.05059</v>
      </c>
      <c r="J310">
        <v>19.414809999999999</v>
      </c>
      <c r="K310">
        <v>15.774990000000001</v>
      </c>
      <c r="L310">
        <v>58.795090000000002</v>
      </c>
      <c r="M310">
        <v>10.47592</v>
      </c>
      <c r="N310">
        <v>77.143940000000001</v>
      </c>
      <c r="O310" t="s">
        <v>38</v>
      </c>
      <c r="P310">
        <v>0.33523999999999998</v>
      </c>
      <c r="Q310">
        <v>36.552660000000003</v>
      </c>
      <c r="R310">
        <v>21.277000000000001</v>
      </c>
      <c r="S310">
        <v>62.999429999999997</v>
      </c>
      <c r="T310">
        <v>80.586889999999997</v>
      </c>
      <c r="U310">
        <v>21.277000000000001</v>
      </c>
      <c r="V310">
        <v>15.562189999999999</v>
      </c>
      <c r="W310">
        <v>15.46358</v>
      </c>
      <c r="X310">
        <v>56.061300000000003</v>
      </c>
      <c r="Y310">
        <v>10.629899999999999</v>
      </c>
      <c r="Z310">
        <v>76.560890000000001</v>
      </c>
      <c r="AW310">
        <v>0.58994999999999997</v>
      </c>
      <c r="AX310">
        <v>60.222110000000001</v>
      </c>
      <c r="AY310">
        <v>50.640540000000001</v>
      </c>
      <c r="AZ310">
        <v>77.769400000000005</v>
      </c>
      <c r="BA310">
        <v>81.311229999999995</v>
      </c>
      <c r="BB310">
        <v>50.640540000000001</v>
      </c>
      <c r="BC310">
        <v>46.703090000000003</v>
      </c>
      <c r="BD310">
        <v>16.77468</v>
      </c>
      <c r="BE310">
        <v>75.533789999999996</v>
      </c>
      <c r="BF310">
        <v>8.9826700000000006</v>
      </c>
      <c r="BG310">
        <v>80.017579999999995</v>
      </c>
      <c r="CO310">
        <v>0.44973000000000002</v>
      </c>
      <c r="CP310">
        <v>48.64385</v>
      </c>
      <c r="CQ310">
        <v>34.80565</v>
      </c>
      <c r="CR310">
        <v>77.738519999999994</v>
      </c>
      <c r="CS310">
        <v>84.982330000000005</v>
      </c>
      <c r="CT310">
        <v>34.80565</v>
      </c>
      <c r="CU310">
        <v>26.649000000000001</v>
      </c>
      <c r="CV310">
        <v>19.187280000000001</v>
      </c>
      <c r="CW310">
        <v>70.082449999999994</v>
      </c>
      <c r="CX310">
        <v>11.130739999999999</v>
      </c>
      <c r="CY310">
        <v>81.183750000000003</v>
      </c>
    </row>
    <row r="311" spans="1:103" x14ac:dyDescent="0.4">
      <c r="A311" t="s">
        <v>408</v>
      </c>
      <c r="B311" t="s">
        <v>134</v>
      </c>
      <c r="C311" t="s">
        <v>37</v>
      </c>
      <c r="D311">
        <v>0.50019000000000002</v>
      </c>
      <c r="E311">
        <v>53.994880000000002</v>
      </c>
      <c r="F311">
        <v>43.269930000000002</v>
      </c>
      <c r="G311">
        <v>77.895589999999999</v>
      </c>
      <c r="H311">
        <v>87.640630000000002</v>
      </c>
      <c r="I311">
        <v>43.269930000000002</v>
      </c>
      <c r="J311">
        <v>33.744230000000002</v>
      </c>
      <c r="K311">
        <v>19.504650000000002</v>
      </c>
      <c r="L311">
        <v>72.377709999999993</v>
      </c>
      <c r="M311">
        <v>11.55322</v>
      </c>
      <c r="N311">
        <v>85.223119999999994</v>
      </c>
      <c r="O311" t="s">
        <v>38</v>
      </c>
      <c r="P311">
        <v>0.4783</v>
      </c>
      <c r="Q311">
        <v>52.079459999999997</v>
      </c>
      <c r="R311">
        <v>40.69012</v>
      </c>
      <c r="S311">
        <v>77.642899999999997</v>
      </c>
      <c r="T311">
        <v>88.510800000000003</v>
      </c>
      <c r="U311">
        <v>40.69012</v>
      </c>
      <c r="V311">
        <v>30.638020000000001</v>
      </c>
      <c r="W311">
        <v>19.768689999999999</v>
      </c>
      <c r="X311">
        <v>71.711269999999999</v>
      </c>
      <c r="Y311">
        <v>11.893520000000001</v>
      </c>
      <c r="Z311">
        <v>86.025459999999995</v>
      </c>
      <c r="AW311">
        <v>0.66203999999999996</v>
      </c>
      <c r="AX311">
        <v>67.924750000000003</v>
      </c>
      <c r="AY311">
        <v>61.190660000000001</v>
      </c>
      <c r="AZ311">
        <v>78.899770000000004</v>
      </c>
      <c r="BA311">
        <v>81.763379999999998</v>
      </c>
      <c r="BB311">
        <v>61.190660000000001</v>
      </c>
      <c r="BC311">
        <v>56.637779999999999</v>
      </c>
      <c r="BD311">
        <v>17.287109999999998</v>
      </c>
      <c r="BE311">
        <v>77.304699999999997</v>
      </c>
      <c r="BF311">
        <v>9.0203500000000005</v>
      </c>
      <c r="BG311">
        <v>80.49485</v>
      </c>
      <c r="CO311">
        <v>0.52546000000000004</v>
      </c>
      <c r="CP311">
        <v>56.740850000000002</v>
      </c>
      <c r="CQ311">
        <v>48.939929999999997</v>
      </c>
      <c r="CR311">
        <v>80.212010000000006</v>
      </c>
      <c r="CS311">
        <v>85.33569</v>
      </c>
      <c r="CT311">
        <v>48.939929999999997</v>
      </c>
      <c r="CU311">
        <v>37.485280000000003</v>
      </c>
      <c r="CV311">
        <v>19.823319999999999</v>
      </c>
      <c r="CW311">
        <v>73.144880000000001</v>
      </c>
      <c r="CX311">
        <v>11.201409999999999</v>
      </c>
      <c r="CY311">
        <v>81.478210000000004</v>
      </c>
    </row>
    <row r="312" spans="1:103" x14ac:dyDescent="0.4">
      <c r="A312" t="s">
        <v>409</v>
      </c>
      <c r="B312" t="s">
        <v>62</v>
      </c>
      <c r="C312" t="s">
        <v>37</v>
      </c>
      <c r="D312">
        <v>0.34952</v>
      </c>
      <c r="E312">
        <v>37.598260000000003</v>
      </c>
      <c r="F312">
        <v>22.99474</v>
      </c>
      <c r="G312">
        <v>62.962359999999997</v>
      </c>
      <c r="H312">
        <v>77.701340000000002</v>
      </c>
      <c r="I312">
        <v>22.99474</v>
      </c>
      <c r="J312">
        <v>18.01295</v>
      </c>
      <c r="K312">
        <v>15.10643</v>
      </c>
      <c r="L312">
        <v>56.291510000000002</v>
      </c>
      <c r="M312">
        <v>9.9619599999999995</v>
      </c>
      <c r="N312">
        <v>73.484009999999998</v>
      </c>
      <c r="O312" t="s">
        <v>38</v>
      </c>
      <c r="P312">
        <v>0.31561</v>
      </c>
      <c r="Q312">
        <v>34.352519999999998</v>
      </c>
      <c r="R312">
        <v>18.97343</v>
      </c>
      <c r="S312">
        <v>60.552480000000003</v>
      </c>
      <c r="T312">
        <v>76.983369999999994</v>
      </c>
      <c r="U312">
        <v>18.97343</v>
      </c>
      <c r="V312">
        <v>14.024570000000001</v>
      </c>
      <c r="W312">
        <v>14.75817</v>
      </c>
      <c r="X312">
        <v>53.408999999999999</v>
      </c>
      <c r="Y312">
        <v>10.03919</v>
      </c>
      <c r="Z312">
        <v>72.383709999999994</v>
      </c>
      <c r="AW312">
        <v>0.58321999999999996</v>
      </c>
      <c r="AX312">
        <v>59.429699999999997</v>
      </c>
      <c r="AY312">
        <v>50.640540000000001</v>
      </c>
      <c r="AZ312">
        <v>76.563680000000005</v>
      </c>
      <c r="BA312">
        <v>80.482290000000006</v>
      </c>
      <c r="BB312">
        <v>50.640540000000001</v>
      </c>
      <c r="BC312">
        <v>46.703090000000003</v>
      </c>
      <c r="BD312">
        <v>16.352679999999999</v>
      </c>
      <c r="BE312">
        <v>74.089420000000004</v>
      </c>
      <c r="BF312">
        <v>8.8394899999999996</v>
      </c>
      <c r="BG312">
        <v>78.912329999999997</v>
      </c>
      <c r="CO312">
        <v>0.42831000000000002</v>
      </c>
      <c r="CP312">
        <v>46.408520000000003</v>
      </c>
      <c r="CQ312">
        <v>32.508830000000003</v>
      </c>
      <c r="CR312">
        <v>75.618369999999999</v>
      </c>
      <c r="CS312">
        <v>84.452299999999994</v>
      </c>
      <c r="CT312">
        <v>32.508830000000003</v>
      </c>
      <c r="CU312">
        <v>24.46996</v>
      </c>
      <c r="CV312">
        <v>18.62191</v>
      </c>
      <c r="CW312">
        <v>67.844520000000003</v>
      </c>
      <c r="CX312">
        <v>11.166079999999999</v>
      </c>
      <c r="CY312">
        <v>81.095410000000001</v>
      </c>
    </row>
    <row r="313" spans="1:103" x14ac:dyDescent="0.4">
      <c r="A313" t="s">
        <v>410</v>
      </c>
      <c r="B313" t="s">
        <v>40</v>
      </c>
      <c r="C313" t="s">
        <v>37</v>
      </c>
      <c r="D313">
        <v>0.36779000000000001</v>
      </c>
      <c r="E313">
        <v>39.64425</v>
      </c>
      <c r="F313">
        <v>25.05059</v>
      </c>
      <c r="G313">
        <v>65.236750000000001</v>
      </c>
      <c r="H313">
        <v>80.841759999999994</v>
      </c>
      <c r="I313">
        <v>25.05059</v>
      </c>
      <c r="J313">
        <v>19.414809999999999</v>
      </c>
      <c r="K313">
        <v>15.77013</v>
      </c>
      <c r="L313">
        <v>58.770809999999997</v>
      </c>
      <c r="M313">
        <v>10.474299999999999</v>
      </c>
      <c r="N313">
        <v>77.119649999999993</v>
      </c>
      <c r="O313" t="s">
        <v>38</v>
      </c>
      <c r="P313">
        <v>0.33527000000000001</v>
      </c>
      <c r="Q313">
        <v>36.55545</v>
      </c>
      <c r="R313">
        <v>21.277000000000001</v>
      </c>
      <c r="S313">
        <v>62.999429999999997</v>
      </c>
      <c r="T313">
        <v>80.605999999999995</v>
      </c>
      <c r="U313">
        <v>21.277000000000001</v>
      </c>
      <c r="V313">
        <v>15.562189999999999</v>
      </c>
      <c r="W313">
        <v>15.46358</v>
      </c>
      <c r="X313">
        <v>56.061300000000003</v>
      </c>
      <c r="Y313">
        <v>10.63181</v>
      </c>
      <c r="Z313">
        <v>76.58</v>
      </c>
      <c r="AW313">
        <v>0.58996000000000004</v>
      </c>
      <c r="AX313">
        <v>60.222439999999999</v>
      </c>
      <c r="AY313">
        <v>50.640540000000001</v>
      </c>
      <c r="AZ313">
        <v>77.769400000000005</v>
      </c>
      <c r="BA313">
        <v>81.311229999999995</v>
      </c>
      <c r="BB313">
        <v>50.640540000000001</v>
      </c>
      <c r="BC313">
        <v>46.703090000000003</v>
      </c>
      <c r="BD313">
        <v>16.77468</v>
      </c>
      <c r="BE313">
        <v>75.533789999999996</v>
      </c>
      <c r="BF313">
        <v>8.9826700000000006</v>
      </c>
      <c r="BG313">
        <v>80.017579999999995</v>
      </c>
      <c r="CO313">
        <v>0.4481</v>
      </c>
      <c r="CP313">
        <v>48.491819999999997</v>
      </c>
      <c r="CQ313">
        <v>34.80565</v>
      </c>
      <c r="CR313">
        <v>77.208479999999994</v>
      </c>
      <c r="CS313">
        <v>84.098939999999999</v>
      </c>
      <c r="CT313">
        <v>34.80565</v>
      </c>
      <c r="CU313">
        <v>26.649000000000001</v>
      </c>
      <c r="CV313">
        <v>19.08127</v>
      </c>
      <c r="CW313">
        <v>69.552409999999995</v>
      </c>
      <c r="CX313">
        <v>11.06007</v>
      </c>
      <c r="CY313">
        <v>80.300349999999995</v>
      </c>
    </row>
    <row r="314" spans="1:103" x14ac:dyDescent="0.4">
      <c r="A314" t="s">
        <v>411</v>
      </c>
      <c r="B314" t="s">
        <v>52</v>
      </c>
      <c r="C314" t="s">
        <v>37</v>
      </c>
      <c r="D314">
        <v>0.50024000000000002</v>
      </c>
      <c r="E314">
        <v>53.997799999999998</v>
      </c>
      <c r="F314">
        <v>43.269930000000002</v>
      </c>
      <c r="G314">
        <v>77.903679999999994</v>
      </c>
      <c r="H314">
        <v>87.681100000000001</v>
      </c>
      <c r="I314">
        <v>43.269930000000002</v>
      </c>
      <c r="J314">
        <v>33.744230000000002</v>
      </c>
      <c r="K314">
        <v>19.506270000000001</v>
      </c>
      <c r="L314">
        <v>72.393900000000002</v>
      </c>
      <c r="M314">
        <v>11.55484</v>
      </c>
      <c r="N314">
        <v>85.259540000000001</v>
      </c>
      <c r="O314" t="s">
        <v>38</v>
      </c>
      <c r="P314">
        <v>0.47827999999999998</v>
      </c>
      <c r="Q314">
        <v>52.077829999999999</v>
      </c>
      <c r="R314">
        <v>40.69012</v>
      </c>
      <c r="S314">
        <v>77.642899999999997</v>
      </c>
      <c r="T314">
        <v>88.510800000000003</v>
      </c>
      <c r="U314">
        <v>40.69012</v>
      </c>
      <c r="V314">
        <v>30.638020000000001</v>
      </c>
      <c r="W314">
        <v>19.768689999999999</v>
      </c>
      <c r="X314">
        <v>71.711269999999999</v>
      </c>
      <c r="Y314">
        <v>11.893520000000001</v>
      </c>
      <c r="Z314">
        <v>86.025459999999995</v>
      </c>
      <c r="AW314">
        <v>0.66191</v>
      </c>
      <c r="AX314">
        <v>67.903580000000005</v>
      </c>
      <c r="AY314">
        <v>61.190660000000001</v>
      </c>
      <c r="AZ314">
        <v>78.899770000000004</v>
      </c>
      <c r="BA314">
        <v>81.763379999999998</v>
      </c>
      <c r="BB314">
        <v>61.190660000000001</v>
      </c>
      <c r="BC314">
        <v>56.637779999999999</v>
      </c>
      <c r="BD314">
        <v>17.287109999999998</v>
      </c>
      <c r="BE314">
        <v>77.304699999999997</v>
      </c>
      <c r="BF314">
        <v>9.01281</v>
      </c>
      <c r="BG314">
        <v>80.457170000000005</v>
      </c>
      <c r="CO314">
        <v>0.52707999999999999</v>
      </c>
      <c r="CP314">
        <v>56.88429</v>
      </c>
      <c r="CQ314">
        <v>48.939929999999997</v>
      </c>
      <c r="CR314">
        <v>80.388689999999997</v>
      </c>
      <c r="CS314">
        <v>86.219080000000005</v>
      </c>
      <c r="CT314">
        <v>48.939929999999997</v>
      </c>
      <c r="CU314">
        <v>37.485280000000003</v>
      </c>
      <c r="CV314">
        <v>19.85866</v>
      </c>
      <c r="CW314">
        <v>73.498230000000007</v>
      </c>
      <c r="CX314">
        <v>11.25442</v>
      </c>
      <c r="CY314">
        <v>82.361599999999996</v>
      </c>
    </row>
    <row r="315" spans="1:103" x14ac:dyDescent="0.4">
      <c r="A315" t="s">
        <v>412</v>
      </c>
      <c r="B315" t="s">
        <v>121</v>
      </c>
      <c r="C315" t="s">
        <v>37</v>
      </c>
      <c r="D315">
        <v>0.35047</v>
      </c>
      <c r="E315">
        <v>37.703389999999999</v>
      </c>
      <c r="F315">
        <v>23.02711</v>
      </c>
      <c r="G315">
        <v>63.156619999999997</v>
      </c>
      <c r="H315">
        <v>77.960340000000002</v>
      </c>
      <c r="I315">
        <v>23.02711</v>
      </c>
      <c r="J315">
        <v>18.04533</v>
      </c>
      <c r="K315">
        <v>15.14852</v>
      </c>
      <c r="L315">
        <v>56.48442</v>
      </c>
      <c r="M315">
        <v>9.9967600000000001</v>
      </c>
      <c r="N315">
        <v>73.782139999999998</v>
      </c>
      <c r="O315" t="s">
        <v>38</v>
      </c>
      <c r="P315">
        <v>0.31584000000000001</v>
      </c>
      <c r="Q315">
        <v>34.377540000000003</v>
      </c>
      <c r="R315">
        <v>18.97343</v>
      </c>
      <c r="S315">
        <v>60.600270000000002</v>
      </c>
      <c r="T315">
        <v>77.040719999999993</v>
      </c>
      <c r="U315">
        <v>18.97343</v>
      </c>
      <c r="V315">
        <v>14.024570000000001</v>
      </c>
      <c r="W315">
        <v>14.769640000000001</v>
      </c>
      <c r="X315">
        <v>53.461579999999998</v>
      </c>
      <c r="Y315">
        <v>10.04588</v>
      </c>
      <c r="Z315">
        <v>72.445840000000004</v>
      </c>
      <c r="AW315">
        <v>0.58462000000000003</v>
      </c>
      <c r="AX315">
        <v>59.62471</v>
      </c>
      <c r="AY315">
        <v>50.715899999999998</v>
      </c>
      <c r="AZ315">
        <v>76.714389999999995</v>
      </c>
      <c r="BA315">
        <v>80.557649999999995</v>
      </c>
      <c r="BB315">
        <v>50.715899999999998</v>
      </c>
      <c r="BC315">
        <v>46.778449999999999</v>
      </c>
      <c r="BD315">
        <v>16.39789</v>
      </c>
      <c r="BE315">
        <v>74.265259999999998</v>
      </c>
      <c r="BF315">
        <v>8.9148499999999995</v>
      </c>
      <c r="BG315">
        <v>79.314239999999998</v>
      </c>
      <c r="CO315">
        <v>0.44161</v>
      </c>
      <c r="CP315">
        <v>47.783749999999998</v>
      </c>
      <c r="CQ315">
        <v>33.038870000000003</v>
      </c>
      <c r="CR315">
        <v>78.62191</v>
      </c>
      <c r="CS315">
        <v>88.869259999999997</v>
      </c>
      <c r="CT315">
        <v>33.038870000000003</v>
      </c>
      <c r="CU315">
        <v>25</v>
      </c>
      <c r="CV315">
        <v>19.22261</v>
      </c>
      <c r="CW315">
        <v>70.671379999999999</v>
      </c>
      <c r="CX315">
        <v>11.625439999999999</v>
      </c>
      <c r="CY315">
        <v>85.512370000000004</v>
      </c>
    </row>
    <row r="316" spans="1:103" x14ac:dyDescent="0.4">
      <c r="A316" t="s">
        <v>413</v>
      </c>
      <c r="B316" t="s">
        <v>267</v>
      </c>
      <c r="C316" t="s">
        <v>37</v>
      </c>
      <c r="D316">
        <v>0.36858000000000002</v>
      </c>
      <c r="E316">
        <v>39.731879999999997</v>
      </c>
      <c r="F316">
        <v>25.074870000000001</v>
      </c>
      <c r="G316">
        <v>65.374340000000004</v>
      </c>
      <c r="H316">
        <v>81.092680000000001</v>
      </c>
      <c r="I316">
        <v>25.074870000000001</v>
      </c>
      <c r="J316">
        <v>19.43909</v>
      </c>
      <c r="K316">
        <v>15.79927</v>
      </c>
      <c r="L316">
        <v>58.911099999999998</v>
      </c>
      <c r="M316">
        <v>10.507490000000001</v>
      </c>
      <c r="N316">
        <v>77.405640000000005</v>
      </c>
      <c r="O316" t="s">
        <v>38</v>
      </c>
      <c r="P316">
        <v>0.33543000000000001</v>
      </c>
      <c r="Q316">
        <v>36.572249999999997</v>
      </c>
      <c r="R316">
        <v>21.277000000000001</v>
      </c>
      <c r="S316">
        <v>63.037660000000002</v>
      </c>
      <c r="T316">
        <v>80.672910000000002</v>
      </c>
      <c r="U316">
        <v>21.277000000000001</v>
      </c>
      <c r="V316">
        <v>15.562189999999999</v>
      </c>
      <c r="W316">
        <v>15.47123</v>
      </c>
      <c r="X316">
        <v>56.099530000000001</v>
      </c>
      <c r="Y316">
        <v>10.638500000000001</v>
      </c>
      <c r="Z316">
        <v>76.646910000000005</v>
      </c>
      <c r="AW316">
        <v>0.59143000000000001</v>
      </c>
      <c r="AX316">
        <v>60.425899999999999</v>
      </c>
      <c r="AY316">
        <v>50.715899999999998</v>
      </c>
      <c r="AZ316">
        <v>77.844759999999994</v>
      </c>
      <c r="BA316">
        <v>81.386589999999998</v>
      </c>
      <c r="BB316">
        <v>50.715899999999998</v>
      </c>
      <c r="BC316">
        <v>46.778449999999999</v>
      </c>
      <c r="BD316">
        <v>16.804819999999999</v>
      </c>
      <c r="BE316">
        <v>75.634259999999998</v>
      </c>
      <c r="BF316">
        <v>9.0580300000000005</v>
      </c>
      <c r="BG316">
        <v>80.419489999999996</v>
      </c>
      <c r="CO316">
        <v>0.45896999999999999</v>
      </c>
      <c r="CP316">
        <v>49.617319999999999</v>
      </c>
      <c r="CQ316">
        <v>35.159010000000002</v>
      </c>
      <c r="CR316">
        <v>79.328620000000001</v>
      </c>
      <c r="CS316">
        <v>88.162540000000007</v>
      </c>
      <c r="CT316">
        <v>35.159010000000002</v>
      </c>
      <c r="CU316">
        <v>27.002359999999999</v>
      </c>
      <c r="CV316">
        <v>19.505299999999998</v>
      </c>
      <c r="CW316">
        <v>71.672560000000004</v>
      </c>
      <c r="CX316">
        <v>11.4841</v>
      </c>
      <c r="CY316">
        <v>84.363960000000006</v>
      </c>
    </row>
    <row r="317" spans="1:103" x14ac:dyDescent="0.4">
      <c r="A317" t="s">
        <v>414</v>
      </c>
      <c r="B317" t="s">
        <v>267</v>
      </c>
      <c r="C317" t="s">
        <v>37</v>
      </c>
      <c r="D317">
        <v>0.50112999999999996</v>
      </c>
      <c r="E317">
        <v>54.097470000000001</v>
      </c>
      <c r="F317">
        <v>43.310400000000001</v>
      </c>
      <c r="G317">
        <v>78.049369999999996</v>
      </c>
      <c r="H317">
        <v>87.907730000000001</v>
      </c>
      <c r="I317">
        <v>43.310400000000001</v>
      </c>
      <c r="J317">
        <v>33.784700000000001</v>
      </c>
      <c r="K317">
        <v>19.54027</v>
      </c>
      <c r="L317">
        <v>72.546340000000001</v>
      </c>
      <c r="M317">
        <v>11.587210000000001</v>
      </c>
      <c r="N317">
        <v>85.521249999999995</v>
      </c>
      <c r="O317" t="s">
        <v>38</v>
      </c>
      <c r="P317">
        <v>0.47849999999999998</v>
      </c>
      <c r="Q317">
        <v>52.100700000000003</v>
      </c>
      <c r="R317">
        <v>40.69012</v>
      </c>
      <c r="S317">
        <v>77.700249999999997</v>
      </c>
      <c r="T317">
        <v>88.606390000000005</v>
      </c>
      <c r="U317">
        <v>40.69012</v>
      </c>
      <c r="V317">
        <v>30.638020000000001</v>
      </c>
      <c r="W317">
        <v>19.780159999999999</v>
      </c>
      <c r="X317">
        <v>71.768619999999999</v>
      </c>
      <c r="Y317">
        <v>11.903079999999999</v>
      </c>
      <c r="Z317">
        <v>86.121039999999994</v>
      </c>
      <c r="AW317">
        <v>0.66337000000000002</v>
      </c>
      <c r="AX317">
        <v>68.106030000000004</v>
      </c>
      <c r="AY317">
        <v>61.266010000000001</v>
      </c>
      <c r="AZ317">
        <v>78.975129999999993</v>
      </c>
      <c r="BA317">
        <v>81.838729999999998</v>
      </c>
      <c r="BB317">
        <v>61.266010000000001</v>
      </c>
      <c r="BC317">
        <v>56.713140000000003</v>
      </c>
      <c r="BD317">
        <v>17.332329999999999</v>
      </c>
      <c r="BE317">
        <v>77.442850000000007</v>
      </c>
      <c r="BF317">
        <v>9.0881699999999999</v>
      </c>
      <c r="BG317">
        <v>80.859080000000006</v>
      </c>
      <c r="CO317">
        <v>0.53915000000000002</v>
      </c>
      <c r="CP317">
        <v>58.162509999999997</v>
      </c>
      <c r="CQ317">
        <v>49.646639999999998</v>
      </c>
      <c r="CR317">
        <v>82.332160000000002</v>
      </c>
      <c r="CS317">
        <v>89.222610000000003</v>
      </c>
      <c r="CT317">
        <v>49.646639999999998</v>
      </c>
      <c r="CU317">
        <v>38.191989999999997</v>
      </c>
      <c r="CV317">
        <v>20.282689999999999</v>
      </c>
      <c r="CW317">
        <v>75.441699999999997</v>
      </c>
      <c r="CX317">
        <v>11.60777</v>
      </c>
      <c r="CY317">
        <v>85.365139999999997</v>
      </c>
    </row>
    <row r="318" spans="1:103" x14ac:dyDescent="0.4">
      <c r="A318" t="s">
        <v>415</v>
      </c>
      <c r="B318" t="s">
        <v>124</v>
      </c>
      <c r="C318" t="s">
        <v>37</v>
      </c>
      <c r="D318">
        <v>0.35065000000000002</v>
      </c>
      <c r="E318">
        <v>37.721620000000001</v>
      </c>
      <c r="F318">
        <v>23.075679999999998</v>
      </c>
      <c r="G318">
        <v>63.132339999999999</v>
      </c>
      <c r="H318">
        <v>77.960340000000002</v>
      </c>
      <c r="I318">
        <v>23.075679999999998</v>
      </c>
      <c r="J318">
        <v>18.085799999999999</v>
      </c>
      <c r="K318">
        <v>15.145289999999999</v>
      </c>
      <c r="L318">
        <v>56.464179999999999</v>
      </c>
      <c r="M318">
        <v>9.9959500000000006</v>
      </c>
      <c r="N318">
        <v>73.778090000000006</v>
      </c>
      <c r="O318" t="s">
        <v>38</v>
      </c>
      <c r="P318">
        <v>0.31586999999999998</v>
      </c>
      <c r="Q318">
        <v>34.380099999999999</v>
      </c>
      <c r="R318">
        <v>18.982990000000001</v>
      </c>
      <c r="S318">
        <v>60.590710000000001</v>
      </c>
      <c r="T318">
        <v>77.050280000000001</v>
      </c>
      <c r="U318">
        <v>18.982990000000001</v>
      </c>
      <c r="V318">
        <v>14.03412</v>
      </c>
      <c r="W318">
        <v>14.76582</v>
      </c>
      <c r="X318">
        <v>53.447240000000001</v>
      </c>
      <c r="Y318">
        <v>10.04588</v>
      </c>
      <c r="Z318">
        <v>72.450609999999998</v>
      </c>
      <c r="AW318">
        <v>0.58453999999999995</v>
      </c>
      <c r="AX318">
        <v>59.617220000000003</v>
      </c>
      <c r="AY318">
        <v>50.715899999999998</v>
      </c>
      <c r="AZ318">
        <v>76.639039999999994</v>
      </c>
      <c r="BA318">
        <v>80.557649999999995</v>
      </c>
      <c r="BB318">
        <v>50.715899999999998</v>
      </c>
      <c r="BC318">
        <v>46.778449999999999</v>
      </c>
      <c r="BD318">
        <v>16.382819999999999</v>
      </c>
      <c r="BE318">
        <v>74.189899999999994</v>
      </c>
      <c r="BF318">
        <v>8.9148499999999995</v>
      </c>
      <c r="BG318">
        <v>79.314239999999998</v>
      </c>
      <c r="CO318">
        <v>0.44511000000000001</v>
      </c>
      <c r="CP318">
        <v>48.151780000000002</v>
      </c>
      <c r="CQ318">
        <v>33.922260000000001</v>
      </c>
      <c r="CR318">
        <v>78.445229999999995</v>
      </c>
      <c r="CS318">
        <v>88.692580000000007</v>
      </c>
      <c r="CT318">
        <v>33.922260000000001</v>
      </c>
      <c r="CU318">
        <v>25.706710000000001</v>
      </c>
      <c r="CV318">
        <v>19.257950000000001</v>
      </c>
      <c r="CW318">
        <v>70.671379999999999</v>
      </c>
      <c r="CX318">
        <v>11.60777</v>
      </c>
      <c r="CY318">
        <v>85.33569</v>
      </c>
    </row>
    <row r="319" spans="1:103" x14ac:dyDescent="0.4">
      <c r="A319" t="s">
        <v>416</v>
      </c>
      <c r="B319" t="s">
        <v>132</v>
      </c>
      <c r="C319" t="s">
        <v>37</v>
      </c>
      <c r="D319">
        <v>0.36878</v>
      </c>
      <c r="E319">
        <v>39.750839999999997</v>
      </c>
      <c r="F319">
        <v>25.08296</v>
      </c>
      <c r="G319">
        <v>65.422910000000002</v>
      </c>
      <c r="H319">
        <v>81.125050000000002</v>
      </c>
      <c r="I319">
        <v>25.08296</v>
      </c>
      <c r="J319">
        <v>19.447189999999999</v>
      </c>
      <c r="K319">
        <v>15.810600000000001</v>
      </c>
      <c r="L319">
        <v>58.963709999999999</v>
      </c>
      <c r="M319">
        <v>10.509919999999999</v>
      </c>
      <c r="N319">
        <v>77.438010000000006</v>
      </c>
      <c r="O319" t="s">
        <v>38</v>
      </c>
      <c r="P319">
        <v>0.33540999999999999</v>
      </c>
      <c r="Q319">
        <v>36.570099999999996</v>
      </c>
      <c r="R319">
        <v>21.277000000000001</v>
      </c>
      <c r="S319">
        <v>63.037660000000002</v>
      </c>
      <c r="T319">
        <v>80.663349999999994</v>
      </c>
      <c r="U319">
        <v>21.277000000000001</v>
      </c>
      <c r="V319">
        <v>15.562189999999999</v>
      </c>
      <c r="W319">
        <v>15.47123</v>
      </c>
      <c r="X319">
        <v>56.099530000000001</v>
      </c>
      <c r="Y319">
        <v>10.637549999999999</v>
      </c>
      <c r="Z319">
        <v>76.637349999999998</v>
      </c>
      <c r="AW319">
        <v>0.59143000000000001</v>
      </c>
      <c r="AX319">
        <v>60.424520000000001</v>
      </c>
      <c r="AY319">
        <v>50.715899999999998</v>
      </c>
      <c r="AZ319">
        <v>77.920119999999997</v>
      </c>
      <c r="BA319">
        <v>81.461939999999998</v>
      </c>
      <c r="BB319">
        <v>50.715899999999998</v>
      </c>
      <c r="BC319">
        <v>46.778449999999999</v>
      </c>
      <c r="BD319">
        <v>16.819890000000001</v>
      </c>
      <c r="BE319">
        <v>75.709620000000001</v>
      </c>
      <c r="BF319">
        <v>9.0655599999999996</v>
      </c>
      <c r="BG319">
        <v>80.49485</v>
      </c>
      <c r="CO319">
        <v>0.46356999999999998</v>
      </c>
      <c r="CP319">
        <v>50.073889999999999</v>
      </c>
      <c r="CQ319">
        <v>35.33569</v>
      </c>
      <c r="CR319">
        <v>80.212010000000006</v>
      </c>
      <c r="CS319">
        <v>88.869259999999997</v>
      </c>
      <c r="CT319">
        <v>35.33569</v>
      </c>
      <c r="CU319">
        <v>27.179030000000001</v>
      </c>
      <c r="CV319">
        <v>19.717310000000001</v>
      </c>
      <c r="CW319">
        <v>72.644289999999998</v>
      </c>
      <c r="CX319">
        <v>11.537100000000001</v>
      </c>
      <c r="CY319">
        <v>85.070670000000007</v>
      </c>
    </row>
    <row r="320" spans="1:103" x14ac:dyDescent="0.4">
      <c r="A320" t="s">
        <v>417</v>
      </c>
      <c r="B320" t="s">
        <v>164</v>
      </c>
      <c r="C320" t="s">
        <v>37</v>
      </c>
      <c r="D320">
        <v>0.50095999999999996</v>
      </c>
      <c r="E320">
        <v>54.079320000000003</v>
      </c>
      <c r="F320">
        <v>43.302309999999999</v>
      </c>
      <c r="G320">
        <v>77.992720000000006</v>
      </c>
      <c r="H320">
        <v>87.842979999999997</v>
      </c>
      <c r="I320">
        <v>43.302309999999999</v>
      </c>
      <c r="J320">
        <v>33.776609999999998</v>
      </c>
      <c r="K320">
        <v>19.530550000000002</v>
      </c>
      <c r="L320">
        <v>72.501819999999995</v>
      </c>
      <c r="M320">
        <v>11.58074</v>
      </c>
      <c r="N320">
        <v>85.472679999999997</v>
      </c>
      <c r="O320" t="s">
        <v>38</v>
      </c>
      <c r="P320">
        <v>0.47844999999999999</v>
      </c>
      <c r="Q320">
        <v>52.095550000000003</v>
      </c>
      <c r="R320">
        <v>40.69012</v>
      </c>
      <c r="S320">
        <v>77.681129999999996</v>
      </c>
      <c r="T320">
        <v>88.577709999999996</v>
      </c>
      <c r="U320">
        <v>40.69012</v>
      </c>
      <c r="V320">
        <v>30.638020000000001</v>
      </c>
      <c r="W320">
        <v>19.776330000000002</v>
      </c>
      <c r="X320">
        <v>71.749510000000001</v>
      </c>
      <c r="Y320">
        <v>11.90021</v>
      </c>
      <c r="Z320">
        <v>86.092370000000003</v>
      </c>
      <c r="AW320">
        <v>0.66329000000000005</v>
      </c>
      <c r="AX320">
        <v>68.097300000000004</v>
      </c>
      <c r="AY320">
        <v>61.266010000000001</v>
      </c>
      <c r="AZ320">
        <v>78.975129999999993</v>
      </c>
      <c r="BA320">
        <v>81.838729999999998</v>
      </c>
      <c r="BB320">
        <v>61.266010000000001</v>
      </c>
      <c r="BC320">
        <v>56.713140000000003</v>
      </c>
      <c r="BD320">
        <v>17.332329999999999</v>
      </c>
      <c r="BE320">
        <v>77.442850000000007</v>
      </c>
      <c r="BF320">
        <v>9.0881699999999999</v>
      </c>
      <c r="BG320">
        <v>80.859080000000006</v>
      </c>
      <c r="CO320">
        <v>0.53647</v>
      </c>
      <c r="CP320">
        <v>57.881959999999999</v>
      </c>
      <c r="CQ320">
        <v>49.46996</v>
      </c>
      <c r="CR320">
        <v>81.448759999999993</v>
      </c>
      <c r="CS320">
        <v>88.339219999999997</v>
      </c>
      <c r="CT320">
        <v>49.46996</v>
      </c>
      <c r="CU320">
        <v>38.015309999999999</v>
      </c>
      <c r="CV320">
        <v>20.14134</v>
      </c>
      <c r="CW320">
        <v>74.823319999999995</v>
      </c>
      <c r="CX320">
        <v>11.51943</v>
      </c>
      <c r="CY320">
        <v>84.835099999999997</v>
      </c>
    </row>
    <row r="321" spans="1:103" x14ac:dyDescent="0.4">
      <c r="A321" t="s">
        <v>418</v>
      </c>
      <c r="B321" t="s">
        <v>106</v>
      </c>
      <c r="C321" t="s">
        <v>37</v>
      </c>
      <c r="D321">
        <v>0.34884999999999999</v>
      </c>
      <c r="E321">
        <v>37.53575</v>
      </c>
      <c r="F321">
        <v>22.873329999999999</v>
      </c>
      <c r="G321">
        <v>63.083770000000001</v>
      </c>
      <c r="H321">
        <v>77.668959999999998</v>
      </c>
      <c r="I321">
        <v>22.873329999999999</v>
      </c>
      <c r="J321">
        <v>17.938079999999999</v>
      </c>
      <c r="K321">
        <v>15.112909999999999</v>
      </c>
      <c r="L321">
        <v>56.323889999999999</v>
      </c>
      <c r="M321">
        <v>9.9619599999999995</v>
      </c>
      <c r="N321">
        <v>73.444220000000001</v>
      </c>
      <c r="O321" t="s">
        <v>38</v>
      </c>
      <c r="P321">
        <v>0.31479000000000001</v>
      </c>
      <c r="Q321">
        <v>34.272930000000002</v>
      </c>
      <c r="R321">
        <v>18.810929999999999</v>
      </c>
      <c r="S321">
        <v>60.638500000000001</v>
      </c>
      <c r="T321">
        <v>76.945130000000006</v>
      </c>
      <c r="U321">
        <v>18.810929999999999</v>
      </c>
      <c r="V321">
        <v>13.921810000000001</v>
      </c>
      <c r="W321">
        <v>14.750529999999999</v>
      </c>
      <c r="X321">
        <v>53.394669999999998</v>
      </c>
      <c r="Y321">
        <v>10.03632</v>
      </c>
      <c r="Z321">
        <v>72.3399</v>
      </c>
      <c r="AW321">
        <v>0.58313999999999999</v>
      </c>
      <c r="AX321">
        <v>59.443289999999998</v>
      </c>
      <c r="AY321">
        <v>50.640540000000001</v>
      </c>
      <c r="AZ321">
        <v>76.639039999999994</v>
      </c>
      <c r="BA321">
        <v>80.406930000000003</v>
      </c>
      <c r="BB321">
        <v>50.640540000000001</v>
      </c>
      <c r="BC321">
        <v>46.703090000000003</v>
      </c>
      <c r="BD321">
        <v>16.382819999999999</v>
      </c>
      <c r="BE321">
        <v>74.202460000000002</v>
      </c>
      <c r="BF321">
        <v>8.8696300000000008</v>
      </c>
      <c r="BG321">
        <v>79.000249999999994</v>
      </c>
      <c r="CO321">
        <v>0.42914000000000002</v>
      </c>
      <c r="CP321">
        <v>46.483460000000001</v>
      </c>
      <c r="CQ321">
        <v>32.862189999999998</v>
      </c>
      <c r="CR321">
        <v>76.501769999999993</v>
      </c>
      <c r="CS321">
        <v>84.628979999999999</v>
      </c>
      <c r="CT321">
        <v>32.862189999999998</v>
      </c>
      <c r="CU321">
        <v>24.73498</v>
      </c>
      <c r="CV321">
        <v>18.833919999999999</v>
      </c>
      <c r="CW321">
        <v>68.551240000000007</v>
      </c>
      <c r="CX321">
        <v>11.14841</v>
      </c>
      <c r="CY321">
        <v>80.830389999999994</v>
      </c>
    </row>
    <row r="322" spans="1:103" x14ac:dyDescent="0.4">
      <c r="A322" t="s">
        <v>419</v>
      </c>
      <c r="B322" t="s">
        <v>132</v>
      </c>
      <c r="C322" t="s">
        <v>37</v>
      </c>
      <c r="D322">
        <v>0.36697000000000002</v>
      </c>
      <c r="E322">
        <v>39.554130000000001</v>
      </c>
      <c r="F322">
        <v>24.912990000000001</v>
      </c>
      <c r="G322">
        <v>65.196280000000002</v>
      </c>
      <c r="H322">
        <v>80.825580000000002</v>
      </c>
      <c r="I322">
        <v>24.912990000000001</v>
      </c>
      <c r="J322">
        <v>19.313639999999999</v>
      </c>
      <c r="K322">
        <v>15.7669</v>
      </c>
      <c r="L322">
        <v>58.73142</v>
      </c>
      <c r="M322">
        <v>10.467829999999999</v>
      </c>
      <c r="N322">
        <v>77.110889999999998</v>
      </c>
      <c r="O322" t="s">
        <v>38</v>
      </c>
      <c r="P322">
        <v>0.3342</v>
      </c>
      <c r="Q322">
        <v>36.437260000000002</v>
      </c>
      <c r="R322">
        <v>21.13363</v>
      </c>
      <c r="S322">
        <v>62.942079999999997</v>
      </c>
      <c r="T322">
        <v>80.529539999999997</v>
      </c>
      <c r="U322">
        <v>21.13363</v>
      </c>
      <c r="V322">
        <v>15.44749</v>
      </c>
      <c r="W322">
        <v>15.452109999999999</v>
      </c>
      <c r="X322">
        <v>55.987699999999997</v>
      </c>
      <c r="Y322">
        <v>10.61365</v>
      </c>
      <c r="Z322">
        <v>76.486810000000006</v>
      </c>
      <c r="AW322">
        <v>0.59053999999999995</v>
      </c>
      <c r="AX322">
        <v>60.292569999999998</v>
      </c>
      <c r="AY322">
        <v>50.640540000000001</v>
      </c>
      <c r="AZ322">
        <v>77.618690000000001</v>
      </c>
      <c r="BA322">
        <v>81.311229999999995</v>
      </c>
      <c r="BB322">
        <v>50.640540000000001</v>
      </c>
      <c r="BC322">
        <v>46.703090000000003</v>
      </c>
      <c r="BD322">
        <v>16.77468</v>
      </c>
      <c r="BE322">
        <v>75.445869999999999</v>
      </c>
      <c r="BF322">
        <v>9.0052800000000008</v>
      </c>
      <c r="BG322">
        <v>80.130619999999993</v>
      </c>
      <c r="CO322">
        <v>0.44846000000000003</v>
      </c>
      <c r="CP322">
        <v>48.544840000000001</v>
      </c>
      <c r="CQ322">
        <v>34.452300000000001</v>
      </c>
      <c r="CR322">
        <v>77.738519999999994</v>
      </c>
      <c r="CS322">
        <v>85.159009999999995</v>
      </c>
      <c r="CT322">
        <v>34.452300000000001</v>
      </c>
      <c r="CU322">
        <v>26.560659999999999</v>
      </c>
      <c r="CV322">
        <v>19.22261</v>
      </c>
      <c r="CW322">
        <v>70.259129999999999</v>
      </c>
      <c r="CX322">
        <v>11.201409999999999</v>
      </c>
      <c r="CY322">
        <v>81.566550000000007</v>
      </c>
    </row>
    <row r="323" spans="1:103" x14ac:dyDescent="0.4">
      <c r="A323" t="s">
        <v>420</v>
      </c>
      <c r="B323" t="s">
        <v>102</v>
      </c>
      <c r="C323" t="s">
        <v>37</v>
      </c>
      <c r="D323">
        <v>0.50029999999999997</v>
      </c>
      <c r="E323">
        <v>53.99933</v>
      </c>
      <c r="F323">
        <v>43.383249999999997</v>
      </c>
      <c r="G323">
        <v>77.757990000000007</v>
      </c>
      <c r="H323">
        <v>87.673010000000005</v>
      </c>
      <c r="I323">
        <v>43.383249999999997</v>
      </c>
      <c r="J323">
        <v>33.826520000000002</v>
      </c>
      <c r="K323">
        <v>19.493320000000001</v>
      </c>
      <c r="L323">
        <v>72.283289999999994</v>
      </c>
      <c r="M323">
        <v>11.558070000000001</v>
      </c>
      <c r="N323">
        <v>85.271010000000004</v>
      </c>
      <c r="O323" t="s">
        <v>38</v>
      </c>
      <c r="P323">
        <v>0.47832000000000002</v>
      </c>
      <c r="Q323">
        <v>52.077719999999999</v>
      </c>
      <c r="R323">
        <v>40.795259999999999</v>
      </c>
      <c r="S323">
        <v>77.489959999999996</v>
      </c>
      <c r="T323">
        <v>88.539479999999998</v>
      </c>
      <c r="U323">
        <v>40.795259999999999</v>
      </c>
      <c r="V323">
        <v>30.711300000000001</v>
      </c>
      <c r="W323">
        <v>19.74766</v>
      </c>
      <c r="X323">
        <v>71.575069999999997</v>
      </c>
      <c r="Y323">
        <v>11.89925</v>
      </c>
      <c r="Z323">
        <v>86.067670000000007</v>
      </c>
      <c r="AW323">
        <v>0.66271000000000002</v>
      </c>
      <c r="AX323">
        <v>67.985770000000002</v>
      </c>
      <c r="AY323">
        <v>61.266010000000001</v>
      </c>
      <c r="AZ323">
        <v>79.050489999999996</v>
      </c>
      <c r="BA323">
        <v>81.838729999999998</v>
      </c>
      <c r="BB323">
        <v>61.266010000000001</v>
      </c>
      <c r="BC323">
        <v>56.713140000000003</v>
      </c>
      <c r="BD323">
        <v>17.332329999999999</v>
      </c>
      <c r="BE323">
        <v>77.474249999999998</v>
      </c>
      <c r="BF323">
        <v>9.0278799999999997</v>
      </c>
      <c r="BG323">
        <v>80.570210000000003</v>
      </c>
      <c r="CO323">
        <v>0.52583000000000002</v>
      </c>
      <c r="CP323">
        <v>56.727020000000003</v>
      </c>
      <c r="CQ323">
        <v>49.293289999999999</v>
      </c>
      <c r="CR323">
        <v>79.681979999999996</v>
      </c>
      <c r="CS323">
        <v>85.33569</v>
      </c>
      <c r="CT323">
        <v>49.293289999999999</v>
      </c>
      <c r="CU323">
        <v>37.75029</v>
      </c>
      <c r="CV323">
        <v>19.85866</v>
      </c>
      <c r="CW323">
        <v>73.203770000000006</v>
      </c>
      <c r="CX323">
        <v>11.18375</v>
      </c>
      <c r="CY323">
        <v>81.566550000000007</v>
      </c>
    </row>
    <row r="324" spans="1:103" x14ac:dyDescent="0.4">
      <c r="A324" t="s">
        <v>421</v>
      </c>
      <c r="B324" t="s">
        <v>134</v>
      </c>
      <c r="C324" t="s">
        <v>37</v>
      </c>
      <c r="D324">
        <v>0.34960999999999998</v>
      </c>
      <c r="E324">
        <v>37.620959999999997</v>
      </c>
      <c r="F324">
        <v>22.89761</v>
      </c>
      <c r="G324">
        <v>63.180900000000001</v>
      </c>
      <c r="H324">
        <v>77.871309999999994</v>
      </c>
      <c r="I324">
        <v>22.89761</v>
      </c>
      <c r="J324">
        <v>17.96641</v>
      </c>
      <c r="K324">
        <v>15.13557</v>
      </c>
      <c r="L324">
        <v>56.427759999999999</v>
      </c>
      <c r="M324">
        <v>9.9902899999999999</v>
      </c>
      <c r="N324">
        <v>73.685689999999994</v>
      </c>
      <c r="O324" t="s">
        <v>38</v>
      </c>
      <c r="P324">
        <v>0.31495000000000001</v>
      </c>
      <c r="Q324">
        <v>34.289540000000002</v>
      </c>
      <c r="R324">
        <v>18.810929999999999</v>
      </c>
      <c r="S324">
        <v>60.667180000000002</v>
      </c>
      <c r="T324">
        <v>77.012039999999999</v>
      </c>
      <c r="U324">
        <v>18.810929999999999</v>
      </c>
      <c r="V324">
        <v>13.921810000000001</v>
      </c>
      <c r="W324">
        <v>14.756259999999999</v>
      </c>
      <c r="X324">
        <v>53.423340000000003</v>
      </c>
      <c r="Y324">
        <v>10.043010000000001</v>
      </c>
      <c r="Z324">
        <v>72.406809999999993</v>
      </c>
      <c r="AW324">
        <v>0.58406999999999998</v>
      </c>
      <c r="AX324">
        <v>59.587389999999999</v>
      </c>
      <c r="AY324">
        <v>50.640540000000001</v>
      </c>
      <c r="AZ324">
        <v>76.714389999999995</v>
      </c>
      <c r="BA324">
        <v>80.406930000000003</v>
      </c>
      <c r="BB324">
        <v>50.640540000000001</v>
      </c>
      <c r="BC324">
        <v>46.740769999999998</v>
      </c>
      <c r="BD324">
        <v>16.42803</v>
      </c>
      <c r="BE324">
        <v>74.340620000000001</v>
      </c>
      <c r="BF324">
        <v>8.9374500000000001</v>
      </c>
      <c r="BG324">
        <v>79.326800000000006</v>
      </c>
      <c r="CO324">
        <v>0.44063999999999998</v>
      </c>
      <c r="CP324">
        <v>47.698430000000002</v>
      </c>
      <c r="CQ324">
        <v>33.392229999999998</v>
      </c>
      <c r="CR324">
        <v>77.915189999999996</v>
      </c>
      <c r="CS324">
        <v>87.809190000000001</v>
      </c>
      <c r="CT324">
        <v>33.392229999999998</v>
      </c>
      <c r="CU324">
        <v>25.26502</v>
      </c>
      <c r="CV324">
        <v>19.116610000000001</v>
      </c>
      <c r="CW324">
        <v>69.964659999999995</v>
      </c>
      <c r="CX324">
        <v>11.4841</v>
      </c>
      <c r="CY324">
        <v>84.098939999999999</v>
      </c>
    </row>
    <row r="325" spans="1:103" x14ac:dyDescent="0.4">
      <c r="A325" t="s">
        <v>422</v>
      </c>
      <c r="B325" t="s">
        <v>102</v>
      </c>
      <c r="C325" t="s">
        <v>37</v>
      </c>
      <c r="D325">
        <v>0.36770000000000003</v>
      </c>
      <c r="E325">
        <v>39.634799999999998</v>
      </c>
      <c r="F325">
        <v>24.937270000000002</v>
      </c>
      <c r="G325">
        <v>65.317689999999999</v>
      </c>
      <c r="H325">
        <v>81.044110000000003</v>
      </c>
      <c r="I325">
        <v>24.937270000000002</v>
      </c>
      <c r="J325">
        <v>19.33792</v>
      </c>
      <c r="K325">
        <v>15.791180000000001</v>
      </c>
      <c r="L325">
        <v>58.843380000000003</v>
      </c>
      <c r="M325">
        <v>10.49535</v>
      </c>
      <c r="N325">
        <v>77.356399999999994</v>
      </c>
      <c r="O325" t="s">
        <v>38</v>
      </c>
      <c r="P325">
        <v>0.33435999999999999</v>
      </c>
      <c r="Q325">
        <v>36.455159999999999</v>
      </c>
      <c r="R325">
        <v>21.13363</v>
      </c>
      <c r="S325">
        <v>62.980310000000003</v>
      </c>
      <c r="T325">
        <v>80.605999999999995</v>
      </c>
      <c r="U325">
        <v>21.13363</v>
      </c>
      <c r="V325">
        <v>15.44749</v>
      </c>
      <c r="W325">
        <v>15.459759999999999</v>
      </c>
      <c r="X325">
        <v>56.025939999999999</v>
      </c>
      <c r="Y325">
        <v>10.6213</v>
      </c>
      <c r="Z325">
        <v>76.563280000000006</v>
      </c>
      <c r="AW325">
        <v>0.59184000000000003</v>
      </c>
      <c r="AX325">
        <v>60.480200000000004</v>
      </c>
      <c r="AY325">
        <v>50.715899999999998</v>
      </c>
      <c r="AZ325">
        <v>77.694050000000004</v>
      </c>
      <c r="BA325">
        <v>81.386589999999998</v>
      </c>
      <c r="BB325">
        <v>50.715899999999998</v>
      </c>
      <c r="BC325">
        <v>46.778449999999999</v>
      </c>
      <c r="BD325">
        <v>16.819890000000001</v>
      </c>
      <c r="BE325">
        <v>75.584019999999995</v>
      </c>
      <c r="BF325">
        <v>9.0806299999999993</v>
      </c>
      <c r="BG325">
        <v>80.532529999999994</v>
      </c>
      <c r="CO325">
        <v>0.45854</v>
      </c>
      <c r="CP325">
        <v>49.535060000000001</v>
      </c>
      <c r="CQ325">
        <v>34.80565</v>
      </c>
      <c r="CR325">
        <v>79.505300000000005</v>
      </c>
      <c r="CS325">
        <v>88.339219999999997</v>
      </c>
      <c r="CT325">
        <v>34.80565</v>
      </c>
      <c r="CU325">
        <v>26.914020000000001</v>
      </c>
      <c r="CV325">
        <v>19.505299999999998</v>
      </c>
      <c r="CW325">
        <v>71.672560000000004</v>
      </c>
      <c r="CX325">
        <v>11.4841</v>
      </c>
      <c r="CY325">
        <v>84.570080000000004</v>
      </c>
    </row>
    <row r="326" spans="1:103" x14ac:dyDescent="0.4">
      <c r="A326" t="s">
        <v>423</v>
      </c>
      <c r="B326" t="s">
        <v>52</v>
      </c>
      <c r="C326" t="s">
        <v>37</v>
      </c>
      <c r="D326">
        <v>0.50114999999999998</v>
      </c>
      <c r="E326">
        <v>54.0959</v>
      </c>
      <c r="F326">
        <v>43.399430000000002</v>
      </c>
      <c r="G326">
        <v>77.936059999999998</v>
      </c>
      <c r="H326">
        <v>87.9482</v>
      </c>
      <c r="I326">
        <v>43.399430000000002</v>
      </c>
      <c r="J326">
        <v>33.842709999999997</v>
      </c>
      <c r="K326">
        <v>19.530550000000002</v>
      </c>
      <c r="L326">
        <v>72.447860000000006</v>
      </c>
      <c r="M326">
        <v>11.596109999999999</v>
      </c>
      <c r="N326">
        <v>85.581280000000007</v>
      </c>
      <c r="O326" t="s">
        <v>38</v>
      </c>
      <c r="P326">
        <v>0.47849000000000003</v>
      </c>
      <c r="Q326">
        <v>52.095759999999999</v>
      </c>
      <c r="R326">
        <v>40.795259999999999</v>
      </c>
      <c r="S326">
        <v>77.537760000000006</v>
      </c>
      <c r="T326">
        <v>88.606390000000005</v>
      </c>
      <c r="U326">
        <v>40.795259999999999</v>
      </c>
      <c r="V326">
        <v>30.711300000000001</v>
      </c>
      <c r="W326">
        <v>19.75722</v>
      </c>
      <c r="X326">
        <v>71.622860000000003</v>
      </c>
      <c r="Y326">
        <v>11.905950000000001</v>
      </c>
      <c r="Z326">
        <v>86.13458</v>
      </c>
      <c r="AW326">
        <v>0.66405000000000003</v>
      </c>
      <c r="AX326">
        <v>68.174080000000004</v>
      </c>
      <c r="AY326">
        <v>61.341369999999998</v>
      </c>
      <c r="AZ326">
        <v>79.12585</v>
      </c>
      <c r="BA326">
        <v>81.914090000000002</v>
      </c>
      <c r="BB326">
        <v>61.341369999999998</v>
      </c>
      <c r="BC326">
        <v>56.788499999999999</v>
      </c>
      <c r="BD326">
        <v>17.362469999999998</v>
      </c>
      <c r="BE326">
        <v>77.574730000000002</v>
      </c>
      <c r="BF326">
        <v>9.1032399999999996</v>
      </c>
      <c r="BG326">
        <v>80.972120000000004</v>
      </c>
      <c r="CO326">
        <v>0.53813999999999995</v>
      </c>
      <c r="CP326">
        <v>58.060070000000003</v>
      </c>
      <c r="CQ326">
        <v>49.46996</v>
      </c>
      <c r="CR326">
        <v>82.508830000000003</v>
      </c>
      <c r="CS326">
        <v>89.929329999999993</v>
      </c>
      <c r="CT326">
        <v>49.46996</v>
      </c>
      <c r="CU326">
        <v>37.926969999999997</v>
      </c>
      <c r="CV326">
        <v>20.424029999999998</v>
      </c>
      <c r="CW326">
        <v>75.677269999999993</v>
      </c>
      <c r="CX326">
        <v>11.71378</v>
      </c>
      <c r="CY326">
        <v>86.16019</v>
      </c>
    </row>
    <row r="327" spans="1:103" x14ac:dyDescent="0.4">
      <c r="A327" t="s">
        <v>424</v>
      </c>
      <c r="B327" t="s">
        <v>62</v>
      </c>
      <c r="C327" t="s">
        <v>37</v>
      </c>
      <c r="D327">
        <v>0.35095999999999999</v>
      </c>
      <c r="E327">
        <v>37.742150000000002</v>
      </c>
      <c r="F327">
        <v>23.22946</v>
      </c>
      <c r="G327">
        <v>63.075679999999998</v>
      </c>
      <c r="H327">
        <v>77.774180000000001</v>
      </c>
      <c r="I327">
        <v>23.22946</v>
      </c>
      <c r="J327">
        <v>18.195060000000002</v>
      </c>
      <c r="K327">
        <v>15.125859999999999</v>
      </c>
      <c r="L327">
        <v>56.414949999999997</v>
      </c>
      <c r="M327">
        <v>9.9813799999999997</v>
      </c>
      <c r="N327">
        <v>73.627949999999998</v>
      </c>
      <c r="O327" t="s">
        <v>38</v>
      </c>
      <c r="P327">
        <v>0.31718000000000002</v>
      </c>
      <c r="Q327">
        <v>34.512479999999996</v>
      </c>
      <c r="R327">
        <v>19.212389999999999</v>
      </c>
      <c r="S327">
        <v>60.648060000000001</v>
      </c>
      <c r="T327">
        <v>77.059839999999994</v>
      </c>
      <c r="U327">
        <v>19.212389999999999</v>
      </c>
      <c r="V327">
        <v>14.20617</v>
      </c>
      <c r="W327">
        <v>14.769640000000001</v>
      </c>
      <c r="X327">
        <v>53.522910000000003</v>
      </c>
      <c r="Y327">
        <v>10.061170000000001</v>
      </c>
      <c r="Z327">
        <v>72.545720000000003</v>
      </c>
      <c r="AW327">
        <v>0.58267999999999998</v>
      </c>
      <c r="AX327">
        <v>59.349690000000002</v>
      </c>
      <c r="AY327">
        <v>50.640540000000001</v>
      </c>
      <c r="AZ327">
        <v>76.639039999999994</v>
      </c>
      <c r="BA327">
        <v>80.180859999999996</v>
      </c>
      <c r="BB327">
        <v>50.640540000000001</v>
      </c>
      <c r="BC327">
        <v>46.703090000000003</v>
      </c>
      <c r="BD327">
        <v>16.42803</v>
      </c>
      <c r="BE327">
        <v>74.227580000000003</v>
      </c>
      <c r="BF327">
        <v>8.8093400000000006</v>
      </c>
      <c r="BG327">
        <v>78.673699999999997</v>
      </c>
      <c r="CO327">
        <v>0.43215999999999999</v>
      </c>
      <c r="CP327">
        <v>46.780340000000002</v>
      </c>
      <c r="CQ327">
        <v>33.21555</v>
      </c>
      <c r="CR327">
        <v>76.148409999999998</v>
      </c>
      <c r="CS327">
        <v>85.33569</v>
      </c>
      <c r="CT327">
        <v>33.21555</v>
      </c>
      <c r="CU327">
        <v>25.088339999999999</v>
      </c>
      <c r="CV327">
        <v>18.657240000000002</v>
      </c>
      <c r="CW327">
        <v>68.109539999999996</v>
      </c>
      <c r="CX327">
        <v>11.25442</v>
      </c>
      <c r="CY327">
        <v>81.802120000000002</v>
      </c>
    </row>
    <row r="328" spans="1:103" x14ac:dyDescent="0.4">
      <c r="A328" t="s">
        <v>425</v>
      </c>
      <c r="B328" t="s">
        <v>134</v>
      </c>
      <c r="C328" t="s">
        <v>37</v>
      </c>
      <c r="D328">
        <v>0.37064999999999998</v>
      </c>
      <c r="E328">
        <v>39.933489999999999</v>
      </c>
      <c r="F328">
        <v>25.47147</v>
      </c>
      <c r="G328">
        <v>65.341970000000003</v>
      </c>
      <c r="H328">
        <v>80.930800000000005</v>
      </c>
      <c r="I328">
        <v>25.47147</v>
      </c>
      <c r="J328">
        <v>19.752330000000001</v>
      </c>
      <c r="K328">
        <v>15.787940000000001</v>
      </c>
      <c r="L328">
        <v>58.905709999999999</v>
      </c>
      <c r="M328">
        <v>10.493729999999999</v>
      </c>
      <c r="N328">
        <v>77.278030000000001</v>
      </c>
      <c r="O328" t="s">
        <v>38</v>
      </c>
      <c r="P328">
        <v>0.33856999999999998</v>
      </c>
      <c r="Q328">
        <v>36.901809999999998</v>
      </c>
      <c r="R328">
        <v>21.707129999999999</v>
      </c>
      <c r="S328">
        <v>63.123690000000003</v>
      </c>
      <c r="T328">
        <v>80.692030000000003</v>
      </c>
      <c r="U328">
        <v>21.707129999999999</v>
      </c>
      <c r="V328">
        <v>15.920949999999999</v>
      </c>
      <c r="W328">
        <v>15.496079999999999</v>
      </c>
      <c r="X328">
        <v>56.230170000000001</v>
      </c>
      <c r="Y328">
        <v>10.655709999999999</v>
      </c>
      <c r="Z328">
        <v>76.757469999999998</v>
      </c>
      <c r="AW328">
        <v>0.58945999999999998</v>
      </c>
      <c r="AX328">
        <v>60.112079999999999</v>
      </c>
      <c r="AY328">
        <v>50.640540000000001</v>
      </c>
      <c r="AZ328">
        <v>77.769400000000005</v>
      </c>
      <c r="BA328">
        <v>81.461939999999998</v>
      </c>
      <c r="BB328">
        <v>50.640540000000001</v>
      </c>
      <c r="BC328">
        <v>46.703090000000003</v>
      </c>
      <c r="BD328">
        <v>16.69932</v>
      </c>
      <c r="BE328">
        <v>75.420749999999998</v>
      </c>
      <c r="BF328">
        <v>8.9826700000000006</v>
      </c>
      <c r="BG328">
        <v>80.092939999999999</v>
      </c>
      <c r="CO328">
        <v>0.45052999999999999</v>
      </c>
      <c r="CP328">
        <v>48.662260000000003</v>
      </c>
      <c r="CQ328">
        <v>36.042400000000001</v>
      </c>
      <c r="CR328">
        <v>77.208479999999994</v>
      </c>
      <c r="CS328">
        <v>84.098939999999999</v>
      </c>
      <c r="CT328">
        <v>36.042400000000001</v>
      </c>
      <c r="CU328">
        <v>27.385159999999999</v>
      </c>
      <c r="CV328">
        <v>19.045940000000002</v>
      </c>
      <c r="CW328">
        <v>69.640749999999997</v>
      </c>
      <c r="CX328">
        <v>11.042400000000001</v>
      </c>
      <c r="CY328">
        <v>80.300349999999995</v>
      </c>
    </row>
    <row r="329" spans="1:103" x14ac:dyDescent="0.4">
      <c r="A329" t="s">
        <v>426</v>
      </c>
      <c r="B329" t="s">
        <v>62</v>
      </c>
      <c r="C329" t="s">
        <v>37</v>
      </c>
      <c r="D329">
        <v>0.50024999999999997</v>
      </c>
      <c r="E329">
        <v>54.0184</v>
      </c>
      <c r="F329">
        <v>43.09187</v>
      </c>
      <c r="G329">
        <v>77.863209999999995</v>
      </c>
      <c r="H329">
        <v>87.632540000000006</v>
      </c>
      <c r="I329">
        <v>43.09187</v>
      </c>
      <c r="J329">
        <v>33.646430000000002</v>
      </c>
      <c r="K329">
        <v>19.50789</v>
      </c>
      <c r="L329">
        <v>72.421959999999999</v>
      </c>
      <c r="M329">
        <v>11.55484</v>
      </c>
      <c r="N329">
        <v>85.221369999999993</v>
      </c>
      <c r="O329" t="s">
        <v>38</v>
      </c>
      <c r="P329">
        <v>0.47865000000000002</v>
      </c>
      <c r="Q329">
        <v>52.137169999999998</v>
      </c>
      <c r="R329">
        <v>40.527619999999999</v>
      </c>
      <c r="S329">
        <v>77.614220000000003</v>
      </c>
      <c r="T329">
        <v>88.510800000000003</v>
      </c>
      <c r="U329">
        <v>40.527619999999999</v>
      </c>
      <c r="V329">
        <v>30.565539999999999</v>
      </c>
      <c r="W329">
        <v>19.77251</v>
      </c>
      <c r="X329">
        <v>71.758750000000006</v>
      </c>
      <c r="Y329">
        <v>11.89734</v>
      </c>
      <c r="Z329">
        <v>86.028170000000003</v>
      </c>
      <c r="AW329">
        <v>0.66034999999999999</v>
      </c>
      <c r="AX329">
        <v>67.735860000000002</v>
      </c>
      <c r="AY329">
        <v>60.889220000000002</v>
      </c>
      <c r="AZ329">
        <v>79.201210000000003</v>
      </c>
      <c r="BA329">
        <v>81.763379999999998</v>
      </c>
      <c r="BB329">
        <v>60.889220000000002</v>
      </c>
      <c r="BC329">
        <v>56.374029999999998</v>
      </c>
      <c r="BD329">
        <v>17.3474</v>
      </c>
      <c r="BE329">
        <v>77.606129999999993</v>
      </c>
      <c r="BF329">
        <v>9.0203500000000005</v>
      </c>
      <c r="BG329">
        <v>80.49485</v>
      </c>
      <c r="CO329">
        <v>0.52420999999999995</v>
      </c>
      <c r="CP329">
        <v>56.630319999999998</v>
      </c>
      <c r="CQ329">
        <v>48.763249999999999</v>
      </c>
      <c r="CR329">
        <v>79.328620000000001</v>
      </c>
      <c r="CS329">
        <v>85.159009999999995</v>
      </c>
      <c r="CT329">
        <v>48.763249999999999</v>
      </c>
      <c r="CU329">
        <v>37.308599999999998</v>
      </c>
      <c r="CV329">
        <v>19.681979999999999</v>
      </c>
      <c r="CW329">
        <v>72.526499999999999</v>
      </c>
      <c r="CX329">
        <v>11.166079999999999</v>
      </c>
      <c r="CY329">
        <v>81.389870000000002</v>
      </c>
    </row>
    <row r="330" spans="1:103" x14ac:dyDescent="0.4">
      <c r="A330" t="s">
        <v>427</v>
      </c>
      <c r="B330" t="s">
        <v>134</v>
      </c>
      <c r="C330" t="s">
        <v>37</v>
      </c>
      <c r="D330">
        <v>0.35192000000000001</v>
      </c>
      <c r="E330">
        <v>37.84581</v>
      </c>
      <c r="F330">
        <v>23.269929999999999</v>
      </c>
      <c r="G330">
        <v>63.180900000000001</v>
      </c>
      <c r="H330">
        <v>78.008899999999997</v>
      </c>
      <c r="I330">
        <v>23.269929999999999</v>
      </c>
      <c r="J330">
        <v>18.231490000000001</v>
      </c>
      <c r="K330">
        <v>15.1469</v>
      </c>
      <c r="L330">
        <v>56.522869999999998</v>
      </c>
      <c r="M330">
        <v>10.01538</v>
      </c>
      <c r="N330">
        <v>73.913929999999993</v>
      </c>
      <c r="O330" t="s">
        <v>38</v>
      </c>
      <c r="P330">
        <v>0.31748999999999999</v>
      </c>
      <c r="Q330">
        <v>34.544370000000001</v>
      </c>
      <c r="R330">
        <v>19.22195</v>
      </c>
      <c r="S330">
        <v>60.69585</v>
      </c>
      <c r="T330">
        <v>77.145859999999999</v>
      </c>
      <c r="U330">
        <v>19.22195</v>
      </c>
      <c r="V330">
        <v>14.215730000000001</v>
      </c>
      <c r="W330">
        <v>14.777290000000001</v>
      </c>
      <c r="X330">
        <v>53.565919999999998</v>
      </c>
      <c r="Y330">
        <v>10.06978</v>
      </c>
      <c r="Z330">
        <v>72.631749999999997</v>
      </c>
      <c r="AW330">
        <v>0.58423999999999998</v>
      </c>
      <c r="AX330">
        <v>59.564680000000003</v>
      </c>
      <c r="AY330">
        <v>50.715899999999998</v>
      </c>
      <c r="AZ330">
        <v>76.714389999999995</v>
      </c>
      <c r="BA330">
        <v>80.406930000000003</v>
      </c>
      <c r="BB330">
        <v>50.715899999999998</v>
      </c>
      <c r="BC330">
        <v>46.778449999999999</v>
      </c>
      <c r="BD330">
        <v>16.458179999999999</v>
      </c>
      <c r="BE330">
        <v>74.328059999999994</v>
      </c>
      <c r="BF330">
        <v>8.8997700000000002</v>
      </c>
      <c r="BG330">
        <v>79.226330000000004</v>
      </c>
      <c r="CO330">
        <v>0.44358999999999998</v>
      </c>
      <c r="CP330">
        <v>47.949460000000002</v>
      </c>
      <c r="CQ330">
        <v>33.745579999999997</v>
      </c>
      <c r="CR330">
        <v>77.385159999999999</v>
      </c>
      <c r="CS330">
        <v>88.339219999999997</v>
      </c>
      <c r="CT330">
        <v>33.745579999999997</v>
      </c>
      <c r="CU330">
        <v>25.53004</v>
      </c>
      <c r="CV330">
        <v>18.904589999999999</v>
      </c>
      <c r="CW330">
        <v>69.434629999999999</v>
      </c>
      <c r="CX330">
        <v>11.625439999999999</v>
      </c>
      <c r="CY330">
        <v>85.159009999999995</v>
      </c>
    </row>
    <row r="331" spans="1:103" x14ac:dyDescent="0.4">
      <c r="A331" t="s">
        <v>428</v>
      </c>
      <c r="B331" t="s">
        <v>164</v>
      </c>
      <c r="C331" t="s">
        <v>37</v>
      </c>
      <c r="D331">
        <v>0.37164999999999998</v>
      </c>
      <c r="E331">
        <v>40.04524</v>
      </c>
      <c r="F331">
        <v>25.511939999999999</v>
      </c>
      <c r="G331">
        <v>65.487660000000005</v>
      </c>
      <c r="H331">
        <v>81.173609999999996</v>
      </c>
      <c r="I331">
        <v>25.511939999999999</v>
      </c>
      <c r="J331">
        <v>19.78875</v>
      </c>
      <c r="K331">
        <v>15.823549999999999</v>
      </c>
      <c r="L331">
        <v>59.058140000000002</v>
      </c>
      <c r="M331">
        <v>10.52853</v>
      </c>
      <c r="N331">
        <v>77.564009999999996</v>
      </c>
      <c r="O331" t="s">
        <v>38</v>
      </c>
      <c r="P331">
        <v>0.33881</v>
      </c>
      <c r="Q331">
        <v>36.92747</v>
      </c>
      <c r="R331">
        <v>21.707129999999999</v>
      </c>
      <c r="S331">
        <v>63.171480000000003</v>
      </c>
      <c r="T331">
        <v>80.768500000000003</v>
      </c>
      <c r="U331">
        <v>21.707129999999999</v>
      </c>
      <c r="V331">
        <v>15.920949999999999</v>
      </c>
      <c r="W331">
        <v>15.50564</v>
      </c>
      <c r="X331">
        <v>56.27796</v>
      </c>
      <c r="Y331">
        <v>10.663349999999999</v>
      </c>
      <c r="Z331">
        <v>76.833939999999998</v>
      </c>
      <c r="AW331">
        <v>0.59089000000000003</v>
      </c>
      <c r="AX331">
        <v>60.308770000000003</v>
      </c>
      <c r="AY331">
        <v>50.715899999999998</v>
      </c>
      <c r="AZ331">
        <v>77.844759999999994</v>
      </c>
      <c r="BA331">
        <v>81.537300000000002</v>
      </c>
      <c r="BB331">
        <v>50.715899999999998</v>
      </c>
      <c r="BC331">
        <v>46.778449999999999</v>
      </c>
      <c r="BD331">
        <v>16.744540000000001</v>
      </c>
      <c r="BE331">
        <v>75.558899999999994</v>
      </c>
      <c r="BF331">
        <v>9.0580300000000005</v>
      </c>
      <c r="BG331">
        <v>80.49485</v>
      </c>
      <c r="CO331">
        <v>0.46454000000000001</v>
      </c>
      <c r="CP331">
        <v>50.166069999999998</v>
      </c>
      <c r="CQ331">
        <v>36.749119999999998</v>
      </c>
      <c r="CR331">
        <v>79.328620000000001</v>
      </c>
      <c r="CS331">
        <v>87.809190000000001</v>
      </c>
      <c r="CT331">
        <v>36.749119999999998</v>
      </c>
      <c r="CU331">
        <v>28.003530000000001</v>
      </c>
      <c r="CV331">
        <v>19.54064</v>
      </c>
      <c r="CW331">
        <v>71.760900000000007</v>
      </c>
      <c r="CX331">
        <v>11.4841</v>
      </c>
      <c r="CY331">
        <v>84.187280000000001</v>
      </c>
    </row>
    <row r="332" spans="1:103" x14ac:dyDescent="0.4">
      <c r="A332" t="s">
        <v>429</v>
      </c>
      <c r="B332" t="s">
        <v>138</v>
      </c>
      <c r="C332" t="s">
        <v>37</v>
      </c>
      <c r="D332">
        <v>0.50109000000000004</v>
      </c>
      <c r="E332">
        <v>54.111969999999999</v>
      </c>
      <c r="F332">
        <v>43.116149999999998</v>
      </c>
      <c r="G332">
        <v>78.000810000000001</v>
      </c>
      <c r="H332">
        <v>87.891540000000006</v>
      </c>
      <c r="I332">
        <v>43.116149999999998</v>
      </c>
      <c r="J332">
        <v>33.67071</v>
      </c>
      <c r="K332">
        <v>19.538650000000001</v>
      </c>
      <c r="L332">
        <v>72.566299999999998</v>
      </c>
      <c r="M332">
        <v>11.590450000000001</v>
      </c>
      <c r="N332">
        <v>85.523539999999997</v>
      </c>
      <c r="O332" t="s">
        <v>38</v>
      </c>
      <c r="P332">
        <v>0.47882999999999998</v>
      </c>
      <c r="Q332">
        <v>52.156680000000001</v>
      </c>
      <c r="R332">
        <v>40.527619999999999</v>
      </c>
      <c r="S332">
        <v>77.652460000000005</v>
      </c>
      <c r="T332">
        <v>88.596829999999997</v>
      </c>
      <c r="U332">
        <v>40.527619999999999</v>
      </c>
      <c r="V332">
        <v>30.565539999999999</v>
      </c>
      <c r="W332">
        <v>19.780159999999999</v>
      </c>
      <c r="X332">
        <v>71.796980000000005</v>
      </c>
      <c r="Y332">
        <v>11.905950000000001</v>
      </c>
      <c r="Z332">
        <v>86.114189999999994</v>
      </c>
      <c r="AW332">
        <v>0.66173999999999999</v>
      </c>
      <c r="AX332">
        <v>67.932910000000007</v>
      </c>
      <c r="AY332">
        <v>60.964579999999998</v>
      </c>
      <c r="AZ332">
        <v>79.276560000000003</v>
      </c>
      <c r="BA332">
        <v>81.914090000000002</v>
      </c>
      <c r="BB332">
        <v>60.964579999999998</v>
      </c>
      <c r="BC332">
        <v>56.449379999999998</v>
      </c>
      <c r="BD332">
        <v>17.392610000000001</v>
      </c>
      <c r="BE332">
        <v>77.744290000000007</v>
      </c>
      <c r="BF332">
        <v>9.1032399999999996</v>
      </c>
      <c r="BG332">
        <v>80.972120000000004</v>
      </c>
      <c r="CO332">
        <v>0.53593999999999997</v>
      </c>
      <c r="CP332">
        <v>57.850059999999999</v>
      </c>
      <c r="CQ332">
        <v>49.116610000000001</v>
      </c>
      <c r="CR332">
        <v>81.448759999999993</v>
      </c>
      <c r="CS332">
        <v>88.869259999999997</v>
      </c>
      <c r="CT332">
        <v>49.116610000000001</v>
      </c>
      <c r="CU332">
        <v>37.661960000000001</v>
      </c>
      <c r="CV332">
        <v>20.106010000000001</v>
      </c>
      <c r="CW332">
        <v>74.646640000000005</v>
      </c>
      <c r="CX332">
        <v>11.590109999999999</v>
      </c>
      <c r="CY332">
        <v>85.276799999999994</v>
      </c>
    </row>
    <row r="333" spans="1:103" x14ac:dyDescent="0.4">
      <c r="A333" t="s">
        <v>430</v>
      </c>
      <c r="B333" t="s">
        <v>97</v>
      </c>
      <c r="C333" t="s">
        <v>37</v>
      </c>
      <c r="D333">
        <v>0.35098000000000001</v>
      </c>
      <c r="E333">
        <v>37.743299999999998</v>
      </c>
      <c r="F333">
        <v>23.22946</v>
      </c>
      <c r="G333">
        <v>63.075679999999998</v>
      </c>
      <c r="H333">
        <v>77.733710000000002</v>
      </c>
      <c r="I333">
        <v>23.22946</v>
      </c>
      <c r="J333">
        <v>18.195060000000002</v>
      </c>
      <c r="K333">
        <v>15.12748</v>
      </c>
      <c r="L333">
        <v>56.414949999999997</v>
      </c>
      <c r="M333">
        <v>9.9765300000000003</v>
      </c>
      <c r="N333">
        <v>73.587479999999999</v>
      </c>
      <c r="O333" t="s">
        <v>38</v>
      </c>
      <c r="P333">
        <v>0.31725999999999999</v>
      </c>
      <c r="Q333">
        <v>34.520539999999997</v>
      </c>
      <c r="R333">
        <v>19.22195</v>
      </c>
      <c r="S333">
        <v>60.648060000000001</v>
      </c>
      <c r="T333">
        <v>77.059839999999994</v>
      </c>
      <c r="U333">
        <v>19.22195</v>
      </c>
      <c r="V333">
        <v>14.215730000000001</v>
      </c>
      <c r="W333">
        <v>14.769640000000001</v>
      </c>
      <c r="X333">
        <v>53.522910000000003</v>
      </c>
      <c r="Y333">
        <v>10.061170000000001</v>
      </c>
      <c r="Z333">
        <v>72.545720000000003</v>
      </c>
      <c r="AW333">
        <v>0.58255999999999997</v>
      </c>
      <c r="AX333">
        <v>59.340499999999999</v>
      </c>
      <c r="AY333">
        <v>50.565179999999998</v>
      </c>
      <c r="AZ333">
        <v>76.714389999999995</v>
      </c>
      <c r="BA333">
        <v>80.180859999999996</v>
      </c>
      <c r="BB333">
        <v>50.565179999999998</v>
      </c>
      <c r="BC333">
        <v>46.665410000000001</v>
      </c>
      <c r="BD333">
        <v>16.443100000000001</v>
      </c>
      <c r="BE333">
        <v>74.302940000000007</v>
      </c>
      <c r="BF333">
        <v>8.8093400000000006</v>
      </c>
      <c r="BG333">
        <v>78.673699999999997</v>
      </c>
      <c r="CO333">
        <v>0.43121999999999999</v>
      </c>
      <c r="CP333">
        <v>46.677950000000003</v>
      </c>
      <c r="CQ333">
        <v>33.21555</v>
      </c>
      <c r="CR333">
        <v>75.971729999999994</v>
      </c>
      <c r="CS333">
        <v>84.452299999999994</v>
      </c>
      <c r="CT333">
        <v>33.21555</v>
      </c>
      <c r="CU333">
        <v>25</v>
      </c>
      <c r="CV333">
        <v>18.657240000000002</v>
      </c>
      <c r="CW333">
        <v>67.932860000000005</v>
      </c>
      <c r="CX333">
        <v>11.14841</v>
      </c>
      <c r="CY333">
        <v>80.918729999999996</v>
      </c>
    </row>
    <row r="334" spans="1:103" x14ac:dyDescent="0.4">
      <c r="A334" t="s">
        <v>431</v>
      </c>
      <c r="B334" t="s">
        <v>138</v>
      </c>
      <c r="C334" t="s">
        <v>37</v>
      </c>
      <c r="D334">
        <v>0.37069000000000002</v>
      </c>
      <c r="E334">
        <v>39.940660000000001</v>
      </c>
      <c r="F334">
        <v>25.479559999999999</v>
      </c>
      <c r="G334">
        <v>65.333870000000005</v>
      </c>
      <c r="H334">
        <v>80.94699</v>
      </c>
      <c r="I334">
        <v>25.479559999999999</v>
      </c>
      <c r="J334">
        <v>19.76042</v>
      </c>
      <c r="K334">
        <v>15.78956</v>
      </c>
      <c r="L334">
        <v>58.90166</v>
      </c>
      <c r="M334">
        <v>10.49696</v>
      </c>
      <c r="N334">
        <v>77.294210000000007</v>
      </c>
      <c r="O334" t="s">
        <v>38</v>
      </c>
      <c r="P334">
        <v>0.33856999999999998</v>
      </c>
      <c r="Q334">
        <v>36.901829999999997</v>
      </c>
      <c r="R334">
        <v>21.707129999999999</v>
      </c>
      <c r="S334">
        <v>63.123690000000003</v>
      </c>
      <c r="T334">
        <v>80.682469999999995</v>
      </c>
      <c r="U334">
        <v>21.707129999999999</v>
      </c>
      <c r="V334">
        <v>15.920949999999999</v>
      </c>
      <c r="W334">
        <v>15.496079999999999</v>
      </c>
      <c r="X334">
        <v>56.230170000000001</v>
      </c>
      <c r="Y334">
        <v>10.65475</v>
      </c>
      <c r="Z334">
        <v>76.747910000000005</v>
      </c>
      <c r="AW334">
        <v>0.58950000000000002</v>
      </c>
      <c r="AX334">
        <v>60.115139999999997</v>
      </c>
      <c r="AY334">
        <v>50.640540000000001</v>
      </c>
      <c r="AZ334">
        <v>77.769400000000005</v>
      </c>
      <c r="BA334">
        <v>81.461939999999998</v>
      </c>
      <c r="BB334">
        <v>50.640540000000001</v>
      </c>
      <c r="BC334">
        <v>46.703090000000003</v>
      </c>
      <c r="BD334">
        <v>16.69932</v>
      </c>
      <c r="BE334">
        <v>75.420749999999998</v>
      </c>
      <c r="BF334">
        <v>8.9826700000000006</v>
      </c>
      <c r="BG334">
        <v>80.092939999999999</v>
      </c>
      <c r="CO334">
        <v>0.45129999999999998</v>
      </c>
      <c r="CP334">
        <v>48.811210000000003</v>
      </c>
      <c r="CQ334">
        <v>36.219079999999998</v>
      </c>
      <c r="CR334">
        <v>77.031800000000004</v>
      </c>
      <c r="CS334">
        <v>84.628979999999999</v>
      </c>
      <c r="CT334">
        <v>36.219079999999998</v>
      </c>
      <c r="CU334">
        <v>27.56184</v>
      </c>
      <c r="CV334">
        <v>19.08127</v>
      </c>
      <c r="CW334">
        <v>69.552409999999995</v>
      </c>
      <c r="CX334">
        <v>11.130739999999999</v>
      </c>
      <c r="CY334">
        <v>80.830389999999994</v>
      </c>
    </row>
    <row r="335" spans="1:103" x14ac:dyDescent="0.4">
      <c r="A335" t="s">
        <v>432</v>
      </c>
      <c r="B335" t="s">
        <v>138</v>
      </c>
      <c r="C335" t="s">
        <v>37</v>
      </c>
      <c r="D335">
        <v>0.50019999999999998</v>
      </c>
      <c r="E335">
        <v>54.012990000000002</v>
      </c>
      <c r="F335">
        <v>43.083770000000001</v>
      </c>
      <c r="G335">
        <v>77.847030000000004</v>
      </c>
      <c r="H335">
        <v>87.616349999999997</v>
      </c>
      <c r="I335">
        <v>43.083770000000001</v>
      </c>
      <c r="J335">
        <v>33.642380000000003</v>
      </c>
      <c r="K335">
        <v>19.503039999999999</v>
      </c>
      <c r="L335">
        <v>72.405770000000004</v>
      </c>
      <c r="M335">
        <v>11.55241</v>
      </c>
      <c r="N335">
        <v>85.205179999999999</v>
      </c>
      <c r="O335" t="s">
        <v>38</v>
      </c>
      <c r="P335">
        <v>0.47865999999999997</v>
      </c>
      <c r="Q335">
        <v>52.138599999999997</v>
      </c>
      <c r="R335">
        <v>40.527619999999999</v>
      </c>
      <c r="S335">
        <v>77.614220000000003</v>
      </c>
      <c r="T335">
        <v>88.520359999999997</v>
      </c>
      <c r="U335">
        <v>40.527619999999999</v>
      </c>
      <c r="V335">
        <v>30.565539999999999</v>
      </c>
      <c r="W335">
        <v>19.77251</v>
      </c>
      <c r="X335">
        <v>71.758750000000006</v>
      </c>
      <c r="Y335">
        <v>11.898300000000001</v>
      </c>
      <c r="Z335">
        <v>86.037719999999993</v>
      </c>
      <c r="AW335">
        <v>0.66037000000000001</v>
      </c>
      <c r="AX335">
        <v>67.73809</v>
      </c>
      <c r="AY335">
        <v>60.889220000000002</v>
      </c>
      <c r="AZ335">
        <v>79.201210000000003</v>
      </c>
      <c r="BA335">
        <v>81.763379999999998</v>
      </c>
      <c r="BB335">
        <v>60.889220000000002</v>
      </c>
      <c r="BC335">
        <v>56.374029999999998</v>
      </c>
      <c r="BD335">
        <v>17.3474</v>
      </c>
      <c r="BE335">
        <v>77.606129999999993</v>
      </c>
      <c r="BF335">
        <v>9.0203500000000005</v>
      </c>
      <c r="BG335">
        <v>80.49485</v>
      </c>
      <c r="CO335">
        <v>0.52292000000000005</v>
      </c>
      <c r="CP335">
        <v>56.480629999999998</v>
      </c>
      <c r="CQ335">
        <v>48.586570000000002</v>
      </c>
      <c r="CR335">
        <v>78.975269999999995</v>
      </c>
      <c r="CS335">
        <v>84.628979999999999</v>
      </c>
      <c r="CT335">
        <v>48.586570000000002</v>
      </c>
      <c r="CU335">
        <v>37.220260000000003</v>
      </c>
      <c r="CV335">
        <v>19.575970000000002</v>
      </c>
      <c r="CW335">
        <v>72.173140000000004</v>
      </c>
      <c r="CX335">
        <v>11.095409999999999</v>
      </c>
      <c r="CY335">
        <v>80.859840000000005</v>
      </c>
    </row>
    <row r="336" spans="1:103" x14ac:dyDescent="0.4">
      <c r="A336" t="s">
        <v>433</v>
      </c>
      <c r="B336" t="s">
        <v>138</v>
      </c>
      <c r="C336" t="s">
        <v>37</v>
      </c>
      <c r="D336">
        <v>0.35097</v>
      </c>
      <c r="E336">
        <v>37.744759999999999</v>
      </c>
      <c r="F336">
        <v>23.22946</v>
      </c>
      <c r="G336">
        <v>63.059489999999997</v>
      </c>
      <c r="H336">
        <v>77.733710000000002</v>
      </c>
      <c r="I336">
        <v>23.22946</v>
      </c>
      <c r="J336">
        <v>18.195060000000002</v>
      </c>
      <c r="K336">
        <v>15.12262</v>
      </c>
      <c r="L336">
        <v>56.394710000000003</v>
      </c>
      <c r="M336">
        <v>9.9773399999999999</v>
      </c>
      <c r="N336">
        <v>73.595579999999998</v>
      </c>
      <c r="O336" t="s">
        <v>38</v>
      </c>
      <c r="P336">
        <v>0.31724999999999998</v>
      </c>
      <c r="Q336">
        <v>34.51979</v>
      </c>
      <c r="R336">
        <v>19.22195</v>
      </c>
      <c r="S336">
        <v>60.648060000000001</v>
      </c>
      <c r="T336">
        <v>77.059839999999994</v>
      </c>
      <c r="U336">
        <v>19.22195</v>
      </c>
      <c r="V336">
        <v>14.215730000000001</v>
      </c>
      <c r="W336">
        <v>14.76773</v>
      </c>
      <c r="X336">
        <v>53.518129999999999</v>
      </c>
      <c r="Y336">
        <v>10.061170000000001</v>
      </c>
      <c r="Z336">
        <v>72.545720000000003</v>
      </c>
      <c r="AW336">
        <v>0.58262000000000003</v>
      </c>
      <c r="AX336">
        <v>59.350999999999999</v>
      </c>
      <c r="AY336">
        <v>50.565179999999998</v>
      </c>
      <c r="AZ336">
        <v>76.639039999999994</v>
      </c>
      <c r="BA336">
        <v>80.180859999999996</v>
      </c>
      <c r="BB336">
        <v>50.565179999999998</v>
      </c>
      <c r="BC336">
        <v>46.665410000000001</v>
      </c>
      <c r="BD336">
        <v>16.42803</v>
      </c>
      <c r="BE336">
        <v>74.227580000000003</v>
      </c>
      <c r="BF336">
        <v>8.8093400000000006</v>
      </c>
      <c r="BG336">
        <v>78.673699999999997</v>
      </c>
      <c r="CO336">
        <v>0.43132999999999999</v>
      </c>
      <c r="CP336">
        <v>46.699109999999997</v>
      </c>
      <c r="CQ336">
        <v>33.21555</v>
      </c>
      <c r="CR336">
        <v>75.795050000000003</v>
      </c>
      <c r="CS336">
        <v>84.452299999999994</v>
      </c>
      <c r="CT336">
        <v>33.21555</v>
      </c>
      <c r="CU336">
        <v>25</v>
      </c>
      <c r="CV336">
        <v>18.62191</v>
      </c>
      <c r="CW336">
        <v>67.756180000000001</v>
      </c>
      <c r="CX336">
        <v>11.166079999999999</v>
      </c>
      <c r="CY336">
        <v>81.095410000000001</v>
      </c>
    </row>
    <row r="337" spans="1:103" x14ac:dyDescent="0.4">
      <c r="A337" t="s">
        <v>434</v>
      </c>
      <c r="B337" t="s">
        <v>162</v>
      </c>
      <c r="C337" t="s">
        <v>37</v>
      </c>
      <c r="D337">
        <v>0.37075999999999998</v>
      </c>
      <c r="E337">
        <v>39.946300000000001</v>
      </c>
      <c r="F337">
        <v>25.479559999999999</v>
      </c>
      <c r="G337">
        <v>65.366249999999994</v>
      </c>
      <c r="H337">
        <v>80.963170000000005</v>
      </c>
      <c r="I337">
        <v>25.479559999999999</v>
      </c>
      <c r="J337">
        <v>19.76042</v>
      </c>
      <c r="K337">
        <v>15.794420000000001</v>
      </c>
      <c r="L337">
        <v>58.93403</v>
      </c>
      <c r="M337">
        <v>10.497769999999999</v>
      </c>
      <c r="N337">
        <v>77.314449999999994</v>
      </c>
      <c r="O337" t="s">
        <v>38</v>
      </c>
      <c r="P337">
        <v>0.33860000000000001</v>
      </c>
      <c r="Q337">
        <v>36.905149999999999</v>
      </c>
      <c r="R337">
        <v>21.707129999999999</v>
      </c>
      <c r="S337">
        <v>63.133240000000001</v>
      </c>
      <c r="T337">
        <v>80.701589999999996</v>
      </c>
      <c r="U337">
        <v>21.707129999999999</v>
      </c>
      <c r="V337">
        <v>15.920949999999999</v>
      </c>
      <c r="W337">
        <v>15.49799</v>
      </c>
      <c r="X337">
        <v>56.239719999999998</v>
      </c>
      <c r="Y337">
        <v>10.65666</v>
      </c>
      <c r="Z337">
        <v>76.767030000000005</v>
      </c>
      <c r="AW337">
        <v>0.58940999999999999</v>
      </c>
      <c r="AX337">
        <v>60.102699999999999</v>
      </c>
      <c r="AY337">
        <v>50.640540000000001</v>
      </c>
      <c r="AZ337">
        <v>77.769400000000005</v>
      </c>
      <c r="BA337">
        <v>81.461939999999998</v>
      </c>
      <c r="BB337">
        <v>50.640540000000001</v>
      </c>
      <c r="BC337">
        <v>46.703090000000003</v>
      </c>
      <c r="BD337">
        <v>16.69932</v>
      </c>
      <c r="BE337">
        <v>75.420749999999998</v>
      </c>
      <c r="BF337">
        <v>8.9826700000000006</v>
      </c>
      <c r="BG337">
        <v>80.092939999999999</v>
      </c>
      <c r="CO337">
        <v>0.45245000000000002</v>
      </c>
      <c r="CP337">
        <v>48.902140000000003</v>
      </c>
      <c r="CQ337">
        <v>36.219079999999998</v>
      </c>
      <c r="CR337">
        <v>77.561840000000004</v>
      </c>
      <c r="CS337">
        <v>84.628979999999999</v>
      </c>
      <c r="CT337">
        <v>36.219079999999998</v>
      </c>
      <c r="CU337">
        <v>27.56184</v>
      </c>
      <c r="CV337">
        <v>19.15194</v>
      </c>
      <c r="CW337">
        <v>70.082449999999994</v>
      </c>
      <c r="CX337">
        <v>11.11307</v>
      </c>
      <c r="CY337">
        <v>80.918729999999996</v>
      </c>
    </row>
    <row r="338" spans="1:103" x14ac:dyDescent="0.4">
      <c r="A338" t="s">
        <v>435</v>
      </c>
      <c r="B338" t="s">
        <v>97</v>
      </c>
      <c r="C338" t="s">
        <v>37</v>
      </c>
      <c r="D338">
        <v>0.50029999999999997</v>
      </c>
      <c r="E338">
        <v>54.022570000000002</v>
      </c>
      <c r="F338">
        <v>43.09187</v>
      </c>
      <c r="G338">
        <v>77.871309999999994</v>
      </c>
      <c r="H338">
        <v>87.624440000000007</v>
      </c>
      <c r="I338">
        <v>43.09187</v>
      </c>
      <c r="J338">
        <v>33.650480000000002</v>
      </c>
      <c r="K338">
        <v>19.50789</v>
      </c>
      <c r="L338">
        <v>72.426010000000005</v>
      </c>
      <c r="M338">
        <v>11.55322</v>
      </c>
      <c r="N338">
        <v>85.209230000000005</v>
      </c>
      <c r="O338" t="s">
        <v>38</v>
      </c>
      <c r="P338">
        <v>0.47865000000000002</v>
      </c>
      <c r="Q338">
        <v>52.137329999999999</v>
      </c>
      <c r="R338">
        <v>40.527619999999999</v>
      </c>
      <c r="S338">
        <v>77.614220000000003</v>
      </c>
      <c r="T338">
        <v>88.510800000000003</v>
      </c>
      <c r="U338">
        <v>40.527619999999999</v>
      </c>
      <c r="V338">
        <v>30.565539999999999</v>
      </c>
      <c r="W338">
        <v>19.77251</v>
      </c>
      <c r="X338">
        <v>71.758750000000006</v>
      </c>
      <c r="Y338">
        <v>11.89734</v>
      </c>
      <c r="Z338">
        <v>86.028170000000003</v>
      </c>
      <c r="AW338">
        <v>0.66035999999999995</v>
      </c>
      <c r="AX338">
        <v>67.734960000000001</v>
      </c>
      <c r="AY338">
        <v>60.889220000000002</v>
      </c>
      <c r="AZ338">
        <v>79.201210000000003</v>
      </c>
      <c r="BA338">
        <v>81.763379999999998</v>
      </c>
      <c r="BB338">
        <v>60.889220000000002</v>
      </c>
      <c r="BC338">
        <v>56.374029999999998</v>
      </c>
      <c r="BD338">
        <v>17.3474</v>
      </c>
      <c r="BE338">
        <v>77.606129999999993</v>
      </c>
      <c r="BF338">
        <v>9.0203500000000005</v>
      </c>
      <c r="BG338">
        <v>80.49485</v>
      </c>
      <c r="CO338">
        <v>0.52525999999999995</v>
      </c>
      <c r="CP338">
        <v>56.720509999999997</v>
      </c>
      <c r="CQ338">
        <v>48.763249999999999</v>
      </c>
      <c r="CR338">
        <v>79.505300000000005</v>
      </c>
      <c r="CS338">
        <v>84.982330000000005</v>
      </c>
      <c r="CT338">
        <v>48.763249999999999</v>
      </c>
      <c r="CU338">
        <v>37.396940000000001</v>
      </c>
      <c r="CV338">
        <v>19.681979999999999</v>
      </c>
      <c r="CW338">
        <v>72.614840000000001</v>
      </c>
      <c r="CX338">
        <v>11.130739999999999</v>
      </c>
      <c r="CY338">
        <v>81.124849999999995</v>
      </c>
    </row>
    <row r="339" spans="1:103" x14ac:dyDescent="0.4">
      <c r="A339" t="s">
        <v>436</v>
      </c>
      <c r="B339" t="s">
        <v>52</v>
      </c>
      <c r="C339" t="s">
        <v>37</v>
      </c>
      <c r="D339">
        <v>0.35189999999999999</v>
      </c>
      <c r="E339">
        <v>37.848089999999999</v>
      </c>
      <c r="F339">
        <v>23.237559999999998</v>
      </c>
      <c r="G339">
        <v>63.197090000000003</v>
      </c>
      <c r="H339">
        <v>78.000810000000001</v>
      </c>
      <c r="I339">
        <v>23.237559999999998</v>
      </c>
      <c r="J339">
        <v>18.2072</v>
      </c>
      <c r="K339">
        <v>15.15662</v>
      </c>
      <c r="L339">
        <v>56.555239999999998</v>
      </c>
      <c r="M339">
        <v>10.01376</v>
      </c>
      <c r="N339">
        <v>73.909890000000004</v>
      </c>
      <c r="O339" t="s">
        <v>38</v>
      </c>
      <c r="P339">
        <v>0.31751000000000001</v>
      </c>
      <c r="Q339">
        <v>34.549750000000003</v>
      </c>
      <c r="R339">
        <v>19.22195</v>
      </c>
      <c r="S339">
        <v>60.69585</v>
      </c>
      <c r="T339">
        <v>77.16498</v>
      </c>
      <c r="U339">
        <v>19.22195</v>
      </c>
      <c r="V339">
        <v>14.215730000000001</v>
      </c>
      <c r="W339">
        <v>14.779199999999999</v>
      </c>
      <c r="X339">
        <v>53.570700000000002</v>
      </c>
      <c r="Y339">
        <v>10.07264</v>
      </c>
      <c r="Z339">
        <v>72.655640000000005</v>
      </c>
      <c r="AW339">
        <v>0.58401999999999998</v>
      </c>
      <c r="AX339">
        <v>59.542569999999998</v>
      </c>
      <c r="AY339">
        <v>50.640540000000001</v>
      </c>
      <c r="AZ339">
        <v>76.714389999999995</v>
      </c>
      <c r="BA339">
        <v>80.256219999999999</v>
      </c>
      <c r="BB339">
        <v>50.640540000000001</v>
      </c>
      <c r="BC339">
        <v>46.740769999999998</v>
      </c>
      <c r="BD339">
        <v>16.47325</v>
      </c>
      <c r="BE339">
        <v>74.365740000000002</v>
      </c>
      <c r="BF339">
        <v>8.8847000000000005</v>
      </c>
      <c r="BG339">
        <v>79.075609999999998</v>
      </c>
      <c r="CO339">
        <v>0.44327</v>
      </c>
      <c r="CP339">
        <v>47.951729999999998</v>
      </c>
      <c r="CQ339">
        <v>33.21555</v>
      </c>
      <c r="CR339">
        <v>77.738519999999994</v>
      </c>
      <c r="CS339">
        <v>88.162540000000007</v>
      </c>
      <c r="CT339">
        <v>33.21555</v>
      </c>
      <c r="CU339">
        <v>25.088339999999999</v>
      </c>
      <c r="CV339">
        <v>19.045940000000002</v>
      </c>
      <c r="CW339">
        <v>69.964659999999995</v>
      </c>
      <c r="CX339">
        <v>11.57244</v>
      </c>
      <c r="CY339">
        <v>84.982330000000005</v>
      </c>
    </row>
    <row r="340" spans="1:103" x14ac:dyDescent="0.4">
      <c r="A340" t="s">
        <v>437</v>
      </c>
      <c r="B340" t="s">
        <v>121</v>
      </c>
      <c r="C340" t="s">
        <v>37</v>
      </c>
      <c r="D340">
        <v>0.37164000000000003</v>
      </c>
      <c r="E340">
        <v>40.041820000000001</v>
      </c>
      <c r="F340">
        <v>25.520029999999998</v>
      </c>
      <c r="G340">
        <v>65.511939999999996</v>
      </c>
      <c r="H340">
        <v>81.165520000000001</v>
      </c>
      <c r="I340">
        <v>25.520029999999998</v>
      </c>
      <c r="J340">
        <v>19.7928</v>
      </c>
      <c r="K340">
        <v>15.82517</v>
      </c>
      <c r="L340">
        <v>59.070279999999997</v>
      </c>
      <c r="M340">
        <v>10.52529</v>
      </c>
      <c r="N340">
        <v>77.543769999999995</v>
      </c>
      <c r="O340" t="s">
        <v>38</v>
      </c>
      <c r="P340">
        <v>0.33876000000000001</v>
      </c>
      <c r="Q340">
        <v>36.922150000000002</v>
      </c>
      <c r="R340">
        <v>21.707129999999999</v>
      </c>
      <c r="S340">
        <v>63.171480000000003</v>
      </c>
      <c r="T340">
        <v>80.758939999999996</v>
      </c>
      <c r="U340">
        <v>21.707129999999999</v>
      </c>
      <c r="V340">
        <v>15.920949999999999</v>
      </c>
      <c r="W340">
        <v>15.50564</v>
      </c>
      <c r="X340">
        <v>56.27796</v>
      </c>
      <c r="Y340">
        <v>10.6624</v>
      </c>
      <c r="Z340">
        <v>76.824380000000005</v>
      </c>
      <c r="AW340">
        <v>0.59158999999999995</v>
      </c>
      <c r="AX340">
        <v>60.379489999999997</v>
      </c>
      <c r="AY340">
        <v>50.791260000000001</v>
      </c>
      <c r="AZ340">
        <v>77.920119999999997</v>
      </c>
      <c r="BA340">
        <v>81.612660000000005</v>
      </c>
      <c r="BB340">
        <v>50.791260000000001</v>
      </c>
      <c r="BC340">
        <v>46.853810000000003</v>
      </c>
      <c r="BD340">
        <v>16.759609999999999</v>
      </c>
      <c r="BE340">
        <v>75.634259999999998</v>
      </c>
      <c r="BF340">
        <v>9.0655599999999996</v>
      </c>
      <c r="BG340">
        <v>80.570210000000003</v>
      </c>
      <c r="CO340">
        <v>0.46372000000000002</v>
      </c>
      <c r="CP340">
        <v>50.023850000000003</v>
      </c>
      <c r="CQ340">
        <v>36.749119999999998</v>
      </c>
      <c r="CR340">
        <v>79.681979999999996</v>
      </c>
      <c r="CS340">
        <v>87.632509999999996</v>
      </c>
      <c r="CT340">
        <v>36.749119999999998</v>
      </c>
      <c r="CU340">
        <v>27.915189999999999</v>
      </c>
      <c r="CV340">
        <v>19.54064</v>
      </c>
      <c r="CW340">
        <v>71.849230000000006</v>
      </c>
      <c r="CX340">
        <v>11.41343</v>
      </c>
      <c r="CY340">
        <v>83.745580000000004</v>
      </c>
    </row>
    <row r="341" spans="1:103" x14ac:dyDescent="0.4">
      <c r="A341" t="s">
        <v>438</v>
      </c>
      <c r="B341" t="s">
        <v>102</v>
      </c>
      <c r="C341" t="s">
        <v>37</v>
      </c>
      <c r="D341">
        <v>0.50126000000000004</v>
      </c>
      <c r="E341">
        <v>54.130299999999998</v>
      </c>
      <c r="F341">
        <v>43.132339999999999</v>
      </c>
      <c r="G341">
        <v>78.049369999999996</v>
      </c>
      <c r="H341">
        <v>87.875349999999997</v>
      </c>
      <c r="I341">
        <v>43.132339999999999</v>
      </c>
      <c r="J341">
        <v>33.690950000000001</v>
      </c>
      <c r="K341">
        <v>19.548359999999999</v>
      </c>
      <c r="L341">
        <v>72.614869999999996</v>
      </c>
      <c r="M341">
        <v>11.590450000000001</v>
      </c>
      <c r="N341">
        <v>85.511399999999995</v>
      </c>
      <c r="O341" t="s">
        <v>38</v>
      </c>
      <c r="P341">
        <v>0.47882000000000002</v>
      </c>
      <c r="Q341">
        <v>52.156190000000002</v>
      </c>
      <c r="R341">
        <v>40.527619999999999</v>
      </c>
      <c r="S341">
        <v>77.652460000000005</v>
      </c>
      <c r="T341">
        <v>88.577709999999996</v>
      </c>
      <c r="U341">
        <v>40.527619999999999</v>
      </c>
      <c r="V341">
        <v>30.565539999999999</v>
      </c>
      <c r="W341">
        <v>19.780159999999999</v>
      </c>
      <c r="X341">
        <v>71.796980000000005</v>
      </c>
      <c r="Y341">
        <v>11.90499</v>
      </c>
      <c r="Z341">
        <v>86.099850000000004</v>
      </c>
      <c r="AW341">
        <v>0.66166000000000003</v>
      </c>
      <c r="AX341">
        <v>67.924580000000006</v>
      </c>
      <c r="AY341">
        <v>60.964579999999998</v>
      </c>
      <c r="AZ341">
        <v>79.276560000000003</v>
      </c>
      <c r="BA341">
        <v>81.838729999999998</v>
      </c>
      <c r="BB341">
        <v>60.964579999999998</v>
      </c>
      <c r="BC341">
        <v>56.449379999999998</v>
      </c>
      <c r="BD341">
        <v>17.392610000000001</v>
      </c>
      <c r="BE341">
        <v>77.744290000000007</v>
      </c>
      <c r="BF341">
        <v>9.0957000000000008</v>
      </c>
      <c r="BG341">
        <v>80.89676</v>
      </c>
      <c r="CO341">
        <v>0.53996</v>
      </c>
      <c r="CP341">
        <v>58.27901</v>
      </c>
      <c r="CQ341">
        <v>49.46996</v>
      </c>
      <c r="CR341">
        <v>82.508830000000003</v>
      </c>
      <c r="CS341">
        <v>89.045940000000002</v>
      </c>
      <c r="CT341">
        <v>49.46996</v>
      </c>
      <c r="CU341">
        <v>38.103650000000002</v>
      </c>
      <c r="CV341">
        <v>20.318020000000001</v>
      </c>
      <c r="CW341">
        <v>75.706710000000001</v>
      </c>
      <c r="CX341">
        <v>11.625439999999999</v>
      </c>
      <c r="CY341">
        <v>85.453469999999996</v>
      </c>
    </row>
    <row r="342" spans="1:103" x14ac:dyDescent="0.4">
      <c r="A342" t="s">
        <v>439</v>
      </c>
      <c r="B342" t="s">
        <v>62</v>
      </c>
      <c r="C342" t="s">
        <v>37</v>
      </c>
      <c r="D342">
        <v>0.35189999999999999</v>
      </c>
      <c r="E342">
        <v>37.847760000000001</v>
      </c>
      <c r="F342">
        <v>23.261839999999999</v>
      </c>
      <c r="G342">
        <v>63.22137</v>
      </c>
      <c r="H342">
        <v>78.000810000000001</v>
      </c>
      <c r="I342">
        <v>23.261839999999999</v>
      </c>
      <c r="J342">
        <v>18.227440000000001</v>
      </c>
      <c r="K342">
        <v>15.158239999999999</v>
      </c>
      <c r="L342">
        <v>56.559289999999997</v>
      </c>
      <c r="M342">
        <v>10.01295</v>
      </c>
      <c r="N342">
        <v>73.893699999999995</v>
      </c>
      <c r="O342" t="s">
        <v>38</v>
      </c>
      <c r="P342">
        <v>0.31752999999999998</v>
      </c>
      <c r="Q342">
        <v>34.549370000000003</v>
      </c>
      <c r="R342">
        <v>19.2315</v>
      </c>
      <c r="S342">
        <v>60.69585</v>
      </c>
      <c r="T342">
        <v>77.145859999999999</v>
      </c>
      <c r="U342">
        <v>19.2315</v>
      </c>
      <c r="V342">
        <v>14.225289999999999</v>
      </c>
      <c r="W342">
        <v>14.777290000000001</v>
      </c>
      <c r="X342">
        <v>53.565919999999998</v>
      </c>
      <c r="Y342">
        <v>10.06978</v>
      </c>
      <c r="Z342">
        <v>72.631749999999997</v>
      </c>
      <c r="AW342">
        <v>0.58404999999999996</v>
      </c>
      <c r="AX342">
        <v>59.548839999999998</v>
      </c>
      <c r="AY342">
        <v>50.640540000000001</v>
      </c>
      <c r="AZ342">
        <v>76.789749999999998</v>
      </c>
      <c r="BA342">
        <v>80.256219999999999</v>
      </c>
      <c r="BB342">
        <v>50.640540000000001</v>
      </c>
      <c r="BC342">
        <v>46.740769999999998</v>
      </c>
      <c r="BD342">
        <v>16.488320000000002</v>
      </c>
      <c r="BE342">
        <v>74.441100000000006</v>
      </c>
      <c r="BF342">
        <v>8.8922399999999993</v>
      </c>
      <c r="BG342">
        <v>79.113290000000006</v>
      </c>
      <c r="CO342">
        <v>0.44298999999999999</v>
      </c>
      <c r="CP342">
        <v>47.936770000000003</v>
      </c>
      <c r="CQ342">
        <v>33.568899999999999</v>
      </c>
      <c r="CR342">
        <v>78.09187</v>
      </c>
      <c r="CS342">
        <v>88.515900000000002</v>
      </c>
      <c r="CT342">
        <v>33.568899999999999</v>
      </c>
      <c r="CU342">
        <v>25.353359999999999</v>
      </c>
      <c r="CV342">
        <v>19.08127</v>
      </c>
      <c r="CW342">
        <v>69.964659999999995</v>
      </c>
      <c r="CX342">
        <v>11.590109999999999</v>
      </c>
      <c r="CY342">
        <v>84.982330000000005</v>
      </c>
    </row>
    <row r="343" spans="1:103" x14ac:dyDescent="0.4">
      <c r="A343" t="s">
        <v>440</v>
      </c>
      <c r="B343" t="s">
        <v>145</v>
      </c>
      <c r="C343" t="s">
        <v>37</v>
      </c>
      <c r="D343">
        <v>0.37152000000000002</v>
      </c>
      <c r="E343">
        <v>40.030110000000001</v>
      </c>
      <c r="F343">
        <v>25.520029999999998</v>
      </c>
      <c r="G343">
        <v>65.471469999999997</v>
      </c>
      <c r="H343">
        <v>81.149330000000006</v>
      </c>
      <c r="I343">
        <v>25.520029999999998</v>
      </c>
      <c r="J343">
        <v>19.79684</v>
      </c>
      <c r="K343">
        <v>15.8187</v>
      </c>
      <c r="L343">
        <v>59.037909999999997</v>
      </c>
      <c r="M343">
        <v>10.524480000000001</v>
      </c>
      <c r="N343">
        <v>77.531630000000007</v>
      </c>
      <c r="O343" t="s">
        <v>38</v>
      </c>
      <c r="P343">
        <v>0.33872000000000002</v>
      </c>
      <c r="Q343">
        <v>36.917430000000003</v>
      </c>
      <c r="R343">
        <v>21.707129999999999</v>
      </c>
      <c r="S343">
        <v>63.152360000000002</v>
      </c>
      <c r="T343">
        <v>80.749380000000002</v>
      </c>
      <c r="U343">
        <v>21.707129999999999</v>
      </c>
      <c r="V343">
        <v>15.920949999999999</v>
      </c>
      <c r="W343">
        <v>15.50182</v>
      </c>
      <c r="X343">
        <v>56.258839999999999</v>
      </c>
      <c r="Y343">
        <v>10.661440000000001</v>
      </c>
      <c r="Z343">
        <v>76.814819999999997</v>
      </c>
      <c r="AW343">
        <v>0.59082999999999997</v>
      </c>
      <c r="AX343">
        <v>60.300080000000001</v>
      </c>
      <c r="AY343">
        <v>50.715899999999998</v>
      </c>
      <c r="AZ343">
        <v>77.844759999999994</v>
      </c>
      <c r="BA343">
        <v>81.537300000000002</v>
      </c>
      <c r="BB343">
        <v>50.715899999999998</v>
      </c>
      <c r="BC343">
        <v>46.778449999999999</v>
      </c>
      <c r="BD343">
        <v>16.744540000000001</v>
      </c>
      <c r="BE343">
        <v>75.558899999999994</v>
      </c>
      <c r="BF343">
        <v>9.0580300000000005</v>
      </c>
      <c r="BG343">
        <v>80.49485</v>
      </c>
      <c r="CO343">
        <v>0.46372999999999998</v>
      </c>
      <c r="CP343">
        <v>50.041890000000002</v>
      </c>
      <c r="CQ343">
        <v>36.925800000000002</v>
      </c>
      <c r="CR343">
        <v>79.328620000000001</v>
      </c>
      <c r="CS343">
        <v>87.632509999999996</v>
      </c>
      <c r="CT343">
        <v>36.925800000000002</v>
      </c>
      <c r="CU343">
        <v>28.180209999999999</v>
      </c>
      <c r="CV343">
        <v>19.505299999999998</v>
      </c>
      <c r="CW343">
        <v>71.672560000000004</v>
      </c>
      <c r="CX343">
        <v>11.431100000000001</v>
      </c>
      <c r="CY343">
        <v>83.833920000000006</v>
      </c>
    </row>
    <row r="344" spans="1:103" x14ac:dyDescent="0.4">
      <c r="A344" t="s">
        <v>441</v>
      </c>
      <c r="B344" t="s">
        <v>40</v>
      </c>
      <c r="C344" t="s">
        <v>37</v>
      </c>
      <c r="D344">
        <v>0.50112000000000001</v>
      </c>
      <c r="E344">
        <v>54.115099999999998</v>
      </c>
      <c r="F344">
        <v>43.116149999999998</v>
      </c>
      <c r="G344">
        <v>78.008899999999997</v>
      </c>
      <c r="H344">
        <v>87.875349999999997</v>
      </c>
      <c r="I344">
        <v>43.116149999999998</v>
      </c>
      <c r="J344">
        <v>33.674759999999999</v>
      </c>
      <c r="K344">
        <v>19.538650000000001</v>
      </c>
      <c r="L344">
        <v>72.574399999999997</v>
      </c>
      <c r="M344">
        <v>11.58802</v>
      </c>
      <c r="N344">
        <v>85.503309999999999</v>
      </c>
      <c r="O344" t="s">
        <v>38</v>
      </c>
      <c r="P344">
        <v>0.47882000000000002</v>
      </c>
      <c r="Q344">
        <v>52.15654</v>
      </c>
      <c r="R344">
        <v>40.527619999999999</v>
      </c>
      <c r="S344">
        <v>77.652460000000005</v>
      </c>
      <c r="T344">
        <v>88.577709999999996</v>
      </c>
      <c r="U344">
        <v>40.527619999999999</v>
      </c>
      <c r="V344">
        <v>30.565539999999999</v>
      </c>
      <c r="W344">
        <v>19.780159999999999</v>
      </c>
      <c r="X344">
        <v>71.796980000000005</v>
      </c>
      <c r="Y344">
        <v>11.904030000000001</v>
      </c>
      <c r="Z344">
        <v>86.095070000000007</v>
      </c>
      <c r="AW344">
        <v>0.66174999999999995</v>
      </c>
      <c r="AX344">
        <v>67.934539999999998</v>
      </c>
      <c r="AY344">
        <v>60.964579999999998</v>
      </c>
      <c r="AZ344">
        <v>79.276560000000003</v>
      </c>
      <c r="BA344">
        <v>81.838729999999998</v>
      </c>
      <c r="BB344">
        <v>60.964579999999998</v>
      </c>
      <c r="BC344">
        <v>56.449379999999998</v>
      </c>
      <c r="BD344">
        <v>17.37754</v>
      </c>
      <c r="BE344">
        <v>77.706609999999998</v>
      </c>
      <c r="BF344">
        <v>9.0957000000000008</v>
      </c>
      <c r="BG344">
        <v>80.89676</v>
      </c>
      <c r="CO344">
        <v>0.53664000000000001</v>
      </c>
      <c r="CP344">
        <v>57.917310000000001</v>
      </c>
      <c r="CQ344">
        <v>49.116610000000001</v>
      </c>
      <c r="CR344">
        <v>81.625439999999998</v>
      </c>
      <c r="CS344">
        <v>89.045940000000002</v>
      </c>
      <c r="CT344">
        <v>49.116610000000001</v>
      </c>
      <c r="CU344">
        <v>37.75029</v>
      </c>
      <c r="CV344">
        <v>20.14134</v>
      </c>
      <c r="CW344">
        <v>74.911659999999998</v>
      </c>
      <c r="CX344">
        <v>11.590109999999999</v>
      </c>
      <c r="CY344">
        <v>85.365139999999997</v>
      </c>
    </row>
    <row r="345" spans="1:103" x14ac:dyDescent="0.4">
      <c r="A345" t="s">
        <v>442</v>
      </c>
      <c r="B345" t="s">
        <v>134</v>
      </c>
      <c r="C345" t="s">
        <v>37</v>
      </c>
      <c r="D345">
        <v>0.34955999999999998</v>
      </c>
      <c r="E345">
        <v>37.602370000000001</v>
      </c>
      <c r="F345">
        <v>22.99474</v>
      </c>
      <c r="G345">
        <v>62.970460000000003</v>
      </c>
      <c r="H345">
        <v>77.725620000000006</v>
      </c>
      <c r="I345">
        <v>22.99474</v>
      </c>
      <c r="J345">
        <v>18.01295</v>
      </c>
      <c r="K345">
        <v>15.11129</v>
      </c>
      <c r="L345">
        <v>56.303660000000001</v>
      </c>
      <c r="M345">
        <v>9.9635800000000003</v>
      </c>
      <c r="N345">
        <v>73.496160000000003</v>
      </c>
      <c r="O345" t="s">
        <v>38</v>
      </c>
      <c r="P345">
        <v>0.31558000000000003</v>
      </c>
      <c r="Q345">
        <v>34.349910000000001</v>
      </c>
      <c r="R345">
        <v>18.96387</v>
      </c>
      <c r="S345">
        <v>60.56203</v>
      </c>
      <c r="T345">
        <v>76.992930000000001</v>
      </c>
      <c r="U345">
        <v>18.96387</v>
      </c>
      <c r="V345">
        <v>14.01501</v>
      </c>
      <c r="W345">
        <v>14.762</v>
      </c>
      <c r="X345">
        <v>53.423340000000003</v>
      </c>
      <c r="Y345">
        <v>10.0411</v>
      </c>
      <c r="Z345">
        <v>72.398039999999995</v>
      </c>
      <c r="AW345">
        <v>0.58326</v>
      </c>
      <c r="AX345">
        <v>59.43121</v>
      </c>
      <c r="AY345">
        <v>50.565179999999998</v>
      </c>
      <c r="AZ345">
        <v>76.563680000000005</v>
      </c>
      <c r="BA345">
        <v>80.633009999999999</v>
      </c>
      <c r="BB345">
        <v>50.565179999999998</v>
      </c>
      <c r="BC345">
        <v>46.665410000000001</v>
      </c>
      <c r="BD345">
        <v>16.352679999999999</v>
      </c>
      <c r="BE345">
        <v>74.089420000000004</v>
      </c>
      <c r="BF345">
        <v>8.8545599999999993</v>
      </c>
      <c r="BG345">
        <v>79.063050000000004</v>
      </c>
      <c r="CO345">
        <v>0.42958000000000002</v>
      </c>
      <c r="CP345">
        <v>46.542960000000001</v>
      </c>
      <c r="CQ345">
        <v>32.862189999999998</v>
      </c>
      <c r="CR345">
        <v>75.618369999999999</v>
      </c>
      <c r="CS345">
        <v>84.452299999999994</v>
      </c>
      <c r="CT345">
        <v>32.862189999999998</v>
      </c>
      <c r="CU345">
        <v>24.73498</v>
      </c>
      <c r="CV345">
        <v>18.657240000000002</v>
      </c>
      <c r="CW345">
        <v>67.844520000000003</v>
      </c>
      <c r="CX345">
        <v>11.130739999999999</v>
      </c>
      <c r="CY345">
        <v>80.742050000000006</v>
      </c>
    </row>
    <row r="346" spans="1:103" x14ac:dyDescent="0.4">
      <c r="A346" t="s">
        <v>443</v>
      </c>
      <c r="B346" t="s">
        <v>121</v>
      </c>
      <c r="C346" t="s">
        <v>37</v>
      </c>
      <c r="D346">
        <v>0.36793999999999999</v>
      </c>
      <c r="E346">
        <v>39.658589999999997</v>
      </c>
      <c r="F346">
        <v>25.05059</v>
      </c>
      <c r="G346">
        <v>65.269120000000001</v>
      </c>
      <c r="H346">
        <v>80.898420000000002</v>
      </c>
      <c r="I346">
        <v>25.05059</v>
      </c>
      <c r="J346">
        <v>19.414809999999999</v>
      </c>
      <c r="K346">
        <v>15.77661</v>
      </c>
      <c r="L346">
        <v>58.807229999999997</v>
      </c>
      <c r="M346">
        <v>10.47916</v>
      </c>
      <c r="N346">
        <v>77.176310000000001</v>
      </c>
      <c r="O346" t="s">
        <v>38</v>
      </c>
      <c r="P346">
        <v>0.33529999999999999</v>
      </c>
      <c r="Q346">
        <v>36.55829</v>
      </c>
      <c r="R346">
        <v>21.277000000000001</v>
      </c>
      <c r="S346">
        <v>63.008980000000001</v>
      </c>
      <c r="T346">
        <v>80.596440000000001</v>
      </c>
      <c r="U346">
        <v>21.277000000000001</v>
      </c>
      <c r="V346">
        <v>15.562189999999999</v>
      </c>
      <c r="W346">
        <v>15.465490000000001</v>
      </c>
      <c r="X346">
        <v>56.070860000000003</v>
      </c>
      <c r="Y346">
        <v>10.630850000000001</v>
      </c>
      <c r="Z346">
        <v>76.570449999999994</v>
      </c>
      <c r="AW346">
        <v>0.59004999999999996</v>
      </c>
      <c r="AX346">
        <v>60.231589999999997</v>
      </c>
      <c r="AY346">
        <v>50.640540000000001</v>
      </c>
      <c r="AZ346">
        <v>77.769400000000005</v>
      </c>
      <c r="BA346">
        <v>81.311229999999995</v>
      </c>
      <c r="BB346">
        <v>50.640540000000001</v>
      </c>
      <c r="BC346">
        <v>46.703090000000003</v>
      </c>
      <c r="BD346">
        <v>16.77468</v>
      </c>
      <c r="BE346">
        <v>75.533789999999996</v>
      </c>
      <c r="BF346">
        <v>8.9826700000000006</v>
      </c>
      <c r="BG346">
        <v>80.017579999999995</v>
      </c>
      <c r="CO346">
        <v>0.45057999999999998</v>
      </c>
      <c r="CP346">
        <v>48.731009999999998</v>
      </c>
      <c r="CQ346">
        <v>34.80565</v>
      </c>
      <c r="CR346">
        <v>77.738519999999994</v>
      </c>
      <c r="CS346">
        <v>85.512370000000004</v>
      </c>
      <c r="CT346">
        <v>34.80565</v>
      </c>
      <c r="CU346">
        <v>26.649000000000001</v>
      </c>
      <c r="CV346">
        <v>19.187280000000001</v>
      </c>
      <c r="CW346">
        <v>70.170789999999997</v>
      </c>
      <c r="CX346">
        <v>11.18375</v>
      </c>
      <c r="CY346">
        <v>81.71378</v>
      </c>
    </row>
    <row r="347" spans="1:103" x14ac:dyDescent="0.4">
      <c r="A347" t="s">
        <v>444</v>
      </c>
      <c r="B347" t="s">
        <v>150</v>
      </c>
      <c r="C347" t="s">
        <v>37</v>
      </c>
      <c r="D347">
        <v>0.50017</v>
      </c>
      <c r="E347">
        <v>53.994540000000001</v>
      </c>
      <c r="F347">
        <v>43.269930000000002</v>
      </c>
      <c r="G347">
        <v>77.863209999999995</v>
      </c>
      <c r="H347">
        <v>87.624440000000007</v>
      </c>
      <c r="I347">
        <v>43.269930000000002</v>
      </c>
      <c r="J347">
        <v>33.744230000000002</v>
      </c>
      <c r="K347">
        <v>19.4998</v>
      </c>
      <c r="L347">
        <v>72.357479999999995</v>
      </c>
      <c r="M347">
        <v>11.55241</v>
      </c>
      <c r="N347">
        <v>85.219070000000002</v>
      </c>
      <c r="O347" t="s">
        <v>38</v>
      </c>
      <c r="P347">
        <v>0.47827999999999998</v>
      </c>
      <c r="Q347">
        <v>52.077739999999999</v>
      </c>
      <c r="R347">
        <v>40.69012</v>
      </c>
      <c r="S347">
        <v>77.642899999999997</v>
      </c>
      <c r="T347">
        <v>88.510800000000003</v>
      </c>
      <c r="U347">
        <v>40.69012</v>
      </c>
      <c r="V347">
        <v>30.638020000000001</v>
      </c>
      <c r="W347">
        <v>19.768689999999999</v>
      </c>
      <c r="X347">
        <v>71.711269999999999</v>
      </c>
      <c r="Y347">
        <v>11.893520000000001</v>
      </c>
      <c r="Z347">
        <v>86.025459999999995</v>
      </c>
      <c r="AW347">
        <v>0.66193999999999997</v>
      </c>
      <c r="AX347">
        <v>67.906620000000004</v>
      </c>
      <c r="AY347">
        <v>61.190660000000001</v>
      </c>
      <c r="AZ347">
        <v>78.899770000000004</v>
      </c>
      <c r="BA347">
        <v>81.763379999999998</v>
      </c>
      <c r="BB347">
        <v>61.190660000000001</v>
      </c>
      <c r="BC347">
        <v>56.637779999999999</v>
      </c>
      <c r="BD347">
        <v>17.287109999999998</v>
      </c>
      <c r="BE347">
        <v>77.304699999999997</v>
      </c>
      <c r="BF347">
        <v>9.01281</v>
      </c>
      <c r="BG347">
        <v>80.457170000000005</v>
      </c>
      <c r="CO347">
        <v>0.52546000000000004</v>
      </c>
      <c r="CP347">
        <v>56.807639999999999</v>
      </c>
      <c r="CQ347">
        <v>48.939929999999997</v>
      </c>
      <c r="CR347">
        <v>79.505300000000005</v>
      </c>
      <c r="CS347">
        <v>84.982330000000005</v>
      </c>
      <c r="CT347">
        <v>48.939929999999997</v>
      </c>
      <c r="CU347">
        <v>37.485280000000003</v>
      </c>
      <c r="CV347">
        <v>19.717310000000001</v>
      </c>
      <c r="CW347">
        <v>72.703180000000003</v>
      </c>
      <c r="CX347">
        <v>11.201409999999999</v>
      </c>
      <c r="CY347">
        <v>81.478210000000004</v>
      </c>
    </row>
    <row r="348" spans="1:103" x14ac:dyDescent="0.4">
      <c r="A348" t="s">
        <v>445</v>
      </c>
      <c r="B348" t="s">
        <v>225</v>
      </c>
      <c r="C348" t="s">
        <v>37</v>
      </c>
      <c r="D348">
        <v>0.35055999999999998</v>
      </c>
      <c r="E348">
        <v>37.711669999999998</v>
      </c>
      <c r="F348">
        <v>23.05949</v>
      </c>
      <c r="G348">
        <v>63.12424</v>
      </c>
      <c r="H348">
        <v>77.936059999999998</v>
      </c>
      <c r="I348">
        <v>23.05949</v>
      </c>
      <c r="J348">
        <v>18.069610000000001</v>
      </c>
      <c r="K348">
        <v>15.145289999999999</v>
      </c>
      <c r="L348">
        <v>56.460140000000003</v>
      </c>
      <c r="M348">
        <v>9.9943299999999997</v>
      </c>
      <c r="N348">
        <v>73.753810000000001</v>
      </c>
      <c r="O348" t="s">
        <v>38</v>
      </c>
      <c r="P348">
        <v>0.31584000000000001</v>
      </c>
      <c r="Q348">
        <v>34.376080000000002</v>
      </c>
      <c r="R348">
        <v>18.982990000000001</v>
      </c>
      <c r="S348">
        <v>60.590710000000001</v>
      </c>
      <c r="T348">
        <v>77.040719999999993</v>
      </c>
      <c r="U348">
        <v>18.982990000000001</v>
      </c>
      <c r="V348">
        <v>14.03412</v>
      </c>
      <c r="W348">
        <v>14.76582</v>
      </c>
      <c r="X348">
        <v>53.447240000000001</v>
      </c>
      <c r="Y348">
        <v>10.044919999999999</v>
      </c>
      <c r="Z348">
        <v>72.441059999999993</v>
      </c>
      <c r="AW348">
        <v>0.58460000000000001</v>
      </c>
      <c r="AX348">
        <v>59.623089999999998</v>
      </c>
      <c r="AY348">
        <v>50.715899999999998</v>
      </c>
      <c r="AZ348">
        <v>76.639039999999994</v>
      </c>
      <c r="BA348">
        <v>80.633009999999999</v>
      </c>
      <c r="BB348">
        <v>50.715899999999998</v>
      </c>
      <c r="BC348">
        <v>46.778449999999999</v>
      </c>
      <c r="BD348">
        <v>16.39789</v>
      </c>
      <c r="BE348">
        <v>74.227580000000003</v>
      </c>
      <c r="BF348">
        <v>8.9223800000000004</v>
      </c>
      <c r="BG348">
        <v>79.389600000000002</v>
      </c>
      <c r="CO348">
        <v>0.44359999999999999</v>
      </c>
      <c r="CP348">
        <v>47.995190000000001</v>
      </c>
      <c r="CQ348">
        <v>33.568899999999999</v>
      </c>
      <c r="CR348">
        <v>78.268550000000005</v>
      </c>
      <c r="CS348">
        <v>88.162540000000007</v>
      </c>
      <c r="CT348">
        <v>33.568899999999999</v>
      </c>
      <c r="CU348">
        <v>25.353359999999999</v>
      </c>
      <c r="CV348">
        <v>19.22261</v>
      </c>
      <c r="CW348">
        <v>70.494699999999995</v>
      </c>
      <c r="CX348">
        <v>11.57244</v>
      </c>
      <c r="CY348">
        <v>84.80565</v>
      </c>
    </row>
    <row r="349" spans="1:103" x14ac:dyDescent="0.4">
      <c r="A349" t="s">
        <v>446</v>
      </c>
      <c r="B349" t="s">
        <v>55</v>
      </c>
      <c r="C349" t="s">
        <v>37</v>
      </c>
      <c r="D349">
        <v>0.36874000000000001</v>
      </c>
      <c r="E349">
        <v>39.751730000000002</v>
      </c>
      <c r="F349">
        <v>25.074870000000001</v>
      </c>
      <c r="G349">
        <v>65.414810000000003</v>
      </c>
      <c r="H349">
        <v>81.125050000000002</v>
      </c>
      <c r="I349">
        <v>25.074870000000001</v>
      </c>
      <c r="J349">
        <v>19.43505</v>
      </c>
      <c r="K349">
        <v>15.81546</v>
      </c>
      <c r="L349">
        <v>58.963709999999999</v>
      </c>
      <c r="M349">
        <v>10.51234</v>
      </c>
      <c r="N349">
        <v>77.442059999999998</v>
      </c>
      <c r="O349" t="s">
        <v>38</v>
      </c>
      <c r="P349">
        <v>0.33550000000000002</v>
      </c>
      <c r="Q349">
        <v>36.581479999999999</v>
      </c>
      <c r="R349">
        <v>21.277000000000001</v>
      </c>
      <c r="S349">
        <v>63.037660000000002</v>
      </c>
      <c r="T349">
        <v>80.672910000000002</v>
      </c>
      <c r="U349">
        <v>21.277000000000001</v>
      </c>
      <c r="V349">
        <v>15.562189999999999</v>
      </c>
      <c r="W349">
        <v>15.473140000000001</v>
      </c>
      <c r="X349">
        <v>56.104309999999998</v>
      </c>
      <c r="Y349">
        <v>10.63946</v>
      </c>
      <c r="Z349">
        <v>76.651690000000002</v>
      </c>
      <c r="AW349">
        <v>0.59136999999999995</v>
      </c>
      <c r="AX349">
        <v>60.418930000000003</v>
      </c>
      <c r="AY349">
        <v>50.715899999999998</v>
      </c>
      <c r="AZ349">
        <v>77.844759999999994</v>
      </c>
      <c r="BA349">
        <v>81.386589999999998</v>
      </c>
      <c r="BB349">
        <v>50.715899999999998</v>
      </c>
      <c r="BC349">
        <v>46.778449999999999</v>
      </c>
      <c r="BD349">
        <v>16.819890000000001</v>
      </c>
      <c r="BE349">
        <v>75.671940000000006</v>
      </c>
      <c r="BF349">
        <v>9.0580300000000005</v>
      </c>
      <c r="BG349">
        <v>80.419489999999996</v>
      </c>
      <c r="CO349">
        <v>0.46128000000000002</v>
      </c>
      <c r="CP349">
        <v>49.896099999999997</v>
      </c>
      <c r="CQ349">
        <v>35.159010000000002</v>
      </c>
      <c r="CR349">
        <v>80.212010000000006</v>
      </c>
      <c r="CS349">
        <v>88.869259999999997</v>
      </c>
      <c r="CT349">
        <v>35.159010000000002</v>
      </c>
      <c r="CU349">
        <v>26.914020000000001</v>
      </c>
      <c r="CV349">
        <v>19.787990000000001</v>
      </c>
      <c r="CW349">
        <v>72.644289999999998</v>
      </c>
      <c r="CX349">
        <v>11.57244</v>
      </c>
      <c r="CY349">
        <v>85.070670000000007</v>
      </c>
    </row>
    <row r="350" spans="1:103" x14ac:dyDescent="0.4">
      <c r="A350" t="s">
        <v>447</v>
      </c>
      <c r="B350" t="s">
        <v>95</v>
      </c>
      <c r="C350" t="s">
        <v>37</v>
      </c>
      <c r="D350">
        <v>0.50117</v>
      </c>
      <c r="E350">
        <v>54.101739999999999</v>
      </c>
      <c r="F350">
        <v>43.310400000000001</v>
      </c>
      <c r="G350">
        <v>78.025090000000006</v>
      </c>
      <c r="H350">
        <v>87.907730000000001</v>
      </c>
      <c r="I350">
        <v>43.310400000000001</v>
      </c>
      <c r="J350">
        <v>33.784700000000001</v>
      </c>
      <c r="K350">
        <v>19.535409999999999</v>
      </c>
      <c r="L350">
        <v>72.522059999999996</v>
      </c>
      <c r="M350">
        <v>11.58802</v>
      </c>
      <c r="N350">
        <v>85.529340000000005</v>
      </c>
      <c r="O350" t="s">
        <v>38</v>
      </c>
      <c r="P350">
        <v>0.47848000000000002</v>
      </c>
      <c r="Q350">
        <v>52.099020000000003</v>
      </c>
      <c r="R350">
        <v>40.69012</v>
      </c>
      <c r="S350">
        <v>77.681129999999996</v>
      </c>
      <c r="T350">
        <v>88.606390000000005</v>
      </c>
      <c r="U350">
        <v>40.69012</v>
      </c>
      <c r="V350">
        <v>30.638020000000001</v>
      </c>
      <c r="W350">
        <v>19.776330000000002</v>
      </c>
      <c r="X350">
        <v>71.749510000000001</v>
      </c>
      <c r="Y350">
        <v>11.903079999999999</v>
      </c>
      <c r="Z350">
        <v>86.121039999999994</v>
      </c>
      <c r="AW350">
        <v>0.66335</v>
      </c>
      <c r="AX350">
        <v>68.103059999999999</v>
      </c>
      <c r="AY350">
        <v>61.266010000000001</v>
      </c>
      <c r="AZ350">
        <v>78.975129999999993</v>
      </c>
      <c r="BA350">
        <v>81.838729999999998</v>
      </c>
      <c r="BB350">
        <v>61.266010000000001</v>
      </c>
      <c r="BC350">
        <v>56.713140000000003</v>
      </c>
      <c r="BD350">
        <v>17.332329999999999</v>
      </c>
      <c r="BE350">
        <v>77.442850000000007</v>
      </c>
      <c r="BF350">
        <v>9.0881699999999999</v>
      </c>
      <c r="BG350">
        <v>80.859080000000006</v>
      </c>
      <c r="CO350">
        <v>0.54039999999999999</v>
      </c>
      <c r="CP350">
        <v>58.293700000000001</v>
      </c>
      <c r="CQ350">
        <v>49.646639999999998</v>
      </c>
      <c r="CR350">
        <v>82.155479999999997</v>
      </c>
      <c r="CS350">
        <v>89.222610000000003</v>
      </c>
      <c r="CT350">
        <v>49.646639999999998</v>
      </c>
      <c r="CU350">
        <v>38.191989999999997</v>
      </c>
      <c r="CV350">
        <v>20.247350000000001</v>
      </c>
      <c r="CW350">
        <v>75.265020000000007</v>
      </c>
      <c r="CX350">
        <v>11.625439999999999</v>
      </c>
      <c r="CY350">
        <v>85.541809999999998</v>
      </c>
    </row>
    <row r="351" spans="1:103" x14ac:dyDescent="0.4">
      <c r="A351" t="s">
        <v>448</v>
      </c>
      <c r="B351" t="s">
        <v>116</v>
      </c>
      <c r="C351" t="s">
        <v>37</v>
      </c>
      <c r="D351">
        <v>0.34186</v>
      </c>
      <c r="E351">
        <v>36.662399999999998</v>
      </c>
      <c r="F351">
        <v>22.209630000000001</v>
      </c>
      <c r="G351">
        <v>62.460540000000002</v>
      </c>
      <c r="H351">
        <v>77.078109999999995</v>
      </c>
      <c r="I351">
        <v>22.209630000000001</v>
      </c>
      <c r="J351">
        <v>17.372859999999999</v>
      </c>
      <c r="K351">
        <v>14.840960000000001</v>
      </c>
      <c r="L351">
        <v>55.531770000000002</v>
      </c>
      <c r="M351">
        <v>9.7733699999999999</v>
      </c>
      <c r="N351">
        <v>72.563599999999994</v>
      </c>
      <c r="O351" t="s">
        <v>38</v>
      </c>
      <c r="P351">
        <v>0.30753999999999998</v>
      </c>
      <c r="Q351">
        <v>33.388129999999997</v>
      </c>
      <c r="R351">
        <v>18.18008</v>
      </c>
      <c r="S351">
        <v>59.826039999999999</v>
      </c>
      <c r="T351">
        <v>75.91283</v>
      </c>
      <c r="U351">
        <v>18.18008</v>
      </c>
      <c r="V351">
        <v>13.3499</v>
      </c>
      <c r="W351">
        <v>14.46569</v>
      </c>
      <c r="X351">
        <v>52.49586</v>
      </c>
      <c r="Y351">
        <v>9.7935400000000001</v>
      </c>
      <c r="Z351">
        <v>71.014780000000002</v>
      </c>
      <c r="AW351">
        <v>0.58101999999999998</v>
      </c>
      <c r="AX351">
        <v>59.121380000000002</v>
      </c>
      <c r="AY351">
        <v>50.640540000000001</v>
      </c>
      <c r="AZ351">
        <v>76.262249999999995</v>
      </c>
      <c r="BA351">
        <v>80.859080000000006</v>
      </c>
      <c r="BB351">
        <v>50.640540000000001</v>
      </c>
      <c r="BC351">
        <v>46.740769999999998</v>
      </c>
      <c r="BD351">
        <v>16.20196</v>
      </c>
      <c r="BE351">
        <v>73.662400000000005</v>
      </c>
      <c r="BF351">
        <v>8.8394899999999996</v>
      </c>
      <c r="BG351">
        <v>79.138409999999993</v>
      </c>
      <c r="CO351">
        <v>0.41543000000000002</v>
      </c>
      <c r="CP351">
        <v>44.5289</v>
      </c>
      <c r="CQ351">
        <v>30.035340000000001</v>
      </c>
      <c r="CR351">
        <v>78.798590000000004</v>
      </c>
      <c r="CS351">
        <v>89.752650000000003</v>
      </c>
      <c r="CT351">
        <v>30.035340000000001</v>
      </c>
      <c r="CU351">
        <v>22.879860000000001</v>
      </c>
      <c r="CV351">
        <v>18.586569999999998</v>
      </c>
      <c r="CW351">
        <v>69.140159999999995</v>
      </c>
      <c r="CX351">
        <v>11.590109999999999</v>
      </c>
      <c r="CY351">
        <v>85.777389999999997</v>
      </c>
    </row>
    <row r="352" spans="1:103" x14ac:dyDescent="0.4">
      <c r="A352" t="s">
        <v>449</v>
      </c>
      <c r="B352" t="s">
        <v>260</v>
      </c>
      <c r="C352" t="s">
        <v>37</v>
      </c>
      <c r="D352">
        <v>0.35568</v>
      </c>
      <c r="E352">
        <v>38.221719999999998</v>
      </c>
      <c r="F352">
        <v>23.237559999999998</v>
      </c>
      <c r="G352">
        <v>64.192629999999994</v>
      </c>
      <c r="H352">
        <v>80.477540000000005</v>
      </c>
      <c r="I352">
        <v>23.237559999999998</v>
      </c>
      <c r="J352">
        <v>18.220960000000002</v>
      </c>
      <c r="K352">
        <v>15.33954</v>
      </c>
      <c r="L352">
        <v>57.405230000000003</v>
      </c>
      <c r="M352">
        <v>10.31</v>
      </c>
      <c r="N352">
        <v>76.416430000000005</v>
      </c>
      <c r="O352" t="s">
        <v>38</v>
      </c>
      <c r="P352">
        <v>0.32236999999999999</v>
      </c>
      <c r="Q352">
        <v>35.057490000000001</v>
      </c>
      <c r="R352">
        <v>19.518260000000001</v>
      </c>
      <c r="S352">
        <v>61.613460000000003</v>
      </c>
      <c r="T352">
        <v>79.803100000000001</v>
      </c>
      <c r="U352">
        <v>19.518260000000001</v>
      </c>
      <c r="V352">
        <v>14.3658</v>
      </c>
      <c r="W352">
        <v>14.991400000000001</v>
      </c>
      <c r="X352">
        <v>54.435890000000001</v>
      </c>
      <c r="Y352">
        <v>10.40814</v>
      </c>
      <c r="Z352">
        <v>75.421369999999996</v>
      </c>
      <c r="AW352">
        <v>0.58882999999999996</v>
      </c>
      <c r="AX352">
        <v>60.033079999999998</v>
      </c>
      <c r="AY352">
        <v>50.640540000000001</v>
      </c>
      <c r="AZ352">
        <v>77.543329999999997</v>
      </c>
      <c r="BA352">
        <v>81.612660000000005</v>
      </c>
      <c r="BB352">
        <v>50.640540000000001</v>
      </c>
      <c r="BC352">
        <v>46.740769999999998</v>
      </c>
      <c r="BD352">
        <v>16.62396</v>
      </c>
      <c r="BE352">
        <v>75.131879999999995</v>
      </c>
      <c r="BF352">
        <v>8.9826700000000006</v>
      </c>
      <c r="BG352">
        <v>80.168300000000002</v>
      </c>
      <c r="CO352">
        <v>0.42481000000000002</v>
      </c>
      <c r="CP352">
        <v>45.572339999999997</v>
      </c>
      <c r="CQ352">
        <v>27.738520000000001</v>
      </c>
      <c r="CR352">
        <v>80.565370000000001</v>
      </c>
      <c r="CS352">
        <v>90.282690000000002</v>
      </c>
      <c r="CT352">
        <v>27.738520000000001</v>
      </c>
      <c r="CU352">
        <v>22.614840000000001</v>
      </c>
      <c r="CV352">
        <v>18.763249999999999</v>
      </c>
      <c r="CW352">
        <v>70.730270000000004</v>
      </c>
      <c r="CX352">
        <v>11.60777</v>
      </c>
      <c r="CY352">
        <v>86.012960000000007</v>
      </c>
    </row>
    <row r="353" spans="1:103" x14ac:dyDescent="0.4">
      <c r="A353" t="s">
        <v>450</v>
      </c>
      <c r="B353" t="s">
        <v>332</v>
      </c>
      <c r="C353" t="s">
        <v>37</v>
      </c>
      <c r="D353">
        <v>0.50116000000000005</v>
      </c>
      <c r="E353">
        <v>53.880949999999999</v>
      </c>
      <c r="F353">
        <v>43.269930000000002</v>
      </c>
      <c r="G353">
        <v>78.130309999999994</v>
      </c>
      <c r="H353">
        <v>88.296239999999997</v>
      </c>
      <c r="I353">
        <v>43.269930000000002</v>
      </c>
      <c r="J353">
        <v>34.010930000000002</v>
      </c>
      <c r="K353">
        <v>19.252120000000001</v>
      </c>
      <c r="L353">
        <v>72.113849999999999</v>
      </c>
      <c r="M353">
        <v>11.54674</v>
      </c>
      <c r="N353">
        <v>85.59854</v>
      </c>
      <c r="O353" t="s">
        <v>38</v>
      </c>
      <c r="P353">
        <v>0.47754000000000002</v>
      </c>
      <c r="Q353">
        <v>51.779170000000001</v>
      </c>
      <c r="R353">
        <v>40.441600000000001</v>
      </c>
      <c r="S353">
        <v>77.614220000000003</v>
      </c>
      <c r="T353">
        <v>88.940929999999994</v>
      </c>
      <c r="U353">
        <v>40.441600000000001</v>
      </c>
      <c r="V353">
        <v>30.75384</v>
      </c>
      <c r="W353">
        <v>19.432230000000001</v>
      </c>
      <c r="X353">
        <v>71.159120000000001</v>
      </c>
      <c r="Y353">
        <v>11.85624</v>
      </c>
      <c r="Z353">
        <v>86.148600000000002</v>
      </c>
      <c r="AW353">
        <v>0.66300999999999999</v>
      </c>
      <c r="AX353">
        <v>67.964240000000004</v>
      </c>
      <c r="AY353">
        <v>61.115299999999998</v>
      </c>
      <c r="AZ353">
        <v>79.351920000000007</v>
      </c>
      <c r="BA353">
        <v>82.215519999999998</v>
      </c>
      <c r="BB353">
        <v>61.115299999999998</v>
      </c>
      <c r="BC353">
        <v>56.524740000000001</v>
      </c>
      <c r="BD353">
        <v>17.392610000000001</v>
      </c>
      <c r="BE353">
        <v>77.794520000000006</v>
      </c>
      <c r="BF353">
        <v>9.0580300000000005</v>
      </c>
      <c r="BG353">
        <v>80.909319999999994</v>
      </c>
      <c r="CO353">
        <v>0.55818000000000001</v>
      </c>
      <c r="CP353">
        <v>59.71181</v>
      </c>
      <c r="CQ353">
        <v>53.710250000000002</v>
      </c>
      <c r="CR353">
        <v>84.80565</v>
      </c>
      <c r="CS353">
        <v>90.636039999999994</v>
      </c>
      <c r="CT353">
        <v>53.710250000000002</v>
      </c>
      <c r="CU353">
        <v>41.431100000000001</v>
      </c>
      <c r="CV353">
        <v>20.282689999999999</v>
      </c>
      <c r="CW353">
        <v>76.442869999999999</v>
      </c>
      <c r="CX353">
        <v>11.660780000000001</v>
      </c>
      <c r="CY353">
        <v>86.425210000000007</v>
      </c>
    </row>
    <row r="354" spans="1:103" x14ac:dyDescent="0.4">
      <c r="A354" t="s">
        <v>451</v>
      </c>
      <c r="B354" t="s">
        <v>57</v>
      </c>
      <c r="C354" t="s">
        <v>37</v>
      </c>
      <c r="D354">
        <v>0.34194000000000002</v>
      </c>
      <c r="E354">
        <v>36.67577</v>
      </c>
      <c r="F354">
        <v>22.209630000000001</v>
      </c>
      <c r="G354">
        <v>62.460540000000002</v>
      </c>
      <c r="H354">
        <v>77.078109999999995</v>
      </c>
      <c r="I354">
        <v>22.209630000000001</v>
      </c>
      <c r="J354">
        <v>17.372859999999999</v>
      </c>
      <c r="K354">
        <v>14.84257</v>
      </c>
      <c r="L354">
        <v>55.534469999999999</v>
      </c>
      <c r="M354">
        <v>9.7806599999999992</v>
      </c>
      <c r="N354">
        <v>72.598680000000002</v>
      </c>
      <c r="O354" t="s">
        <v>38</v>
      </c>
      <c r="P354">
        <v>0.30753999999999998</v>
      </c>
      <c r="Q354">
        <v>33.38747</v>
      </c>
      <c r="R354">
        <v>18.18008</v>
      </c>
      <c r="S354">
        <v>59.826039999999999</v>
      </c>
      <c r="T354">
        <v>75.91283</v>
      </c>
      <c r="U354">
        <v>18.18008</v>
      </c>
      <c r="V354">
        <v>13.3499</v>
      </c>
      <c r="W354">
        <v>14.46569</v>
      </c>
      <c r="X354">
        <v>52.49586</v>
      </c>
      <c r="Y354">
        <v>9.7935400000000001</v>
      </c>
      <c r="Z354">
        <v>71.014780000000002</v>
      </c>
      <c r="AW354">
        <v>0.58152999999999999</v>
      </c>
      <c r="AX354">
        <v>59.224690000000002</v>
      </c>
      <c r="AY354">
        <v>50.640540000000001</v>
      </c>
      <c r="AZ354">
        <v>76.186890000000005</v>
      </c>
      <c r="BA354">
        <v>80.859080000000006</v>
      </c>
      <c r="BB354">
        <v>50.640540000000001</v>
      </c>
      <c r="BC354">
        <v>46.740769999999998</v>
      </c>
      <c r="BD354">
        <v>16.20196</v>
      </c>
      <c r="BE354">
        <v>73.612160000000003</v>
      </c>
      <c r="BF354">
        <v>8.9073100000000007</v>
      </c>
      <c r="BG354">
        <v>79.464960000000005</v>
      </c>
      <c r="CO354">
        <v>0.41605999999999999</v>
      </c>
      <c r="CP354">
        <v>44.590580000000003</v>
      </c>
      <c r="CQ354">
        <v>30.035340000000001</v>
      </c>
      <c r="CR354">
        <v>78.975269999999995</v>
      </c>
      <c r="CS354">
        <v>89.752650000000003</v>
      </c>
      <c r="CT354">
        <v>30.035340000000001</v>
      </c>
      <c r="CU354">
        <v>22.879860000000001</v>
      </c>
      <c r="CV354">
        <v>18.62191</v>
      </c>
      <c r="CW354">
        <v>69.316839999999999</v>
      </c>
      <c r="CX354">
        <v>11.590109999999999</v>
      </c>
      <c r="CY354">
        <v>85.777389999999997</v>
      </c>
    </row>
    <row r="355" spans="1:103" x14ac:dyDescent="0.4">
      <c r="A355" t="s">
        <v>452</v>
      </c>
      <c r="B355" t="s">
        <v>453</v>
      </c>
      <c r="C355" t="s">
        <v>37</v>
      </c>
      <c r="D355">
        <v>0.35577999999999999</v>
      </c>
      <c r="E355">
        <v>38.236980000000003</v>
      </c>
      <c r="F355">
        <v>23.237559999999998</v>
      </c>
      <c r="G355">
        <v>64.200729999999993</v>
      </c>
      <c r="H355">
        <v>80.477540000000005</v>
      </c>
      <c r="I355">
        <v>23.237559999999998</v>
      </c>
      <c r="J355">
        <v>18.220960000000002</v>
      </c>
      <c r="K355">
        <v>15.342779999999999</v>
      </c>
      <c r="L355">
        <v>57.416029999999999</v>
      </c>
      <c r="M355">
        <v>10.31728</v>
      </c>
      <c r="N355">
        <v>76.451499999999996</v>
      </c>
      <c r="O355" t="s">
        <v>38</v>
      </c>
      <c r="P355">
        <v>0.32235999999999998</v>
      </c>
      <c r="Q355">
        <v>35.056350000000002</v>
      </c>
      <c r="R355">
        <v>19.518260000000001</v>
      </c>
      <c r="S355">
        <v>61.613460000000003</v>
      </c>
      <c r="T355">
        <v>79.793539999999993</v>
      </c>
      <c r="U355">
        <v>19.518260000000001</v>
      </c>
      <c r="V355">
        <v>14.3658</v>
      </c>
      <c r="W355">
        <v>14.991400000000001</v>
      </c>
      <c r="X355">
        <v>54.435890000000001</v>
      </c>
      <c r="Y355">
        <v>10.40719</v>
      </c>
      <c r="Z355">
        <v>75.411810000000003</v>
      </c>
      <c r="AW355">
        <v>0.58933999999999997</v>
      </c>
      <c r="AX355">
        <v>60.137860000000003</v>
      </c>
      <c r="AY355">
        <v>50.640540000000001</v>
      </c>
      <c r="AZ355">
        <v>77.543329999999997</v>
      </c>
      <c r="BA355">
        <v>81.612660000000005</v>
      </c>
      <c r="BB355">
        <v>50.640540000000001</v>
      </c>
      <c r="BC355">
        <v>46.740769999999998</v>
      </c>
      <c r="BD355">
        <v>16.639040000000001</v>
      </c>
      <c r="BE355">
        <v>75.156999999999996</v>
      </c>
      <c r="BF355">
        <v>9.0504899999999999</v>
      </c>
      <c r="BG355">
        <v>80.49485</v>
      </c>
      <c r="CO355">
        <v>0.42587999999999998</v>
      </c>
      <c r="CP355">
        <v>45.68103</v>
      </c>
      <c r="CQ355">
        <v>27.738520000000001</v>
      </c>
      <c r="CR355">
        <v>80.742050000000006</v>
      </c>
      <c r="CS355">
        <v>90.459360000000004</v>
      </c>
      <c r="CT355">
        <v>27.738520000000001</v>
      </c>
      <c r="CU355">
        <v>22.614840000000001</v>
      </c>
      <c r="CV355">
        <v>18.798590000000001</v>
      </c>
      <c r="CW355">
        <v>70.906949999999995</v>
      </c>
      <c r="CX355">
        <v>11.625439999999999</v>
      </c>
      <c r="CY355">
        <v>86.189629999999994</v>
      </c>
    </row>
    <row r="356" spans="1:103" x14ac:dyDescent="0.4">
      <c r="A356" t="s">
        <v>454</v>
      </c>
      <c r="B356" t="s">
        <v>57</v>
      </c>
      <c r="C356" t="s">
        <v>37</v>
      </c>
      <c r="D356">
        <v>0.50126999999999999</v>
      </c>
      <c r="E356">
        <v>53.898330000000001</v>
      </c>
      <c r="F356">
        <v>43.269930000000002</v>
      </c>
      <c r="G356">
        <v>78.146500000000003</v>
      </c>
      <c r="H356">
        <v>88.320520000000002</v>
      </c>
      <c r="I356">
        <v>43.269930000000002</v>
      </c>
      <c r="J356">
        <v>34.010930000000002</v>
      </c>
      <c r="K356">
        <v>19.256979999999999</v>
      </c>
      <c r="L356">
        <v>72.132739999999998</v>
      </c>
      <c r="M356">
        <v>11.55645</v>
      </c>
      <c r="N356">
        <v>85.657899999999998</v>
      </c>
      <c r="O356" t="s">
        <v>38</v>
      </c>
      <c r="P356">
        <v>0.47754000000000002</v>
      </c>
      <c r="Q356">
        <v>51.779310000000002</v>
      </c>
      <c r="R356">
        <v>40.441600000000001</v>
      </c>
      <c r="S356">
        <v>77.614220000000003</v>
      </c>
      <c r="T356">
        <v>88.940929999999994</v>
      </c>
      <c r="U356">
        <v>40.441600000000001</v>
      </c>
      <c r="V356">
        <v>30.75384</v>
      </c>
      <c r="W356">
        <v>19.432230000000001</v>
      </c>
      <c r="X356">
        <v>71.159120000000001</v>
      </c>
      <c r="Y356">
        <v>11.85624</v>
      </c>
      <c r="Z356">
        <v>86.148600000000002</v>
      </c>
      <c r="AW356">
        <v>0.66352</v>
      </c>
      <c r="AX356">
        <v>68.071200000000005</v>
      </c>
      <c r="AY356">
        <v>61.115299999999998</v>
      </c>
      <c r="AZ356">
        <v>79.351920000000007</v>
      </c>
      <c r="BA356">
        <v>82.215519999999998</v>
      </c>
      <c r="BB356">
        <v>61.115299999999998</v>
      </c>
      <c r="BC356">
        <v>56.524740000000001</v>
      </c>
      <c r="BD356">
        <v>17.407689999999999</v>
      </c>
      <c r="BE356">
        <v>77.819640000000007</v>
      </c>
      <c r="BF356">
        <v>9.1258499999999998</v>
      </c>
      <c r="BG356">
        <v>81.235870000000006</v>
      </c>
      <c r="CO356">
        <v>0.55942999999999998</v>
      </c>
      <c r="CP356">
        <v>59.837870000000002</v>
      </c>
      <c r="CQ356">
        <v>53.710250000000002</v>
      </c>
      <c r="CR356">
        <v>85.159009999999995</v>
      </c>
      <c r="CS356">
        <v>91.166079999999994</v>
      </c>
      <c r="CT356">
        <v>53.710250000000002</v>
      </c>
      <c r="CU356">
        <v>41.431100000000001</v>
      </c>
      <c r="CV356">
        <v>20.353359999999999</v>
      </c>
      <c r="CW356">
        <v>76.796229999999994</v>
      </c>
      <c r="CX356">
        <v>11.71378</v>
      </c>
      <c r="CY356">
        <v>86.955240000000003</v>
      </c>
    </row>
    <row r="357" spans="1:103" x14ac:dyDescent="0.4">
      <c r="A357" t="s">
        <v>455</v>
      </c>
      <c r="B357" t="s">
        <v>214</v>
      </c>
      <c r="C357" t="s">
        <v>37</v>
      </c>
      <c r="D357">
        <v>0.34339999999999998</v>
      </c>
      <c r="E357">
        <v>36.840299999999999</v>
      </c>
      <c r="F357">
        <v>22.371510000000001</v>
      </c>
      <c r="G357">
        <v>62.492919999999998</v>
      </c>
      <c r="H357">
        <v>77.312830000000005</v>
      </c>
      <c r="I357">
        <v>22.371510000000001</v>
      </c>
      <c r="J357">
        <v>17.500340000000001</v>
      </c>
      <c r="K357">
        <v>14.883039999999999</v>
      </c>
      <c r="L357">
        <v>55.644410000000001</v>
      </c>
      <c r="M357">
        <v>9.8292199999999994</v>
      </c>
      <c r="N357">
        <v>72.884659999999997</v>
      </c>
      <c r="O357" t="s">
        <v>38</v>
      </c>
      <c r="P357">
        <v>0.30926999999999999</v>
      </c>
      <c r="Q357">
        <v>33.587910000000001</v>
      </c>
      <c r="R357">
        <v>18.37125</v>
      </c>
      <c r="S357">
        <v>59.883389999999999</v>
      </c>
      <c r="T357">
        <v>76.237809999999996</v>
      </c>
      <c r="U357">
        <v>18.37125</v>
      </c>
      <c r="V357">
        <v>13.500450000000001</v>
      </c>
      <c r="W357">
        <v>14.513479999999999</v>
      </c>
      <c r="X357">
        <v>52.65437</v>
      </c>
      <c r="Y357">
        <v>9.8566199999999995</v>
      </c>
      <c r="Z357">
        <v>71.390749999999997</v>
      </c>
      <c r="AW357">
        <v>0.58150000000000002</v>
      </c>
      <c r="AX357">
        <v>59.139589999999998</v>
      </c>
      <c r="AY357">
        <v>50.640540000000001</v>
      </c>
      <c r="AZ357">
        <v>76.337599999999995</v>
      </c>
      <c r="BA357">
        <v>80.557649999999995</v>
      </c>
      <c r="BB357">
        <v>50.640540000000001</v>
      </c>
      <c r="BC357">
        <v>46.740769999999998</v>
      </c>
      <c r="BD357">
        <v>16.186889999999998</v>
      </c>
      <c r="BE357">
        <v>73.524240000000006</v>
      </c>
      <c r="BF357">
        <v>8.8168799999999994</v>
      </c>
      <c r="BG357">
        <v>78.975129999999993</v>
      </c>
      <c r="CO357">
        <v>0.41610000000000003</v>
      </c>
      <c r="CP357">
        <v>44.67651</v>
      </c>
      <c r="CQ357">
        <v>30.035340000000001</v>
      </c>
      <c r="CR357">
        <v>78.268550000000005</v>
      </c>
      <c r="CS357">
        <v>89.575969999999998</v>
      </c>
      <c r="CT357">
        <v>30.035340000000001</v>
      </c>
      <c r="CU357">
        <v>22.879860000000001</v>
      </c>
      <c r="CV357">
        <v>18.657240000000002</v>
      </c>
      <c r="CW357">
        <v>68.992930000000001</v>
      </c>
      <c r="CX357">
        <v>11.696109999999999</v>
      </c>
      <c r="CY357">
        <v>86.219080000000005</v>
      </c>
    </row>
    <row r="358" spans="1:103" x14ac:dyDescent="0.4">
      <c r="A358" t="s">
        <v>456</v>
      </c>
      <c r="B358" t="s">
        <v>49</v>
      </c>
      <c r="C358" t="s">
        <v>37</v>
      </c>
      <c r="D358">
        <v>0.35938999999999999</v>
      </c>
      <c r="E358">
        <v>38.634480000000003</v>
      </c>
      <c r="F358">
        <v>23.58559</v>
      </c>
      <c r="G358">
        <v>64.475920000000002</v>
      </c>
      <c r="H358">
        <v>80.623230000000007</v>
      </c>
      <c r="I358">
        <v>23.58559</v>
      </c>
      <c r="J358">
        <v>18.500879999999999</v>
      </c>
      <c r="K358">
        <v>15.451230000000001</v>
      </c>
      <c r="L358">
        <v>57.825710000000001</v>
      </c>
      <c r="M358">
        <v>10.360989999999999</v>
      </c>
      <c r="N358">
        <v>76.715360000000004</v>
      </c>
      <c r="O358" t="s">
        <v>38</v>
      </c>
      <c r="P358">
        <v>0.32666000000000001</v>
      </c>
      <c r="Q358">
        <v>35.533619999999999</v>
      </c>
      <c r="R358">
        <v>19.929269999999999</v>
      </c>
      <c r="S358">
        <v>61.976680000000002</v>
      </c>
      <c r="T358">
        <v>79.984710000000007</v>
      </c>
      <c r="U358">
        <v>19.929269999999999</v>
      </c>
      <c r="V358">
        <v>14.69158</v>
      </c>
      <c r="W358">
        <v>15.12904</v>
      </c>
      <c r="X358">
        <v>54.967500000000001</v>
      </c>
      <c r="Y358">
        <v>10.46645</v>
      </c>
      <c r="Z358">
        <v>75.766419999999997</v>
      </c>
      <c r="AW358">
        <v>0.58875999999999995</v>
      </c>
      <c r="AX358">
        <v>59.998379999999997</v>
      </c>
      <c r="AY358">
        <v>50.640540000000001</v>
      </c>
      <c r="AZ358">
        <v>77.467969999999994</v>
      </c>
      <c r="BA358">
        <v>81.537300000000002</v>
      </c>
      <c r="BB358">
        <v>50.640540000000001</v>
      </c>
      <c r="BC358">
        <v>46.740769999999998</v>
      </c>
      <c r="BD358">
        <v>16.54861</v>
      </c>
      <c r="BE358">
        <v>74.893240000000006</v>
      </c>
      <c r="BF358">
        <v>8.9901999999999997</v>
      </c>
      <c r="BG358">
        <v>80.168300000000002</v>
      </c>
      <c r="CO358">
        <v>0.42660999999999999</v>
      </c>
      <c r="CP358">
        <v>45.862949999999998</v>
      </c>
      <c r="CQ358">
        <v>27.738520000000001</v>
      </c>
      <c r="CR358">
        <v>80.212010000000006</v>
      </c>
      <c r="CS358">
        <v>90.282690000000002</v>
      </c>
      <c r="CT358">
        <v>27.738520000000001</v>
      </c>
      <c r="CU358">
        <v>22.70318</v>
      </c>
      <c r="CV358">
        <v>18.833919999999999</v>
      </c>
      <c r="CW358">
        <v>70.641930000000002</v>
      </c>
      <c r="CX358">
        <v>11.625439999999999</v>
      </c>
      <c r="CY358">
        <v>86.16019</v>
      </c>
    </row>
    <row r="359" spans="1:103" x14ac:dyDescent="0.4">
      <c r="A359" t="s">
        <v>457</v>
      </c>
      <c r="B359" t="s">
        <v>458</v>
      </c>
      <c r="C359" t="s">
        <v>37</v>
      </c>
      <c r="D359">
        <v>0.502</v>
      </c>
      <c r="E359">
        <v>54.032760000000003</v>
      </c>
      <c r="F359">
        <v>43.132339999999999</v>
      </c>
      <c r="G359">
        <v>78.284099999999995</v>
      </c>
      <c r="H359">
        <v>88.352890000000002</v>
      </c>
      <c r="I359">
        <v>43.132339999999999</v>
      </c>
      <c r="J359">
        <v>33.854849999999999</v>
      </c>
      <c r="K359">
        <v>19.36544</v>
      </c>
      <c r="L359">
        <v>72.419669999999996</v>
      </c>
      <c r="M359">
        <v>11.56536</v>
      </c>
      <c r="N359">
        <v>85.72063</v>
      </c>
      <c r="O359" t="s">
        <v>38</v>
      </c>
      <c r="P359">
        <v>0.47876000000000002</v>
      </c>
      <c r="Q359">
        <v>51.973970000000001</v>
      </c>
      <c r="R359">
        <v>40.336460000000002</v>
      </c>
      <c r="S359">
        <v>77.834069999999997</v>
      </c>
      <c r="T359">
        <v>88.988720000000001</v>
      </c>
      <c r="U359">
        <v>40.336460000000002</v>
      </c>
      <c r="V359">
        <v>30.607759999999999</v>
      </c>
      <c r="W359">
        <v>19.573699999999999</v>
      </c>
      <c r="X359">
        <v>71.556899999999999</v>
      </c>
      <c r="Y359">
        <v>11.87631</v>
      </c>
      <c r="Z359">
        <v>86.273660000000007</v>
      </c>
      <c r="AW359">
        <v>0.66188999999999998</v>
      </c>
      <c r="AX359">
        <v>67.874430000000004</v>
      </c>
      <c r="AY359">
        <v>60.889220000000002</v>
      </c>
      <c r="AZ359">
        <v>79.351920000000007</v>
      </c>
      <c r="BA359">
        <v>82.290880000000001</v>
      </c>
      <c r="BB359">
        <v>60.889220000000002</v>
      </c>
      <c r="BC359">
        <v>56.411709999999999</v>
      </c>
      <c r="BD359">
        <v>17.37754</v>
      </c>
      <c r="BE359">
        <v>77.769400000000005</v>
      </c>
      <c r="BF359">
        <v>9.0580300000000005</v>
      </c>
      <c r="BG359">
        <v>80.947000000000003</v>
      </c>
      <c r="CO359">
        <v>0.55664999999999998</v>
      </c>
      <c r="CP359">
        <v>59.635640000000002</v>
      </c>
      <c r="CQ359">
        <v>53.180210000000002</v>
      </c>
      <c r="CR359">
        <v>84.098939999999999</v>
      </c>
      <c r="CS359">
        <v>90.812719999999999</v>
      </c>
      <c r="CT359">
        <v>53.180210000000002</v>
      </c>
      <c r="CU359">
        <v>40.989400000000003</v>
      </c>
      <c r="CV359">
        <v>20.176680000000001</v>
      </c>
      <c r="CW359">
        <v>75.8245</v>
      </c>
      <c r="CX359">
        <v>11.696109999999999</v>
      </c>
      <c r="CY359">
        <v>86.690219999999997</v>
      </c>
    </row>
    <row r="360" spans="1:103" x14ac:dyDescent="0.4">
      <c r="A360" t="s">
        <v>459</v>
      </c>
      <c r="B360" t="s">
        <v>460</v>
      </c>
      <c r="C360" t="s">
        <v>37</v>
      </c>
      <c r="D360">
        <v>0.34349000000000002</v>
      </c>
      <c r="E360">
        <v>36.855330000000002</v>
      </c>
      <c r="F360">
        <v>22.371510000000001</v>
      </c>
      <c r="G360">
        <v>62.501010000000001</v>
      </c>
      <c r="H360">
        <v>77.304730000000006</v>
      </c>
      <c r="I360">
        <v>22.371510000000001</v>
      </c>
      <c r="J360">
        <v>17.500340000000001</v>
      </c>
      <c r="K360">
        <v>14.886279999999999</v>
      </c>
      <c r="L360">
        <v>55.655200000000001</v>
      </c>
      <c r="M360">
        <v>9.8356899999999996</v>
      </c>
      <c r="N360">
        <v>72.911640000000006</v>
      </c>
      <c r="O360" t="s">
        <v>38</v>
      </c>
      <c r="P360">
        <v>0.30925999999999998</v>
      </c>
      <c r="Q360">
        <v>33.587470000000003</v>
      </c>
      <c r="R360">
        <v>18.37125</v>
      </c>
      <c r="S360">
        <v>59.883389999999999</v>
      </c>
      <c r="T360">
        <v>76.237809999999996</v>
      </c>
      <c r="U360">
        <v>18.37125</v>
      </c>
      <c r="V360">
        <v>13.500450000000001</v>
      </c>
      <c r="W360">
        <v>14.513479999999999</v>
      </c>
      <c r="X360">
        <v>52.65437</v>
      </c>
      <c r="Y360">
        <v>9.8566199999999995</v>
      </c>
      <c r="Z360">
        <v>71.390749999999997</v>
      </c>
      <c r="AW360">
        <v>0.58196000000000003</v>
      </c>
      <c r="AX360">
        <v>59.23762</v>
      </c>
      <c r="AY360">
        <v>50.640540000000001</v>
      </c>
      <c r="AZ360">
        <v>76.337599999999995</v>
      </c>
      <c r="BA360">
        <v>80.557649999999995</v>
      </c>
      <c r="BB360">
        <v>50.640540000000001</v>
      </c>
      <c r="BC360">
        <v>46.740769999999998</v>
      </c>
      <c r="BD360">
        <v>16.20196</v>
      </c>
      <c r="BE360">
        <v>73.549359999999993</v>
      </c>
      <c r="BF360">
        <v>8.8847000000000005</v>
      </c>
      <c r="BG360">
        <v>79.301680000000005</v>
      </c>
      <c r="CO360">
        <v>0.41714000000000001</v>
      </c>
      <c r="CP360">
        <v>44.78313</v>
      </c>
      <c r="CQ360">
        <v>30.035340000000001</v>
      </c>
      <c r="CR360">
        <v>78.445229999999995</v>
      </c>
      <c r="CS360">
        <v>89.399289999999993</v>
      </c>
      <c r="CT360">
        <v>30.035340000000001</v>
      </c>
      <c r="CU360">
        <v>22.879860000000001</v>
      </c>
      <c r="CV360">
        <v>18.69258</v>
      </c>
      <c r="CW360">
        <v>69.169610000000006</v>
      </c>
      <c r="CX360">
        <v>11.67845</v>
      </c>
      <c r="CY360">
        <v>86.042400000000001</v>
      </c>
    </row>
    <row r="361" spans="1:103" x14ac:dyDescent="0.4">
      <c r="A361" t="s">
        <v>461</v>
      </c>
      <c r="B361" t="s">
        <v>119</v>
      </c>
      <c r="C361" t="s">
        <v>37</v>
      </c>
      <c r="D361">
        <v>0.35946</v>
      </c>
      <c r="E361">
        <v>38.647440000000003</v>
      </c>
      <c r="F361">
        <v>23.58559</v>
      </c>
      <c r="G361">
        <v>64.484009999999998</v>
      </c>
      <c r="H361">
        <v>80.623230000000007</v>
      </c>
      <c r="I361">
        <v>23.58559</v>
      </c>
      <c r="J361">
        <v>18.500879999999999</v>
      </c>
      <c r="K361">
        <v>15.454470000000001</v>
      </c>
      <c r="L361">
        <v>57.836500000000001</v>
      </c>
      <c r="M361">
        <v>10.368270000000001</v>
      </c>
      <c r="N361">
        <v>76.750439999999998</v>
      </c>
      <c r="O361" t="s">
        <v>38</v>
      </c>
      <c r="P361">
        <v>0.32666000000000001</v>
      </c>
      <c r="Q361">
        <v>35.53342</v>
      </c>
      <c r="R361">
        <v>19.929269999999999</v>
      </c>
      <c r="S361">
        <v>61.976680000000002</v>
      </c>
      <c r="T361">
        <v>79.984710000000007</v>
      </c>
      <c r="U361">
        <v>19.929269999999999</v>
      </c>
      <c r="V361">
        <v>14.69158</v>
      </c>
      <c r="W361">
        <v>15.12904</v>
      </c>
      <c r="X361">
        <v>54.967500000000001</v>
      </c>
      <c r="Y361">
        <v>10.46645</v>
      </c>
      <c r="Z361">
        <v>75.766419999999997</v>
      </c>
      <c r="AW361">
        <v>0.58928000000000003</v>
      </c>
      <c r="AX361">
        <v>60.107170000000004</v>
      </c>
      <c r="AY361">
        <v>50.640540000000001</v>
      </c>
      <c r="AZ361">
        <v>77.467969999999994</v>
      </c>
      <c r="BA361">
        <v>81.537300000000002</v>
      </c>
      <c r="BB361">
        <v>50.640540000000001</v>
      </c>
      <c r="BC361">
        <v>46.740769999999998</v>
      </c>
      <c r="BD361">
        <v>16.563680000000002</v>
      </c>
      <c r="BE361">
        <v>74.918360000000007</v>
      </c>
      <c r="BF361">
        <v>9.0580300000000005</v>
      </c>
      <c r="BG361">
        <v>80.49485</v>
      </c>
      <c r="CO361">
        <v>0.42692000000000002</v>
      </c>
      <c r="CP361">
        <v>45.894350000000003</v>
      </c>
      <c r="CQ361">
        <v>27.738520000000001</v>
      </c>
      <c r="CR361">
        <v>80.388689999999997</v>
      </c>
      <c r="CS361">
        <v>90.282690000000002</v>
      </c>
      <c r="CT361">
        <v>27.738520000000001</v>
      </c>
      <c r="CU361">
        <v>22.70318</v>
      </c>
      <c r="CV361">
        <v>18.869260000000001</v>
      </c>
      <c r="CW361">
        <v>70.818610000000007</v>
      </c>
      <c r="CX361">
        <v>11.625439999999999</v>
      </c>
      <c r="CY361">
        <v>86.16019</v>
      </c>
    </row>
    <row r="362" spans="1:103" x14ac:dyDescent="0.4">
      <c r="A362" t="s">
        <v>462</v>
      </c>
      <c r="B362" t="s">
        <v>49</v>
      </c>
      <c r="C362" t="s">
        <v>37</v>
      </c>
      <c r="D362">
        <v>0.50209000000000004</v>
      </c>
      <c r="E362">
        <v>54.047229999999999</v>
      </c>
      <c r="F362">
        <v>43.132339999999999</v>
      </c>
      <c r="G362">
        <v>78.292190000000005</v>
      </c>
      <c r="H362">
        <v>88.360990000000001</v>
      </c>
      <c r="I362">
        <v>43.132339999999999</v>
      </c>
      <c r="J362">
        <v>33.854849999999999</v>
      </c>
      <c r="K362">
        <v>19.368680000000001</v>
      </c>
      <c r="L362">
        <v>72.430459999999997</v>
      </c>
      <c r="M362">
        <v>11.573449999999999</v>
      </c>
      <c r="N362">
        <v>85.76379</v>
      </c>
      <c r="O362" t="s">
        <v>38</v>
      </c>
      <c r="P362">
        <v>0.47876000000000002</v>
      </c>
      <c r="Q362">
        <v>51.973610000000001</v>
      </c>
      <c r="R362">
        <v>40.336460000000002</v>
      </c>
      <c r="S362">
        <v>77.834069999999997</v>
      </c>
      <c r="T362">
        <v>88.988720000000001</v>
      </c>
      <c r="U362">
        <v>40.336460000000002</v>
      </c>
      <c r="V362">
        <v>30.607759999999999</v>
      </c>
      <c r="W362">
        <v>19.573699999999999</v>
      </c>
      <c r="X362">
        <v>71.556899999999999</v>
      </c>
      <c r="Y362">
        <v>11.87631</v>
      </c>
      <c r="Z362">
        <v>86.273660000000007</v>
      </c>
      <c r="AW362">
        <v>0.66222999999999999</v>
      </c>
      <c r="AX362">
        <v>67.962810000000005</v>
      </c>
      <c r="AY362">
        <v>60.889220000000002</v>
      </c>
      <c r="AZ362">
        <v>79.351920000000007</v>
      </c>
      <c r="BA362">
        <v>82.215519999999998</v>
      </c>
      <c r="BB362">
        <v>60.889220000000002</v>
      </c>
      <c r="BC362">
        <v>56.411709999999999</v>
      </c>
      <c r="BD362">
        <v>17.392610000000001</v>
      </c>
      <c r="BE362">
        <v>77.794520000000006</v>
      </c>
      <c r="BF362">
        <v>9.1183099999999992</v>
      </c>
      <c r="BG362">
        <v>81.198189999999997</v>
      </c>
      <c r="CO362">
        <v>0.55779999999999996</v>
      </c>
      <c r="CP362">
        <v>59.75094</v>
      </c>
      <c r="CQ362">
        <v>53.180210000000002</v>
      </c>
      <c r="CR362">
        <v>84.275620000000004</v>
      </c>
      <c r="CS362">
        <v>91.166079999999994</v>
      </c>
      <c r="CT362">
        <v>53.180210000000002</v>
      </c>
      <c r="CU362">
        <v>40.989400000000003</v>
      </c>
      <c r="CV362">
        <v>20.212009999999999</v>
      </c>
      <c r="CW362">
        <v>76.001180000000005</v>
      </c>
      <c r="CX362">
        <v>11.731450000000001</v>
      </c>
      <c r="CY362">
        <v>87.043580000000006</v>
      </c>
    </row>
    <row r="363" spans="1:103" x14ac:dyDescent="0.4">
      <c r="A363" t="s">
        <v>463</v>
      </c>
      <c r="B363" t="s">
        <v>328</v>
      </c>
      <c r="C363" t="s">
        <v>37</v>
      </c>
      <c r="D363">
        <v>0.34338999999999997</v>
      </c>
      <c r="E363">
        <v>36.839179999999999</v>
      </c>
      <c r="F363">
        <v>22.371510000000001</v>
      </c>
      <c r="G363">
        <v>62.492919999999998</v>
      </c>
      <c r="H363">
        <v>77.296639999999996</v>
      </c>
      <c r="I363">
        <v>22.371510000000001</v>
      </c>
      <c r="J363">
        <v>17.500340000000001</v>
      </c>
      <c r="K363">
        <v>14.883039999999999</v>
      </c>
      <c r="L363">
        <v>55.644410000000001</v>
      </c>
      <c r="M363">
        <v>9.8276000000000003</v>
      </c>
      <c r="N363">
        <v>72.868470000000002</v>
      </c>
      <c r="O363" t="s">
        <v>38</v>
      </c>
      <c r="P363">
        <v>0.30925999999999998</v>
      </c>
      <c r="Q363">
        <v>33.587479999999999</v>
      </c>
      <c r="R363">
        <v>18.37125</v>
      </c>
      <c r="S363">
        <v>59.883389999999999</v>
      </c>
      <c r="T363">
        <v>76.237809999999996</v>
      </c>
      <c r="U363">
        <v>18.37125</v>
      </c>
      <c r="V363">
        <v>13.500450000000001</v>
      </c>
      <c r="W363">
        <v>14.513479999999999</v>
      </c>
      <c r="X363">
        <v>52.65437</v>
      </c>
      <c r="Y363">
        <v>9.8566199999999995</v>
      </c>
      <c r="Z363">
        <v>71.390749999999997</v>
      </c>
      <c r="AW363">
        <v>0.58147000000000004</v>
      </c>
      <c r="AX363">
        <v>59.135959999999997</v>
      </c>
      <c r="AY363">
        <v>50.640540000000001</v>
      </c>
      <c r="AZ363">
        <v>76.337599999999995</v>
      </c>
      <c r="BA363">
        <v>80.557649999999995</v>
      </c>
      <c r="BB363">
        <v>50.640540000000001</v>
      </c>
      <c r="BC363">
        <v>46.740769999999998</v>
      </c>
      <c r="BD363">
        <v>16.186889999999998</v>
      </c>
      <c r="BE363">
        <v>73.524240000000006</v>
      </c>
      <c r="BF363">
        <v>8.8168799999999994</v>
      </c>
      <c r="BG363">
        <v>78.975129999999993</v>
      </c>
      <c r="CO363">
        <v>0.41599000000000003</v>
      </c>
      <c r="CP363">
        <v>44.66865</v>
      </c>
      <c r="CQ363">
        <v>30.035340000000001</v>
      </c>
      <c r="CR363">
        <v>78.268550000000005</v>
      </c>
      <c r="CS363">
        <v>89.222610000000003</v>
      </c>
      <c r="CT363">
        <v>30.035340000000001</v>
      </c>
      <c r="CU363">
        <v>22.879860000000001</v>
      </c>
      <c r="CV363">
        <v>18.657240000000002</v>
      </c>
      <c r="CW363">
        <v>68.992930000000001</v>
      </c>
      <c r="CX363">
        <v>11.660780000000001</v>
      </c>
      <c r="CY363">
        <v>85.865719999999996</v>
      </c>
    </row>
    <row r="364" spans="1:103" x14ac:dyDescent="0.4">
      <c r="A364" t="s">
        <v>464</v>
      </c>
      <c r="B364" t="s">
        <v>458</v>
      </c>
      <c r="C364" t="s">
        <v>37</v>
      </c>
      <c r="D364">
        <v>0.35938999999999999</v>
      </c>
      <c r="E364">
        <v>38.63382</v>
      </c>
      <c r="F364">
        <v>23.58559</v>
      </c>
      <c r="G364">
        <v>64.475920000000002</v>
      </c>
      <c r="H364">
        <v>80.607039999999998</v>
      </c>
      <c r="I364">
        <v>23.58559</v>
      </c>
      <c r="J364">
        <v>18.500879999999999</v>
      </c>
      <c r="K364">
        <v>15.451230000000001</v>
      </c>
      <c r="L364">
        <v>57.825710000000001</v>
      </c>
      <c r="M364">
        <v>10.35937</v>
      </c>
      <c r="N364">
        <v>76.699179999999998</v>
      </c>
      <c r="O364" t="s">
        <v>38</v>
      </c>
      <c r="P364">
        <v>0.32666000000000001</v>
      </c>
      <c r="Q364">
        <v>35.533679999999997</v>
      </c>
      <c r="R364">
        <v>19.929269999999999</v>
      </c>
      <c r="S364">
        <v>61.976680000000002</v>
      </c>
      <c r="T364">
        <v>79.984710000000007</v>
      </c>
      <c r="U364">
        <v>19.929269999999999</v>
      </c>
      <c r="V364">
        <v>14.69158</v>
      </c>
      <c r="W364">
        <v>15.12904</v>
      </c>
      <c r="X364">
        <v>54.967500000000001</v>
      </c>
      <c r="Y364">
        <v>10.46645</v>
      </c>
      <c r="Z364">
        <v>75.766419999999997</v>
      </c>
      <c r="AW364">
        <v>0.58879000000000004</v>
      </c>
      <c r="AX364">
        <v>60.002630000000003</v>
      </c>
      <c r="AY364">
        <v>50.640540000000001</v>
      </c>
      <c r="AZ364">
        <v>77.467969999999994</v>
      </c>
      <c r="BA364">
        <v>81.537300000000002</v>
      </c>
      <c r="BB364">
        <v>50.640540000000001</v>
      </c>
      <c r="BC364">
        <v>46.740769999999998</v>
      </c>
      <c r="BD364">
        <v>16.54861</v>
      </c>
      <c r="BE364">
        <v>74.893240000000006</v>
      </c>
      <c r="BF364">
        <v>8.9901999999999997</v>
      </c>
      <c r="BG364">
        <v>80.168300000000002</v>
      </c>
      <c r="CO364">
        <v>0.42636000000000002</v>
      </c>
      <c r="CP364">
        <v>45.837620000000001</v>
      </c>
      <c r="CQ364">
        <v>27.738520000000001</v>
      </c>
      <c r="CR364">
        <v>80.212010000000006</v>
      </c>
      <c r="CS364">
        <v>89.929329999999993</v>
      </c>
      <c r="CT364">
        <v>27.738520000000001</v>
      </c>
      <c r="CU364">
        <v>22.70318</v>
      </c>
      <c r="CV364">
        <v>18.833919999999999</v>
      </c>
      <c r="CW364">
        <v>70.641930000000002</v>
      </c>
      <c r="CX364">
        <v>11.590109999999999</v>
      </c>
      <c r="CY364">
        <v>85.806830000000005</v>
      </c>
    </row>
    <row r="365" spans="1:103" x14ac:dyDescent="0.4">
      <c r="A365" t="s">
        <v>465</v>
      </c>
      <c r="B365" t="s">
        <v>114</v>
      </c>
      <c r="C365" t="s">
        <v>37</v>
      </c>
      <c r="D365">
        <v>0.50200999999999996</v>
      </c>
      <c r="E365">
        <v>54.033630000000002</v>
      </c>
      <c r="F365">
        <v>43.132339999999999</v>
      </c>
      <c r="G365">
        <v>78.284099999999995</v>
      </c>
      <c r="H365">
        <v>88.344800000000006</v>
      </c>
      <c r="I365">
        <v>43.132339999999999</v>
      </c>
      <c r="J365">
        <v>33.854849999999999</v>
      </c>
      <c r="K365">
        <v>19.36544</v>
      </c>
      <c r="L365">
        <v>72.419669999999996</v>
      </c>
      <c r="M365">
        <v>11.564550000000001</v>
      </c>
      <c r="N365">
        <v>85.712530000000001</v>
      </c>
      <c r="O365" t="s">
        <v>38</v>
      </c>
      <c r="P365">
        <v>0.47876999999999997</v>
      </c>
      <c r="Q365">
        <v>51.97457</v>
      </c>
      <c r="R365">
        <v>40.336460000000002</v>
      </c>
      <c r="S365">
        <v>77.834069999999997</v>
      </c>
      <c r="T365">
        <v>88.988720000000001</v>
      </c>
      <c r="U365">
        <v>40.336460000000002</v>
      </c>
      <c r="V365">
        <v>30.607759999999999</v>
      </c>
      <c r="W365">
        <v>19.573699999999999</v>
      </c>
      <c r="X365">
        <v>71.556899999999999</v>
      </c>
      <c r="Y365">
        <v>11.87631</v>
      </c>
      <c r="Z365">
        <v>86.273660000000007</v>
      </c>
      <c r="AW365">
        <v>0.66185000000000005</v>
      </c>
      <c r="AX365">
        <v>67.872050000000002</v>
      </c>
      <c r="AY365">
        <v>60.889220000000002</v>
      </c>
      <c r="AZ365">
        <v>79.351920000000007</v>
      </c>
      <c r="BA365">
        <v>82.215519999999998</v>
      </c>
      <c r="BB365">
        <v>60.889220000000002</v>
      </c>
      <c r="BC365">
        <v>56.411709999999999</v>
      </c>
      <c r="BD365">
        <v>17.37754</v>
      </c>
      <c r="BE365">
        <v>77.769400000000005</v>
      </c>
      <c r="BF365">
        <v>9.0504899999999999</v>
      </c>
      <c r="BG365">
        <v>80.871639999999999</v>
      </c>
      <c r="CO365">
        <v>0.55679999999999996</v>
      </c>
      <c r="CP365">
        <v>59.648919999999997</v>
      </c>
      <c r="CQ365">
        <v>53.180210000000002</v>
      </c>
      <c r="CR365">
        <v>84.098939999999999</v>
      </c>
      <c r="CS365">
        <v>90.812719999999999</v>
      </c>
      <c r="CT365">
        <v>53.180210000000002</v>
      </c>
      <c r="CU365">
        <v>40.989400000000003</v>
      </c>
      <c r="CV365">
        <v>20.176680000000001</v>
      </c>
      <c r="CW365">
        <v>75.8245</v>
      </c>
      <c r="CX365">
        <v>11.696109999999999</v>
      </c>
      <c r="CY365">
        <v>86.690219999999997</v>
      </c>
    </row>
    <row r="366" spans="1:103" x14ac:dyDescent="0.4">
      <c r="A366" t="s">
        <v>466</v>
      </c>
      <c r="B366" t="s">
        <v>59</v>
      </c>
      <c r="C366" t="s">
        <v>37</v>
      </c>
      <c r="D366">
        <v>0.34340999999999999</v>
      </c>
      <c r="E366">
        <v>36.841450000000002</v>
      </c>
      <c r="F366">
        <v>22.371510000000001</v>
      </c>
      <c r="G366">
        <v>62.501010000000001</v>
      </c>
      <c r="H366">
        <v>77.304730000000006</v>
      </c>
      <c r="I366">
        <v>22.371510000000001</v>
      </c>
      <c r="J366">
        <v>17.500340000000001</v>
      </c>
      <c r="K366">
        <v>14.88466</v>
      </c>
      <c r="L366">
        <v>55.652500000000003</v>
      </c>
      <c r="M366">
        <v>9.8284099999999999</v>
      </c>
      <c r="N366">
        <v>72.876570000000001</v>
      </c>
      <c r="O366" t="s">
        <v>38</v>
      </c>
      <c r="P366">
        <v>0.30925999999999998</v>
      </c>
      <c r="Q366">
        <v>33.587490000000003</v>
      </c>
      <c r="R366">
        <v>18.37125</v>
      </c>
      <c r="S366">
        <v>59.883389999999999</v>
      </c>
      <c r="T366">
        <v>76.237809999999996</v>
      </c>
      <c r="U366">
        <v>18.37125</v>
      </c>
      <c r="V366">
        <v>13.500450000000001</v>
      </c>
      <c r="W366">
        <v>14.513479999999999</v>
      </c>
      <c r="X366">
        <v>52.65437</v>
      </c>
      <c r="Y366">
        <v>9.8566199999999995</v>
      </c>
      <c r="Z366">
        <v>71.390749999999997</v>
      </c>
      <c r="AW366">
        <v>0.58145000000000002</v>
      </c>
      <c r="AX366">
        <v>59.13449</v>
      </c>
      <c r="AY366">
        <v>50.640540000000001</v>
      </c>
      <c r="AZ366">
        <v>76.337599999999995</v>
      </c>
      <c r="BA366">
        <v>80.557649999999995</v>
      </c>
      <c r="BB366">
        <v>50.640540000000001</v>
      </c>
      <c r="BC366">
        <v>46.740769999999998</v>
      </c>
      <c r="BD366">
        <v>16.186889999999998</v>
      </c>
      <c r="BE366">
        <v>73.524240000000006</v>
      </c>
      <c r="BF366">
        <v>8.8168799999999994</v>
      </c>
      <c r="BG366">
        <v>78.975129999999993</v>
      </c>
      <c r="CO366">
        <v>0.41654000000000002</v>
      </c>
      <c r="CP366">
        <v>44.721469999999997</v>
      </c>
      <c r="CQ366">
        <v>30.035340000000001</v>
      </c>
      <c r="CR366">
        <v>78.445229999999995</v>
      </c>
      <c r="CS366">
        <v>89.399289999999993</v>
      </c>
      <c r="CT366">
        <v>30.035340000000001</v>
      </c>
      <c r="CU366">
        <v>22.879860000000001</v>
      </c>
      <c r="CV366">
        <v>18.69258</v>
      </c>
      <c r="CW366">
        <v>69.169610000000006</v>
      </c>
      <c r="CX366">
        <v>11.67845</v>
      </c>
      <c r="CY366">
        <v>86.042400000000001</v>
      </c>
    </row>
    <row r="367" spans="1:103" x14ac:dyDescent="0.4">
      <c r="A367" t="s">
        <v>467</v>
      </c>
      <c r="B367" t="s">
        <v>468</v>
      </c>
      <c r="C367" t="s">
        <v>37</v>
      </c>
      <c r="D367">
        <v>0.35936000000000001</v>
      </c>
      <c r="E367">
        <v>38.631410000000002</v>
      </c>
      <c r="F367">
        <v>23.58559</v>
      </c>
      <c r="G367">
        <v>64.475920000000002</v>
      </c>
      <c r="H367">
        <v>80.607039999999998</v>
      </c>
      <c r="I367">
        <v>23.58559</v>
      </c>
      <c r="J367">
        <v>18.500879999999999</v>
      </c>
      <c r="K367">
        <v>15.451230000000001</v>
      </c>
      <c r="L367">
        <v>57.825710000000001</v>
      </c>
      <c r="M367">
        <v>10.35937</v>
      </c>
      <c r="N367">
        <v>76.699179999999998</v>
      </c>
      <c r="O367" t="s">
        <v>38</v>
      </c>
      <c r="P367">
        <v>0.32666000000000001</v>
      </c>
      <c r="Q367">
        <v>35.53304</v>
      </c>
      <c r="R367">
        <v>19.929269999999999</v>
      </c>
      <c r="S367">
        <v>61.976680000000002</v>
      </c>
      <c r="T367">
        <v>79.984710000000007</v>
      </c>
      <c r="U367">
        <v>19.929269999999999</v>
      </c>
      <c r="V367">
        <v>14.69158</v>
      </c>
      <c r="W367">
        <v>15.12904</v>
      </c>
      <c r="X367">
        <v>54.967500000000001</v>
      </c>
      <c r="Y367">
        <v>10.46645</v>
      </c>
      <c r="Z367">
        <v>75.766419999999997</v>
      </c>
      <c r="AW367">
        <v>0.58877999999999997</v>
      </c>
      <c r="AX367">
        <v>60.000399999999999</v>
      </c>
      <c r="AY367">
        <v>50.640540000000001</v>
      </c>
      <c r="AZ367">
        <v>77.467969999999994</v>
      </c>
      <c r="BA367">
        <v>81.537300000000002</v>
      </c>
      <c r="BB367">
        <v>50.640540000000001</v>
      </c>
      <c r="BC367">
        <v>46.740769999999998</v>
      </c>
      <c r="BD367">
        <v>16.54861</v>
      </c>
      <c r="BE367">
        <v>74.893240000000006</v>
      </c>
      <c r="BF367">
        <v>8.9901999999999997</v>
      </c>
      <c r="BG367">
        <v>80.168300000000002</v>
      </c>
      <c r="CO367">
        <v>0.42598000000000003</v>
      </c>
      <c r="CP367">
        <v>45.801850000000002</v>
      </c>
      <c r="CQ367">
        <v>27.738520000000001</v>
      </c>
      <c r="CR367">
        <v>80.212010000000006</v>
      </c>
      <c r="CS367">
        <v>89.929329999999993</v>
      </c>
      <c r="CT367">
        <v>27.738520000000001</v>
      </c>
      <c r="CU367">
        <v>22.70318</v>
      </c>
      <c r="CV367">
        <v>18.833919999999999</v>
      </c>
      <c r="CW367">
        <v>70.641930000000002</v>
      </c>
      <c r="CX367">
        <v>11.590109999999999</v>
      </c>
      <c r="CY367">
        <v>85.806830000000005</v>
      </c>
    </row>
    <row r="368" spans="1:103" x14ac:dyDescent="0.4">
      <c r="A368" t="s">
        <v>469</v>
      </c>
      <c r="B368" t="s">
        <v>126</v>
      </c>
      <c r="C368" t="s">
        <v>37</v>
      </c>
      <c r="D368">
        <v>0.50204000000000004</v>
      </c>
      <c r="E368">
        <v>54.037170000000003</v>
      </c>
      <c r="F368">
        <v>43.132339999999999</v>
      </c>
      <c r="G368">
        <v>78.292190000000005</v>
      </c>
      <c r="H368">
        <v>88.360990000000001</v>
      </c>
      <c r="I368">
        <v>43.132339999999999</v>
      </c>
      <c r="J368">
        <v>33.854849999999999</v>
      </c>
      <c r="K368">
        <v>19.367059999999999</v>
      </c>
      <c r="L368">
        <v>72.427760000000006</v>
      </c>
      <c r="M368">
        <v>11.56617</v>
      </c>
      <c r="N368">
        <v>85.728719999999996</v>
      </c>
      <c r="O368" t="s">
        <v>38</v>
      </c>
      <c r="P368">
        <v>0.47876000000000002</v>
      </c>
      <c r="Q368">
        <v>51.97354</v>
      </c>
      <c r="R368">
        <v>40.336460000000002</v>
      </c>
      <c r="S368">
        <v>77.834069999999997</v>
      </c>
      <c r="T368">
        <v>88.988720000000001</v>
      </c>
      <c r="U368">
        <v>40.336460000000002</v>
      </c>
      <c r="V368">
        <v>30.607759999999999</v>
      </c>
      <c r="W368">
        <v>19.573699999999999</v>
      </c>
      <c r="X368">
        <v>71.556899999999999</v>
      </c>
      <c r="Y368">
        <v>11.87631</v>
      </c>
      <c r="Z368">
        <v>86.273660000000007</v>
      </c>
      <c r="AW368">
        <v>0.66180000000000005</v>
      </c>
      <c r="AX368">
        <v>67.865430000000003</v>
      </c>
      <c r="AY368">
        <v>60.889220000000002</v>
      </c>
      <c r="AZ368">
        <v>79.351920000000007</v>
      </c>
      <c r="BA368">
        <v>82.215519999999998</v>
      </c>
      <c r="BB368">
        <v>60.889220000000002</v>
      </c>
      <c r="BC368">
        <v>56.411709999999999</v>
      </c>
      <c r="BD368">
        <v>17.37754</v>
      </c>
      <c r="BE368">
        <v>77.769400000000005</v>
      </c>
      <c r="BF368">
        <v>9.0504899999999999</v>
      </c>
      <c r="BG368">
        <v>80.871639999999999</v>
      </c>
      <c r="CO368">
        <v>0.55791000000000002</v>
      </c>
      <c r="CP368">
        <v>59.760840000000002</v>
      </c>
      <c r="CQ368">
        <v>53.180210000000002</v>
      </c>
      <c r="CR368">
        <v>84.275620000000004</v>
      </c>
      <c r="CS368">
        <v>91.166079999999994</v>
      </c>
      <c r="CT368">
        <v>53.180210000000002</v>
      </c>
      <c r="CU368">
        <v>40.989400000000003</v>
      </c>
      <c r="CV368">
        <v>20.212009999999999</v>
      </c>
      <c r="CW368">
        <v>76.001180000000005</v>
      </c>
      <c r="CX368">
        <v>11.731450000000001</v>
      </c>
      <c r="CY368">
        <v>87.043580000000006</v>
      </c>
    </row>
    <row r="369" spans="1:103" x14ac:dyDescent="0.4">
      <c r="A369" t="s">
        <v>470</v>
      </c>
      <c r="B369" t="s">
        <v>471</v>
      </c>
      <c r="C369" t="s">
        <v>37</v>
      </c>
      <c r="D369">
        <v>0.34350000000000003</v>
      </c>
      <c r="E369">
        <v>36.856659999999998</v>
      </c>
      <c r="F369">
        <v>22.371510000000001</v>
      </c>
      <c r="G369">
        <v>62.501010000000001</v>
      </c>
      <c r="H369">
        <v>77.32902</v>
      </c>
      <c r="I369">
        <v>22.371510000000001</v>
      </c>
      <c r="J369">
        <v>17.500340000000001</v>
      </c>
      <c r="K369">
        <v>14.886279999999999</v>
      </c>
      <c r="L369">
        <v>55.655200000000001</v>
      </c>
      <c r="M369">
        <v>9.83812</v>
      </c>
      <c r="N369">
        <v>72.935919999999996</v>
      </c>
      <c r="O369" t="s">
        <v>38</v>
      </c>
      <c r="P369">
        <v>0.30925999999999998</v>
      </c>
      <c r="Q369">
        <v>33.587069999999997</v>
      </c>
      <c r="R369">
        <v>18.37125</v>
      </c>
      <c r="S369">
        <v>59.883389999999999</v>
      </c>
      <c r="T369">
        <v>76.237809999999996</v>
      </c>
      <c r="U369">
        <v>18.37125</v>
      </c>
      <c r="V369">
        <v>13.500450000000001</v>
      </c>
      <c r="W369">
        <v>14.513479999999999</v>
      </c>
      <c r="X369">
        <v>52.65437</v>
      </c>
      <c r="Y369">
        <v>9.8566199999999995</v>
      </c>
      <c r="Z369">
        <v>71.390749999999997</v>
      </c>
      <c r="AW369">
        <v>0.58194000000000001</v>
      </c>
      <c r="AX369">
        <v>59.239339999999999</v>
      </c>
      <c r="AY369">
        <v>50.640540000000001</v>
      </c>
      <c r="AZ369">
        <v>76.337599999999995</v>
      </c>
      <c r="BA369">
        <v>80.557649999999995</v>
      </c>
      <c r="BB369">
        <v>50.640540000000001</v>
      </c>
      <c r="BC369">
        <v>46.740769999999998</v>
      </c>
      <c r="BD369">
        <v>16.20196</v>
      </c>
      <c r="BE369">
        <v>73.549359999999993</v>
      </c>
      <c r="BF369">
        <v>8.8847000000000005</v>
      </c>
      <c r="BG369">
        <v>79.301680000000005</v>
      </c>
      <c r="CO369">
        <v>0.41747000000000001</v>
      </c>
      <c r="CP369">
        <v>44.81532</v>
      </c>
      <c r="CQ369">
        <v>30.035340000000001</v>
      </c>
      <c r="CR369">
        <v>78.445229999999995</v>
      </c>
      <c r="CS369">
        <v>89.929329999999993</v>
      </c>
      <c r="CT369">
        <v>30.035340000000001</v>
      </c>
      <c r="CU369">
        <v>22.879860000000001</v>
      </c>
      <c r="CV369">
        <v>18.69258</v>
      </c>
      <c r="CW369">
        <v>69.169610000000006</v>
      </c>
      <c r="CX369">
        <v>11.731450000000001</v>
      </c>
      <c r="CY369">
        <v>86.57244</v>
      </c>
    </row>
    <row r="370" spans="1:103" x14ac:dyDescent="0.4">
      <c r="A370" t="s">
        <v>472</v>
      </c>
      <c r="B370" t="s">
        <v>473</v>
      </c>
      <c r="C370" t="s">
        <v>37</v>
      </c>
      <c r="D370">
        <v>0.35947000000000001</v>
      </c>
      <c r="E370">
        <v>38.648139999999998</v>
      </c>
      <c r="F370">
        <v>23.58559</v>
      </c>
      <c r="G370">
        <v>64.484009999999998</v>
      </c>
      <c r="H370">
        <v>80.623230000000007</v>
      </c>
      <c r="I370">
        <v>23.58559</v>
      </c>
      <c r="J370">
        <v>18.500879999999999</v>
      </c>
      <c r="K370">
        <v>15.454470000000001</v>
      </c>
      <c r="L370">
        <v>57.836500000000001</v>
      </c>
      <c r="M370">
        <v>10.368270000000001</v>
      </c>
      <c r="N370">
        <v>76.750439999999998</v>
      </c>
      <c r="O370" t="s">
        <v>38</v>
      </c>
      <c r="P370">
        <v>0.32668000000000003</v>
      </c>
      <c r="Q370">
        <v>35.534880000000001</v>
      </c>
      <c r="R370">
        <v>19.929269999999999</v>
      </c>
      <c r="S370">
        <v>61.976680000000002</v>
      </c>
      <c r="T370">
        <v>79.994259999999997</v>
      </c>
      <c r="U370">
        <v>19.929269999999999</v>
      </c>
      <c r="V370">
        <v>14.69158</v>
      </c>
      <c r="W370">
        <v>15.12904</v>
      </c>
      <c r="X370">
        <v>54.967500000000001</v>
      </c>
      <c r="Y370">
        <v>10.467409999999999</v>
      </c>
      <c r="Z370">
        <v>75.775980000000004</v>
      </c>
      <c r="AW370">
        <v>0.58926999999999996</v>
      </c>
      <c r="AX370">
        <v>60.104089999999999</v>
      </c>
      <c r="AY370">
        <v>50.640540000000001</v>
      </c>
      <c r="AZ370">
        <v>77.467969999999994</v>
      </c>
      <c r="BA370">
        <v>81.537300000000002</v>
      </c>
      <c r="BB370">
        <v>50.640540000000001</v>
      </c>
      <c r="BC370">
        <v>46.740769999999998</v>
      </c>
      <c r="BD370">
        <v>16.563680000000002</v>
      </c>
      <c r="BE370">
        <v>74.918360000000007</v>
      </c>
      <c r="BF370">
        <v>9.0580300000000005</v>
      </c>
      <c r="BG370">
        <v>80.49485</v>
      </c>
      <c r="CO370">
        <v>0.42687999999999998</v>
      </c>
      <c r="CP370">
        <v>45.890009999999997</v>
      </c>
      <c r="CQ370">
        <v>27.738520000000001</v>
      </c>
      <c r="CR370">
        <v>80.388689999999997</v>
      </c>
      <c r="CS370">
        <v>90.106009999999998</v>
      </c>
      <c r="CT370">
        <v>27.738520000000001</v>
      </c>
      <c r="CU370">
        <v>22.70318</v>
      </c>
      <c r="CV370">
        <v>18.869260000000001</v>
      </c>
      <c r="CW370">
        <v>70.818610000000007</v>
      </c>
      <c r="CX370">
        <v>11.60777</v>
      </c>
      <c r="CY370">
        <v>85.983509999999995</v>
      </c>
    </row>
    <row r="371" spans="1:103" x14ac:dyDescent="0.4">
      <c r="A371" t="s">
        <v>474</v>
      </c>
      <c r="B371" t="s">
        <v>458</v>
      </c>
      <c r="C371" t="s">
        <v>37</v>
      </c>
      <c r="D371">
        <v>0.50209000000000004</v>
      </c>
      <c r="E371">
        <v>54.047969999999999</v>
      </c>
      <c r="F371">
        <v>43.132339999999999</v>
      </c>
      <c r="G371">
        <v>78.292190000000005</v>
      </c>
      <c r="H371">
        <v>88.360990000000001</v>
      </c>
      <c r="I371">
        <v>43.132339999999999</v>
      </c>
      <c r="J371">
        <v>33.854849999999999</v>
      </c>
      <c r="K371">
        <v>19.368680000000001</v>
      </c>
      <c r="L371">
        <v>72.430459999999997</v>
      </c>
      <c r="M371">
        <v>11.573449999999999</v>
      </c>
      <c r="N371">
        <v>85.76379</v>
      </c>
      <c r="O371" t="s">
        <v>38</v>
      </c>
      <c r="P371">
        <v>0.47876000000000002</v>
      </c>
      <c r="Q371">
        <v>51.973700000000001</v>
      </c>
      <c r="R371">
        <v>40.336460000000002</v>
      </c>
      <c r="S371">
        <v>77.834069999999997</v>
      </c>
      <c r="T371">
        <v>88.988720000000001</v>
      </c>
      <c r="U371">
        <v>40.336460000000002</v>
      </c>
      <c r="V371">
        <v>30.607759999999999</v>
      </c>
      <c r="W371">
        <v>19.573699999999999</v>
      </c>
      <c r="X371">
        <v>71.556899999999999</v>
      </c>
      <c r="Y371">
        <v>11.87631</v>
      </c>
      <c r="Z371">
        <v>86.273660000000007</v>
      </c>
      <c r="AW371">
        <v>0.66224000000000005</v>
      </c>
      <c r="AX371">
        <v>67.963890000000006</v>
      </c>
      <c r="AY371">
        <v>60.889220000000002</v>
      </c>
      <c r="AZ371">
        <v>79.351920000000007</v>
      </c>
      <c r="BA371">
        <v>82.215519999999998</v>
      </c>
      <c r="BB371">
        <v>60.889220000000002</v>
      </c>
      <c r="BC371">
        <v>56.411709999999999</v>
      </c>
      <c r="BD371">
        <v>17.392610000000001</v>
      </c>
      <c r="BE371">
        <v>77.794520000000006</v>
      </c>
      <c r="BF371">
        <v>9.1183099999999992</v>
      </c>
      <c r="BG371">
        <v>81.198189999999997</v>
      </c>
      <c r="CO371">
        <v>0.55791000000000002</v>
      </c>
      <c r="CP371">
        <v>59.762799999999999</v>
      </c>
      <c r="CQ371">
        <v>53.180210000000002</v>
      </c>
      <c r="CR371">
        <v>84.275620000000004</v>
      </c>
      <c r="CS371">
        <v>91.166079999999994</v>
      </c>
      <c r="CT371">
        <v>53.180210000000002</v>
      </c>
      <c r="CU371">
        <v>40.989400000000003</v>
      </c>
      <c r="CV371">
        <v>20.212009999999999</v>
      </c>
      <c r="CW371">
        <v>76.001180000000005</v>
      </c>
      <c r="CX371">
        <v>11.731450000000001</v>
      </c>
      <c r="CY371">
        <v>87.043580000000006</v>
      </c>
    </row>
    <row r="372" spans="1:103" x14ac:dyDescent="0.4">
      <c r="A372" t="s">
        <v>475</v>
      </c>
      <c r="B372" t="s">
        <v>279</v>
      </c>
      <c r="C372" t="s">
        <v>37</v>
      </c>
      <c r="D372">
        <v>0.34351999999999999</v>
      </c>
      <c r="E372">
        <v>36.85774</v>
      </c>
      <c r="F372">
        <v>22.371510000000001</v>
      </c>
      <c r="G372">
        <v>62.50911</v>
      </c>
      <c r="H372">
        <v>77.32902</v>
      </c>
      <c r="I372">
        <v>22.371510000000001</v>
      </c>
      <c r="J372">
        <v>17.500340000000001</v>
      </c>
      <c r="K372">
        <v>14.8879</v>
      </c>
      <c r="L372">
        <v>55.663290000000003</v>
      </c>
      <c r="M372">
        <v>9.83812</v>
      </c>
      <c r="N372">
        <v>72.935919999999996</v>
      </c>
      <c r="O372" t="s">
        <v>38</v>
      </c>
      <c r="P372">
        <v>0.30926999999999999</v>
      </c>
      <c r="Q372">
        <v>33.588200000000001</v>
      </c>
      <c r="R372">
        <v>18.37125</v>
      </c>
      <c r="S372">
        <v>59.883389999999999</v>
      </c>
      <c r="T372">
        <v>76.237809999999996</v>
      </c>
      <c r="U372">
        <v>18.37125</v>
      </c>
      <c r="V372">
        <v>13.500450000000001</v>
      </c>
      <c r="W372">
        <v>14.513479999999999</v>
      </c>
      <c r="X372">
        <v>52.65437</v>
      </c>
      <c r="Y372">
        <v>9.8566199999999995</v>
      </c>
      <c r="Z372">
        <v>71.390749999999997</v>
      </c>
      <c r="AW372">
        <v>0.58196000000000003</v>
      </c>
      <c r="AX372">
        <v>59.237789999999997</v>
      </c>
      <c r="AY372">
        <v>50.640540000000001</v>
      </c>
      <c r="AZ372">
        <v>76.337599999999995</v>
      </c>
      <c r="BA372">
        <v>80.557649999999995</v>
      </c>
      <c r="BB372">
        <v>50.640540000000001</v>
      </c>
      <c r="BC372">
        <v>46.740769999999998</v>
      </c>
      <c r="BD372">
        <v>16.20196</v>
      </c>
      <c r="BE372">
        <v>73.549359999999993</v>
      </c>
      <c r="BF372">
        <v>8.8847000000000005</v>
      </c>
      <c r="BG372">
        <v>79.301680000000005</v>
      </c>
      <c r="CO372">
        <v>0.41754999999999998</v>
      </c>
      <c r="CP372">
        <v>44.821730000000002</v>
      </c>
      <c r="CQ372">
        <v>30.035340000000001</v>
      </c>
      <c r="CR372">
        <v>78.62191</v>
      </c>
      <c r="CS372">
        <v>89.929329999999993</v>
      </c>
      <c r="CT372">
        <v>30.035340000000001</v>
      </c>
      <c r="CU372">
        <v>22.879860000000001</v>
      </c>
      <c r="CV372">
        <v>18.727920000000001</v>
      </c>
      <c r="CW372">
        <v>69.346289999999996</v>
      </c>
      <c r="CX372">
        <v>11.731450000000001</v>
      </c>
      <c r="CY372">
        <v>86.57244</v>
      </c>
    </row>
    <row r="373" spans="1:103" x14ac:dyDescent="0.4">
      <c r="A373" t="s">
        <v>476</v>
      </c>
      <c r="B373" t="s">
        <v>477</v>
      </c>
      <c r="C373" t="s">
        <v>37</v>
      </c>
      <c r="D373">
        <v>0.35948999999999998</v>
      </c>
      <c r="E373">
        <v>38.650109999999998</v>
      </c>
      <c r="F373">
        <v>23.58559</v>
      </c>
      <c r="G373">
        <v>64.484009999999998</v>
      </c>
      <c r="H373">
        <v>80.631320000000002</v>
      </c>
      <c r="I373">
        <v>23.58559</v>
      </c>
      <c r="J373">
        <v>18.500879999999999</v>
      </c>
      <c r="K373">
        <v>15.454470000000001</v>
      </c>
      <c r="L373">
        <v>57.836500000000001</v>
      </c>
      <c r="M373">
        <v>10.36908</v>
      </c>
      <c r="N373">
        <v>76.758529999999993</v>
      </c>
      <c r="O373" t="s">
        <v>38</v>
      </c>
      <c r="P373">
        <v>0.32667000000000002</v>
      </c>
      <c r="Q373">
        <v>35.533969999999997</v>
      </c>
      <c r="R373">
        <v>19.929269999999999</v>
      </c>
      <c r="S373">
        <v>61.976680000000002</v>
      </c>
      <c r="T373">
        <v>79.984710000000007</v>
      </c>
      <c r="U373">
        <v>19.929269999999999</v>
      </c>
      <c r="V373">
        <v>14.69158</v>
      </c>
      <c r="W373">
        <v>15.12904</v>
      </c>
      <c r="X373">
        <v>54.967500000000001</v>
      </c>
      <c r="Y373">
        <v>10.46645</v>
      </c>
      <c r="Z373">
        <v>75.766419999999997</v>
      </c>
      <c r="AW373">
        <v>0.58930000000000005</v>
      </c>
      <c r="AX373">
        <v>60.106520000000003</v>
      </c>
      <c r="AY373">
        <v>50.640540000000001</v>
      </c>
      <c r="AZ373">
        <v>77.467969999999994</v>
      </c>
      <c r="BA373">
        <v>81.537300000000002</v>
      </c>
      <c r="BB373">
        <v>50.640540000000001</v>
      </c>
      <c r="BC373">
        <v>46.740769999999998</v>
      </c>
      <c r="BD373">
        <v>16.563680000000002</v>
      </c>
      <c r="BE373">
        <v>74.918360000000007</v>
      </c>
      <c r="BF373">
        <v>9.0580300000000005</v>
      </c>
      <c r="BG373">
        <v>80.49485</v>
      </c>
      <c r="CO373">
        <v>0.42741000000000001</v>
      </c>
      <c r="CP373">
        <v>45.944180000000003</v>
      </c>
      <c r="CQ373">
        <v>27.738520000000001</v>
      </c>
      <c r="CR373">
        <v>80.388689999999997</v>
      </c>
      <c r="CS373">
        <v>90.459360000000004</v>
      </c>
      <c r="CT373">
        <v>27.738520000000001</v>
      </c>
      <c r="CU373">
        <v>22.70318</v>
      </c>
      <c r="CV373">
        <v>18.869260000000001</v>
      </c>
      <c r="CW373">
        <v>70.818610000000007</v>
      </c>
      <c r="CX373">
        <v>11.64311</v>
      </c>
      <c r="CY373">
        <v>86.336870000000005</v>
      </c>
    </row>
    <row r="374" spans="1:103" x14ac:dyDescent="0.4">
      <c r="A374" t="s">
        <v>478</v>
      </c>
      <c r="B374" t="s">
        <v>479</v>
      </c>
      <c r="C374" t="s">
        <v>37</v>
      </c>
      <c r="D374">
        <v>0.50209000000000004</v>
      </c>
      <c r="E374">
        <v>54.046849999999999</v>
      </c>
      <c r="F374">
        <v>43.132339999999999</v>
      </c>
      <c r="G374">
        <v>78.292190000000005</v>
      </c>
      <c r="H374">
        <v>88.352890000000002</v>
      </c>
      <c r="I374">
        <v>43.132339999999999</v>
      </c>
      <c r="J374">
        <v>33.854849999999999</v>
      </c>
      <c r="K374">
        <v>19.368680000000001</v>
      </c>
      <c r="L374">
        <v>72.430459999999997</v>
      </c>
      <c r="M374">
        <v>11.57264</v>
      </c>
      <c r="N374">
        <v>85.755700000000004</v>
      </c>
      <c r="O374" t="s">
        <v>38</v>
      </c>
      <c r="P374">
        <v>0.47876000000000002</v>
      </c>
      <c r="Q374">
        <v>51.973500000000001</v>
      </c>
      <c r="R374">
        <v>40.336460000000002</v>
      </c>
      <c r="S374">
        <v>77.834069999999997</v>
      </c>
      <c r="T374">
        <v>88.988720000000001</v>
      </c>
      <c r="U374">
        <v>40.336460000000002</v>
      </c>
      <c r="V374">
        <v>30.607759999999999</v>
      </c>
      <c r="W374">
        <v>19.573699999999999</v>
      </c>
      <c r="X374">
        <v>71.556899999999999</v>
      </c>
      <c r="Y374">
        <v>11.87631</v>
      </c>
      <c r="Z374">
        <v>86.273660000000007</v>
      </c>
      <c r="AW374">
        <v>0.66229000000000005</v>
      </c>
      <c r="AX374">
        <v>67.969669999999994</v>
      </c>
      <c r="AY374">
        <v>60.889220000000002</v>
      </c>
      <c r="AZ374">
        <v>79.351920000000007</v>
      </c>
      <c r="BA374">
        <v>82.215519999999998</v>
      </c>
      <c r="BB374">
        <v>60.889220000000002</v>
      </c>
      <c r="BC374">
        <v>56.411709999999999</v>
      </c>
      <c r="BD374">
        <v>17.392610000000001</v>
      </c>
      <c r="BE374">
        <v>77.794520000000006</v>
      </c>
      <c r="BF374">
        <v>9.1183099999999992</v>
      </c>
      <c r="BG374">
        <v>81.198189999999997</v>
      </c>
      <c r="CO374">
        <v>0.55761000000000005</v>
      </c>
      <c r="CP374">
        <v>59.728569999999998</v>
      </c>
      <c r="CQ374">
        <v>53.180210000000002</v>
      </c>
      <c r="CR374">
        <v>84.275620000000004</v>
      </c>
      <c r="CS374">
        <v>90.989400000000003</v>
      </c>
      <c r="CT374">
        <v>53.180210000000002</v>
      </c>
      <c r="CU374">
        <v>40.989400000000003</v>
      </c>
      <c r="CV374">
        <v>20.212009999999999</v>
      </c>
      <c r="CW374">
        <v>76.001180000000005</v>
      </c>
      <c r="CX374">
        <v>11.71378</v>
      </c>
      <c r="CY374">
        <v>86.866900000000001</v>
      </c>
    </row>
    <row r="375" spans="1:103" x14ac:dyDescent="0.4">
      <c r="A375" t="s">
        <v>480</v>
      </c>
      <c r="B375" t="s">
        <v>481</v>
      </c>
      <c r="C375" t="s">
        <v>37</v>
      </c>
      <c r="D375">
        <v>0.34227999999999997</v>
      </c>
      <c r="E375">
        <v>36.712490000000003</v>
      </c>
      <c r="F375">
        <v>22.274380000000001</v>
      </c>
      <c r="G375">
        <v>62.517200000000003</v>
      </c>
      <c r="H375">
        <v>77.167140000000003</v>
      </c>
      <c r="I375">
        <v>22.274380000000001</v>
      </c>
      <c r="J375">
        <v>17.416699999999999</v>
      </c>
      <c r="K375">
        <v>14.86847</v>
      </c>
      <c r="L375">
        <v>55.622149999999998</v>
      </c>
      <c r="M375">
        <v>9.7919900000000002</v>
      </c>
      <c r="N375">
        <v>72.668149999999997</v>
      </c>
      <c r="O375" t="s">
        <v>38</v>
      </c>
      <c r="P375">
        <v>0.30803999999999998</v>
      </c>
      <c r="Q375">
        <v>33.444670000000002</v>
      </c>
      <c r="R375">
        <v>18.256550000000001</v>
      </c>
      <c r="S375">
        <v>59.892949999999999</v>
      </c>
      <c r="T375">
        <v>76.008409999999998</v>
      </c>
      <c r="U375">
        <v>18.256550000000001</v>
      </c>
      <c r="V375">
        <v>13.401680000000001</v>
      </c>
      <c r="W375">
        <v>14.503920000000001</v>
      </c>
      <c r="X375">
        <v>52.62012</v>
      </c>
      <c r="Y375">
        <v>9.8107399999999991</v>
      </c>
      <c r="Z375">
        <v>71.112759999999994</v>
      </c>
      <c r="AW375">
        <v>0.58138999999999996</v>
      </c>
      <c r="AX375">
        <v>59.161320000000003</v>
      </c>
      <c r="AY375">
        <v>50.640540000000001</v>
      </c>
      <c r="AZ375">
        <v>76.412959999999998</v>
      </c>
      <c r="BA375">
        <v>81.009799999999998</v>
      </c>
      <c r="BB375">
        <v>50.640540000000001</v>
      </c>
      <c r="BC375">
        <v>46.740769999999998</v>
      </c>
      <c r="BD375">
        <v>16.20196</v>
      </c>
      <c r="BE375">
        <v>73.712639999999993</v>
      </c>
      <c r="BF375">
        <v>8.8696300000000008</v>
      </c>
      <c r="BG375">
        <v>79.339359999999999</v>
      </c>
      <c r="CO375">
        <v>0.41471999999999998</v>
      </c>
      <c r="CP375">
        <v>44.483330000000002</v>
      </c>
      <c r="CQ375">
        <v>30.035340000000001</v>
      </c>
      <c r="CR375">
        <v>78.445229999999995</v>
      </c>
      <c r="CS375">
        <v>89.575969999999998</v>
      </c>
      <c r="CT375">
        <v>30.035340000000001</v>
      </c>
      <c r="CU375">
        <v>22.879860000000001</v>
      </c>
      <c r="CV375">
        <v>18.48057</v>
      </c>
      <c r="CW375">
        <v>68.69847</v>
      </c>
      <c r="CX375">
        <v>11.60777</v>
      </c>
      <c r="CY375">
        <v>85.777389999999997</v>
      </c>
    </row>
    <row r="376" spans="1:103" x14ac:dyDescent="0.4">
      <c r="A376" t="s">
        <v>482</v>
      </c>
      <c r="B376" t="s">
        <v>483</v>
      </c>
      <c r="C376" t="s">
        <v>37</v>
      </c>
      <c r="D376">
        <v>0.35691000000000001</v>
      </c>
      <c r="E376">
        <v>38.353900000000003</v>
      </c>
      <c r="F376">
        <v>23.326589999999999</v>
      </c>
      <c r="G376">
        <v>64.233099999999993</v>
      </c>
      <c r="H376">
        <v>80.550380000000004</v>
      </c>
      <c r="I376">
        <v>23.326589999999999</v>
      </c>
      <c r="J376">
        <v>18.291779999999999</v>
      </c>
      <c r="K376">
        <v>15.3622</v>
      </c>
      <c r="L376">
        <v>57.486440000000002</v>
      </c>
      <c r="M376">
        <v>10.33347</v>
      </c>
      <c r="N376">
        <v>76.552949999999996</v>
      </c>
      <c r="O376" t="s">
        <v>38</v>
      </c>
      <c r="P376">
        <v>0.32373000000000002</v>
      </c>
      <c r="Q376">
        <v>35.207920000000001</v>
      </c>
      <c r="R376">
        <v>19.61384</v>
      </c>
      <c r="S376">
        <v>61.642130000000002</v>
      </c>
      <c r="T376">
        <v>79.870009999999994</v>
      </c>
      <c r="U376">
        <v>19.61384</v>
      </c>
      <c r="V376">
        <v>14.43988</v>
      </c>
      <c r="W376">
        <v>15.02007</v>
      </c>
      <c r="X376">
        <v>54.536580000000001</v>
      </c>
      <c r="Y376">
        <v>10.432040000000001</v>
      </c>
      <c r="Z376">
        <v>75.553910000000002</v>
      </c>
      <c r="AW376">
        <v>0.58875</v>
      </c>
      <c r="AX376">
        <v>59.996369999999999</v>
      </c>
      <c r="AY376">
        <v>50.640540000000001</v>
      </c>
      <c r="AZ376">
        <v>77.618690000000001</v>
      </c>
      <c r="BA376">
        <v>81.612660000000005</v>
      </c>
      <c r="BB376">
        <v>50.640540000000001</v>
      </c>
      <c r="BC376">
        <v>46.740769999999998</v>
      </c>
      <c r="BD376">
        <v>16.608889999999999</v>
      </c>
      <c r="BE376">
        <v>75.043959999999998</v>
      </c>
      <c r="BF376">
        <v>8.9977400000000003</v>
      </c>
      <c r="BG376">
        <v>80.243660000000006</v>
      </c>
      <c r="CO376">
        <v>0.42670000000000002</v>
      </c>
      <c r="CP376">
        <v>45.763399999999997</v>
      </c>
      <c r="CQ376">
        <v>27.915189999999999</v>
      </c>
      <c r="CR376">
        <v>80.742050000000006</v>
      </c>
      <c r="CS376">
        <v>90.636039999999994</v>
      </c>
      <c r="CT376">
        <v>27.915189999999999</v>
      </c>
      <c r="CU376">
        <v>22.791519999999998</v>
      </c>
      <c r="CV376">
        <v>18.763249999999999</v>
      </c>
      <c r="CW376">
        <v>70.848060000000004</v>
      </c>
      <c r="CX376">
        <v>11.64311</v>
      </c>
      <c r="CY376">
        <v>86.366309999999999</v>
      </c>
    </row>
    <row r="377" spans="1:103" x14ac:dyDescent="0.4">
      <c r="A377" t="s">
        <v>484</v>
      </c>
      <c r="B377" t="s">
        <v>119</v>
      </c>
      <c r="C377" t="s">
        <v>37</v>
      </c>
      <c r="D377">
        <v>0.50141000000000002</v>
      </c>
      <c r="E377">
        <v>53.923929999999999</v>
      </c>
      <c r="F377">
        <v>43.310400000000001</v>
      </c>
      <c r="G377">
        <v>78.178870000000003</v>
      </c>
      <c r="H377">
        <v>88.320520000000002</v>
      </c>
      <c r="I377">
        <v>43.310400000000001</v>
      </c>
      <c r="J377">
        <v>34.017400000000002</v>
      </c>
      <c r="K377">
        <v>19.28612</v>
      </c>
      <c r="L377">
        <v>72.190340000000006</v>
      </c>
      <c r="M377">
        <v>11.55565</v>
      </c>
      <c r="N377">
        <v>85.657899999999998</v>
      </c>
      <c r="O377" t="s">
        <v>38</v>
      </c>
      <c r="P377">
        <v>0.47788999999999998</v>
      </c>
      <c r="Q377">
        <v>51.832949999999997</v>
      </c>
      <c r="R377">
        <v>40.508510000000001</v>
      </c>
      <c r="S377">
        <v>77.671570000000003</v>
      </c>
      <c r="T377">
        <v>88.940929999999994</v>
      </c>
      <c r="U377">
        <v>40.508510000000001</v>
      </c>
      <c r="V377">
        <v>30.77582</v>
      </c>
      <c r="W377">
        <v>19.472380000000001</v>
      </c>
      <c r="X377">
        <v>71.249440000000007</v>
      </c>
      <c r="Y377">
        <v>11.861980000000001</v>
      </c>
      <c r="Z377">
        <v>86.180459999999997</v>
      </c>
      <c r="AW377">
        <v>0.66313999999999995</v>
      </c>
      <c r="AX377">
        <v>67.989469999999997</v>
      </c>
      <c r="AY377">
        <v>61.190660000000001</v>
      </c>
      <c r="AZ377">
        <v>79.276560000000003</v>
      </c>
      <c r="BA377">
        <v>82.215519999999998</v>
      </c>
      <c r="BB377">
        <v>61.190660000000001</v>
      </c>
      <c r="BC377">
        <v>56.600099999999998</v>
      </c>
      <c r="BD377">
        <v>17.37754</v>
      </c>
      <c r="BE377">
        <v>77.719170000000005</v>
      </c>
      <c r="BF377">
        <v>9.0655599999999996</v>
      </c>
      <c r="BG377">
        <v>80.947000000000003</v>
      </c>
      <c r="CO377">
        <v>0.55691000000000002</v>
      </c>
      <c r="CP377">
        <v>59.59666</v>
      </c>
      <c r="CQ377">
        <v>53.180210000000002</v>
      </c>
      <c r="CR377">
        <v>84.982330000000005</v>
      </c>
      <c r="CS377">
        <v>91.166079999999994</v>
      </c>
      <c r="CT377">
        <v>53.180210000000002</v>
      </c>
      <c r="CU377">
        <v>40.989400000000003</v>
      </c>
      <c r="CV377">
        <v>20.318020000000001</v>
      </c>
      <c r="CW377">
        <v>76.619550000000004</v>
      </c>
      <c r="CX377">
        <v>11.731450000000001</v>
      </c>
      <c r="CY377">
        <v>87.043580000000006</v>
      </c>
    </row>
    <row r="378" spans="1:103" x14ac:dyDescent="0.4">
      <c r="A378" t="s">
        <v>485</v>
      </c>
      <c r="B378" t="s">
        <v>486</v>
      </c>
      <c r="C378" t="s">
        <v>37</v>
      </c>
      <c r="D378">
        <v>0.34238000000000002</v>
      </c>
      <c r="E378">
        <v>36.72777</v>
      </c>
      <c r="F378">
        <v>22.274380000000001</v>
      </c>
      <c r="G378">
        <v>62.525289999999998</v>
      </c>
      <c r="H378">
        <v>77.183329999999998</v>
      </c>
      <c r="I378">
        <v>22.274380000000001</v>
      </c>
      <c r="J378">
        <v>17.416699999999999</v>
      </c>
      <c r="K378">
        <v>14.87171</v>
      </c>
      <c r="L378">
        <v>55.632939999999998</v>
      </c>
      <c r="M378">
        <v>9.8008900000000008</v>
      </c>
      <c r="N378">
        <v>72.719409999999996</v>
      </c>
      <c r="O378" t="s">
        <v>38</v>
      </c>
      <c r="P378">
        <v>0.30803999999999998</v>
      </c>
      <c r="Q378">
        <v>33.444890000000001</v>
      </c>
      <c r="R378">
        <v>18.256550000000001</v>
      </c>
      <c r="S378">
        <v>59.892949999999999</v>
      </c>
      <c r="T378">
        <v>76.008409999999998</v>
      </c>
      <c r="U378">
        <v>18.256550000000001</v>
      </c>
      <c r="V378">
        <v>13.401680000000001</v>
      </c>
      <c r="W378">
        <v>14.503920000000001</v>
      </c>
      <c r="X378">
        <v>52.62012</v>
      </c>
      <c r="Y378">
        <v>9.8107399999999991</v>
      </c>
      <c r="Z378">
        <v>71.112759999999994</v>
      </c>
      <c r="AW378">
        <v>0.58170999999999995</v>
      </c>
      <c r="AX378">
        <v>59.245420000000003</v>
      </c>
      <c r="AY378">
        <v>50.640540000000001</v>
      </c>
      <c r="AZ378">
        <v>76.412959999999998</v>
      </c>
      <c r="BA378">
        <v>81.009799999999998</v>
      </c>
      <c r="BB378">
        <v>50.640540000000001</v>
      </c>
      <c r="BC378">
        <v>46.740769999999998</v>
      </c>
      <c r="BD378">
        <v>16.217030000000001</v>
      </c>
      <c r="BE378">
        <v>73.737750000000005</v>
      </c>
      <c r="BF378">
        <v>8.9374500000000001</v>
      </c>
      <c r="BG378">
        <v>79.665909999999997</v>
      </c>
      <c r="CO378">
        <v>0.41608000000000001</v>
      </c>
      <c r="CP378">
        <v>44.615819999999999</v>
      </c>
      <c r="CQ378">
        <v>30.035340000000001</v>
      </c>
      <c r="CR378">
        <v>78.62191</v>
      </c>
      <c r="CS378">
        <v>89.929329999999993</v>
      </c>
      <c r="CT378">
        <v>30.035340000000001</v>
      </c>
      <c r="CU378">
        <v>22.879860000000001</v>
      </c>
      <c r="CV378">
        <v>18.515899999999998</v>
      </c>
      <c r="CW378">
        <v>68.875150000000005</v>
      </c>
      <c r="CX378">
        <v>11.64311</v>
      </c>
      <c r="CY378">
        <v>86.130740000000003</v>
      </c>
    </row>
    <row r="379" spans="1:103" x14ac:dyDescent="0.4">
      <c r="A379" t="s">
        <v>487</v>
      </c>
      <c r="B379" t="s">
        <v>488</v>
      </c>
      <c r="C379" t="s">
        <v>37</v>
      </c>
      <c r="D379">
        <v>0.35696</v>
      </c>
      <c r="E379">
        <v>38.364490000000004</v>
      </c>
      <c r="F379">
        <v>23.326589999999999</v>
      </c>
      <c r="G379">
        <v>64.233099999999993</v>
      </c>
      <c r="H379">
        <v>80.534199999999998</v>
      </c>
      <c r="I379">
        <v>23.326589999999999</v>
      </c>
      <c r="J379">
        <v>18.291779999999999</v>
      </c>
      <c r="K379">
        <v>15.36382</v>
      </c>
      <c r="L379">
        <v>57.489139999999999</v>
      </c>
      <c r="M379">
        <v>10.339130000000001</v>
      </c>
      <c r="N379">
        <v>76.571830000000006</v>
      </c>
      <c r="O379" t="s">
        <v>38</v>
      </c>
      <c r="P379">
        <v>0.32373000000000002</v>
      </c>
      <c r="Q379">
        <v>35.207259999999998</v>
      </c>
      <c r="R379">
        <v>19.61384</v>
      </c>
      <c r="S379">
        <v>61.642130000000002</v>
      </c>
      <c r="T379">
        <v>79.86045</v>
      </c>
      <c r="U379">
        <v>19.61384</v>
      </c>
      <c r="V379">
        <v>14.43988</v>
      </c>
      <c r="W379">
        <v>15.02007</v>
      </c>
      <c r="X379">
        <v>54.536580000000001</v>
      </c>
      <c r="Y379">
        <v>10.43108</v>
      </c>
      <c r="Z379">
        <v>75.544349999999994</v>
      </c>
      <c r="AW379">
        <v>0.58926000000000001</v>
      </c>
      <c r="AX379">
        <v>60.10125</v>
      </c>
      <c r="AY379">
        <v>50.640540000000001</v>
      </c>
      <c r="AZ379">
        <v>77.618690000000001</v>
      </c>
      <c r="BA379">
        <v>81.612660000000005</v>
      </c>
      <c r="BB379">
        <v>50.640540000000001</v>
      </c>
      <c r="BC379">
        <v>46.740769999999998</v>
      </c>
      <c r="BD379">
        <v>16.62396</v>
      </c>
      <c r="BE379">
        <v>75.06908</v>
      </c>
      <c r="BF379">
        <v>9.0655599999999996</v>
      </c>
      <c r="BG379">
        <v>80.570210000000003</v>
      </c>
      <c r="CO379">
        <v>0.42668</v>
      </c>
      <c r="CP379">
        <v>45.760710000000003</v>
      </c>
      <c r="CQ379">
        <v>27.915189999999999</v>
      </c>
      <c r="CR379">
        <v>80.742050000000006</v>
      </c>
      <c r="CS379">
        <v>90.459360000000004</v>
      </c>
      <c r="CT379">
        <v>27.915189999999999</v>
      </c>
      <c r="CU379">
        <v>22.791519999999998</v>
      </c>
      <c r="CV379">
        <v>18.763249999999999</v>
      </c>
      <c r="CW379">
        <v>70.848060000000004</v>
      </c>
      <c r="CX379">
        <v>11.625439999999999</v>
      </c>
      <c r="CY379">
        <v>86.189629999999994</v>
      </c>
    </row>
    <row r="380" spans="1:103" x14ac:dyDescent="0.4">
      <c r="A380" t="s">
        <v>489</v>
      </c>
      <c r="B380" t="s">
        <v>490</v>
      </c>
      <c r="C380" t="s">
        <v>37</v>
      </c>
      <c r="D380">
        <v>0.50146000000000002</v>
      </c>
      <c r="E380">
        <v>53.935279999999999</v>
      </c>
      <c r="F380">
        <v>43.310400000000001</v>
      </c>
      <c r="G380">
        <v>78.178870000000003</v>
      </c>
      <c r="H380">
        <v>88.304329999999993</v>
      </c>
      <c r="I380">
        <v>43.310400000000001</v>
      </c>
      <c r="J380">
        <v>34.017400000000002</v>
      </c>
      <c r="K380">
        <v>19.287739999999999</v>
      </c>
      <c r="L380">
        <v>72.193039999999996</v>
      </c>
      <c r="M380">
        <v>11.561310000000001</v>
      </c>
      <c r="N380">
        <v>85.676779999999994</v>
      </c>
      <c r="O380" t="s">
        <v>38</v>
      </c>
      <c r="P380">
        <v>0.47788999999999998</v>
      </c>
      <c r="Q380">
        <v>51.833390000000001</v>
      </c>
      <c r="R380">
        <v>40.508510000000001</v>
      </c>
      <c r="S380">
        <v>77.671570000000003</v>
      </c>
      <c r="T380">
        <v>88.940929999999994</v>
      </c>
      <c r="U380">
        <v>40.508510000000001</v>
      </c>
      <c r="V380">
        <v>30.77582</v>
      </c>
      <c r="W380">
        <v>19.472380000000001</v>
      </c>
      <c r="X380">
        <v>71.249440000000007</v>
      </c>
      <c r="Y380">
        <v>11.861980000000001</v>
      </c>
      <c r="Z380">
        <v>86.180459999999997</v>
      </c>
      <c r="AW380">
        <v>0.66351000000000004</v>
      </c>
      <c r="AX380">
        <v>68.081299999999999</v>
      </c>
      <c r="AY380">
        <v>61.190660000000001</v>
      </c>
      <c r="AZ380">
        <v>79.276560000000003</v>
      </c>
      <c r="BA380">
        <v>82.215519999999998</v>
      </c>
      <c r="BB380">
        <v>61.190660000000001</v>
      </c>
      <c r="BC380">
        <v>56.600099999999998</v>
      </c>
      <c r="BD380">
        <v>17.392610000000001</v>
      </c>
      <c r="BE380">
        <v>77.744290000000007</v>
      </c>
      <c r="BF380">
        <v>9.1333800000000007</v>
      </c>
      <c r="BG380">
        <v>81.27355</v>
      </c>
      <c r="CO380">
        <v>0.55717000000000005</v>
      </c>
      <c r="CP380">
        <v>59.621090000000002</v>
      </c>
      <c r="CQ380">
        <v>53.180210000000002</v>
      </c>
      <c r="CR380">
        <v>84.982330000000005</v>
      </c>
      <c r="CS380">
        <v>90.812719999999999</v>
      </c>
      <c r="CT380">
        <v>53.180210000000002</v>
      </c>
      <c r="CU380">
        <v>40.989400000000003</v>
      </c>
      <c r="CV380">
        <v>20.318020000000001</v>
      </c>
      <c r="CW380">
        <v>76.619550000000004</v>
      </c>
      <c r="CX380">
        <v>11.696109999999999</v>
      </c>
      <c r="CY380">
        <v>86.690219999999997</v>
      </c>
    </row>
    <row r="381" spans="1:103" x14ac:dyDescent="0.4">
      <c r="A381" t="s">
        <v>491</v>
      </c>
      <c r="B381" t="s">
        <v>44</v>
      </c>
      <c r="C381" t="s">
        <v>37</v>
      </c>
      <c r="D381">
        <v>0.34188000000000002</v>
      </c>
      <c r="E381">
        <v>36.663899999999998</v>
      </c>
      <c r="F381">
        <v>22.209630000000001</v>
      </c>
      <c r="G381">
        <v>62.452449999999999</v>
      </c>
      <c r="H381">
        <v>77.094290000000001</v>
      </c>
      <c r="I381">
        <v>22.209630000000001</v>
      </c>
      <c r="J381">
        <v>17.372859999999999</v>
      </c>
      <c r="K381">
        <v>14.83934</v>
      </c>
      <c r="L381">
        <v>55.523670000000003</v>
      </c>
      <c r="M381">
        <v>9.7749900000000007</v>
      </c>
      <c r="N381">
        <v>72.579790000000003</v>
      </c>
      <c r="O381" t="s">
        <v>38</v>
      </c>
      <c r="P381">
        <v>0.30753000000000003</v>
      </c>
      <c r="Q381">
        <v>33.386830000000003</v>
      </c>
      <c r="R381">
        <v>18.18008</v>
      </c>
      <c r="S381">
        <v>59.826039999999999</v>
      </c>
      <c r="T381">
        <v>75.91283</v>
      </c>
      <c r="U381">
        <v>18.18008</v>
      </c>
      <c r="V381">
        <v>13.3499</v>
      </c>
      <c r="W381">
        <v>14.46569</v>
      </c>
      <c r="X381">
        <v>52.49586</v>
      </c>
      <c r="Y381">
        <v>9.7935400000000001</v>
      </c>
      <c r="Z381">
        <v>71.014780000000002</v>
      </c>
      <c r="AW381">
        <v>0.58104999999999996</v>
      </c>
      <c r="AX381">
        <v>59.123519999999999</v>
      </c>
      <c r="AY381">
        <v>50.640540000000001</v>
      </c>
      <c r="AZ381">
        <v>76.186890000000005</v>
      </c>
      <c r="BA381">
        <v>80.859080000000006</v>
      </c>
      <c r="BB381">
        <v>50.640540000000001</v>
      </c>
      <c r="BC381">
        <v>46.740769999999998</v>
      </c>
      <c r="BD381">
        <v>16.186889999999998</v>
      </c>
      <c r="BE381">
        <v>73.587040000000002</v>
      </c>
      <c r="BF381">
        <v>8.8394899999999996</v>
      </c>
      <c r="BG381">
        <v>79.138409999999993</v>
      </c>
      <c r="CO381">
        <v>0.41596</v>
      </c>
      <c r="CP381">
        <v>44.580480000000001</v>
      </c>
      <c r="CQ381">
        <v>30.035340000000001</v>
      </c>
      <c r="CR381">
        <v>78.798590000000004</v>
      </c>
      <c r="CS381">
        <v>90.106009999999998</v>
      </c>
      <c r="CT381">
        <v>30.035340000000001</v>
      </c>
      <c r="CU381">
        <v>22.879860000000001</v>
      </c>
      <c r="CV381">
        <v>18.586569999999998</v>
      </c>
      <c r="CW381">
        <v>69.140159999999995</v>
      </c>
      <c r="CX381">
        <v>11.625439999999999</v>
      </c>
      <c r="CY381">
        <v>86.130740000000003</v>
      </c>
    </row>
    <row r="382" spans="1:103" x14ac:dyDescent="0.4">
      <c r="A382" t="s">
        <v>492</v>
      </c>
      <c r="B382" t="s">
        <v>458</v>
      </c>
      <c r="C382" t="s">
        <v>37</v>
      </c>
      <c r="D382">
        <v>0.35570000000000002</v>
      </c>
      <c r="E382">
        <v>38.223469999999999</v>
      </c>
      <c r="F382">
        <v>23.237559999999998</v>
      </c>
      <c r="G382">
        <v>64.192629999999994</v>
      </c>
      <c r="H382">
        <v>80.469449999999995</v>
      </c>
      <c r="I382">
        <v>23.237559999999998</v>
      </c>
      <c r="J382">
        <v>18.220960000000002</v>
      </c>
      <c r="K382">
        <v>15.33954</v>
      </c>
      <c r="L382">
        <v>57.405230000000003</v>
      </c>
      <c r="M382">
        <v>10.309189999999999</v>
      </c>
      <c r="N382">
        <v>76.408339999999995</v>
      </c>
      <c r="O382" t="s">
        <v>38</v>
      </c>
      <c r="P382">
        <v>0.32235999999999998</v>
      </c>
      <c r="Q382">
        <v>35.056280000000001</v>
      </c>
      <c r="R382">
        <v>19.518260000000001</v>
      </c>
      <c r="S382">
        <v>61.613460000000003</v>
      </c>
      <c r="T382">
        <v>79.793539999999993</v>
      </c>
      <c r="U382">
        <v>19.518260000000001</v>
      </c>
      <c r="V382">
        <v>14.3658</v>
      </c>
      <c r="W382">
        <v>14.991400000000001</v>
      </c>
      <c r="X382">
        <v>54.435890000000001</v>
      </c>
      <c r="Y382">
        <v>10.40719</v>
      </c>
      <c r="Z382">
        <v>75.411810000000003</v>
      </c>
      <c r="AW382">
        <v>0.58889999999999998</v>
      </c>
      <c r="AX382">
        <v>60.040640000000003</v>
      </c>
      <c r="AY382">
        <v>50.640540000000001</v>
      </c>
      <c r="AZ382">
        <v>77.543329999999997</v>
      </c>
      <c r="BA382">
        <v>81.612660000000005</v>
      </c>
      <c r="BB382">
        <v>50.640540000000001</v>
      </c>
      <c r="BC382">
        <v>46.740769999999998</v>
      </c>
      <c r="BD382">
        <v>16.62396</v>
      </c>
      <c r="BE382">
        <v>75.131879999999995</v>
      </c>
      <c r="BF382">
        <v>8.9826700000000006</v>
      </c>
      <c r="BG382">
        <v>80.168300000000002</v>
      </c>
      <c r="CO382">
        <v>0.42525000000000002</v>
      </c>
      <c r="CP382">
        <v>45.615340000000003</v>
      </c>
      <c r="CQ382">
        <v>27.738520000000001</v>
      </c>
      <c r="CR382">
        <v>80.565370000000001</v>
      </c>
      <c r="CS382">
        <v>90.282690000000002</v>
      </c>
      <c r="CT382">
        <v>27.738520000000001</v>
      </c>
      <c r="CU382">
        <v>22.614840000000001</v>
      </c>
      <c r="CV382">
        <v>18.763249999999999</v>
      </c>
      <c r="CW382">
        <v>70.730270000000004</v>
      </c>
      <c r="CX382">
        <v>11.60777</v>
      </c>
      <c r="CY382">
        <v>86.012960000000007</v>
      </c>
    </row>
    <row r="383" spans="1:103" x14ac:dyDescent="0.4">
      <c r="A383" t="s">
        <v>493</v>
      </c>
      <c r="B383" t="s">
        <v>44</v>
      </c>
      <c r="C383" t="s">
        <v>37</v>
      </c>
      <c r="D383">
        <v>0.50121000000000004</v>
      </c>
      <c r="E383">
        <v>53.886090000000003</v>
      </c>
      <c r="F383">
        <v>43.269930000000002</v>
      </c>
      <c r="G383">
        <v>78.146500000000003</v>
      </c>
      <c r="H383">
        <v>88.312420000000003</v>
      </c>
      <c r="I383">
        <v>43.269930000000002</v>
      </c>
      <c r="J383">
        <v>34.010930000000002</v>
      </c>
      <c r="K383">
        <v>19.25536</v>
      </c>
      <c r="L383">
        <v>72.130039999999994</v>
      </c>
      <c r="M383">
        <v>11.548360000000001</v>
      </c>
      <c r="N383">
        <v>85.614729999999994</v>
      </c>
      <c r="O383" t="s">
        <v>38</v>
      </c>
      <c r="P383">
        <v>0.47754000000000002</v>
      </c>
      <c r="Q383">
        <v>51.779049999999998</v>
      </c>
      <c r="R383">
        <v>40.441600000000001</v>
      </c>
      <c r="S383">
        <v>77.614220000000003</v>
      </c>
      <c r="T383">
        <v>88.940929999999994</v>
      </c>
      <c r="U383">
        <v>40.441600000000001</v>
      </c>
      <c r="V383">
        <v>30.75384</v>
      </c>
      <c r="W383">
        <v>19.432230000000001</v>
      </c>
      <c r="X383">
        <v>71.159120000000001</v>
      </c>
      <c r="Y383">
        <v>11.85624</v>
      </c>
      <c r="Z383">
        <v>86.148600000000002</v>
      </c>
      <c r="AW383">
        <v>0.66307000000000005</v>
      </c>
      <c r="AX383">
        <v>67.971909999999994</v>
      </c>
      <c r="AY383">
        <v>61.115299999999998</v>
      </c>
      <c r="AZ383">
        <v>79.351920000000007</v>
      </c>
      <c r="BA383">
        <v>82.215519999999998</v>
      </c>
      <c r="BB383">
        <v>61.115299999999998</v>
      </c>
      <c r="BC383">
        <v>56.524740000000001</v>
      </c>
      <c r="BD383">
        <v>17.392610000000001</v>
      </c>
      <c r="BE383">
        <v>77.794520000000006</v>
      </c>
      <c r="BF383">
        <v>9.0580300000000005</v>
      </c>
      <c r="BG383">
        <v>80.909319999999994</v>
      </c>
      <c r="CO383">
        <v>0.55915999999999999</v>
      </c>
      <c r="CP383">
        <v>59.808300000000003</v>
      </c>
      <c r="CQ383">
        <v>53.710250000000002</v>
      </c>
      <c r="CR383">
        <v>85.159009999999995</v>
      </c>
      <c r="CS383">
        <v>90.989400000000003</v>
      </c>
      <c r="CT383">
        <v>53.710250000000002</v>
      </c>
      <c r="CU383">
        <v>41.431100000000001</v>
      </c>
      <c r="CV383">
        <v>20.353359999999999</v>
      </c>
      <c r="CW383">
        <v>76.796229999999994</v>
      </c>
      <c r="CX383">
        <v>11.696109999999999</v>
      </c>
      <c r="CY383">
        <v>86.778559999999999</v>
      </c>
    </row>
    <row r="384" spans="1:103" x14ac:dyDescent="0.4">
      <c r="A384" t="s">
        <v>494</v>
      </c>
      <c r="B384" t="s">
        <v>279</v>
      </c>
      <c r="C384" t="s">
        <v>37</v>
      </c>
      <c r="D384">
        <v>0.34194000000000002</v>
      </c>
      <c r="E384">
        <v>36.675719999999998</v>
      </c>
      <c r="F384">
        <v>22.209630000000001</v>
      </c>
      <c r="G384">
        <v>62.468640000000001</v>
      </c>
      <c r="H384">
        <v>77.078109999999995</v>
      </c>
      <c r="I384">
        <v>22.209630000000001</v>
      </c>
      <c r="J384">
        <v>17.372859999999999</v>
      </c>
      <c r="K384">
        <v>14.844189999999999</v>
      </c>
      <c r="L384">
        <v>55.542560000000002</v>
      </c>
      <c r="M384">
        <v>9.7806599999999992</v>
      </c>
      <c r="N384">
        <v>72.598680000000002</v>
      </c>
      <c r="O384" t="s">
        <v>38</v>
      </c>
      <c r="P384">
        <v>0.30753000000000003</v>
      </c>
      <c r="Q384">
        <v>33.386679999999998</v>
      </c>
      <c r="R384">
        <v>18.18008</v>
      </c>
      <c r="S384">
        <v>59.826039999999999</v>
      </c>
      <c r="T384">
        <v>75.91283</v>
      </c>
      <c r="U384">
        <v>18.18008</v>
      </c>
      <c r="V384">
        <v>13.3499</v>
      </c>
      <c r="W384">
        <v>14.46569</v>
      </c>
      <c r="X384">
        <v>52.49586</v>
      </c>
      <c r="Y384">
        <v>9.7935400000000001</v>
      </c>
      <c r="Z384">
        <v>71.014780000000002</v>
      </c>
      <c r="AW384">
        <v>0.58159000000000005</v>
      </c>
      <c r="AX384">
        <v>59.23292</v>
      </c>
      <c r="AY384">
        <v>50.640540000000001</v>
      </c>
      <c r="AZ384">
        <v>76.262249999999995</v>
      </c>
      <c r="BA384">
        <v>80.859080000000006</v>
      </c>
      <c r="BB384">
        <v>50.640540000000001</v>
      </c>
      <c r="BC384">
        <v>46.740769999999998</v>
      </c>
      <c r="BD384">
        <v>16.217030000000001</v>
      </c>
      <c r="BE384">
        <v>73.687520000000006</v>
      </c>
      <c r="BF384">
        <v>8.9073100000000007</v>
      </c>
      <c r="BG384">
        <v>79.464960000000005</v>
      </c>
      <c r="CO384">
        <v>0.41599999999999998</v>
      </c>
      <c r="CP384">
        <v>44.58484</v>
      </c>
      <c r="CQ384">
        <v>30.035340000000001</v>
      </c>
      <c r="CR384">
        <v>78.975269999999995</v>
      </c>
      <c r="CS384">
        <v>89.752650000000003</v>
      </c>
      <c r="CT384">
        <v>30.035340000000001</v>
      </c>
      <c r="CU384">
        <v>22.879860000000001</v>
      </c>
      <c r="CV384">
        <v>18.62191</v>
      </c>
      <c r="CW384">
        <v>69.316839999999999</v>
      </c>
      <c r="CX384">
        <v>11.590109999999999</v>
      </c>
      <c r="CY384">
        <v>85.777389999999997</v>
      </c>
    </row>
    <row r="385" spans="1:103" x14ac:dyDescent="0.4">
      <c r="A385" t="s">
        <v>495</v>
      </c>
      <c r="B385" t="s">
        <v>44</v>
      </c>
      <c r="C385" t="s">
        <v>37</v>
      </c>
      <c r="D385">
        <v>0.35576999999999998</v>
      </c>
      <c r="E385">
        <v>38.236440000000002</v>
      </c>
      <c r="F385">
        <v>23.237559999999998</v>
      </c>
      <c r="G385">
        <v>64.200729999999993</v>
      </c>
      <c r="H385">
        <v>80.477540000000005</v>
      </c>
      <c r="I385">
        <v>23.237559999999998</v>
      </c>
      <c r="J385">
        <v>18.220960000000002</v>
      </c>
      <c r="K385">
        <v>15.342779999999999</v>
      </c>
      <c r="L385">
        <v>57.416029999999999</v>
      </c>
      <c r="M385">
        <v>10.31728</v>
      </c>
      <c r="N385">
        <v>76.451499999999996</v>
      </c>
      <c r="O385" t="s">
        <v>38</v>
      </c>
      <c r="P385">
        <v>0.32235999999999998</v>
      </c>
      <c r="Q385">
        <v>35.056330000000003</v>
      </c>
      <c r="R385">
        <v>19.518260000000001</v>
      </c>
      <c r="S385">
        <v>61.613460000000003</v>
      </c>
      <c r="T385">
        <v>79.793539999999993</v>
      </c>
      <c r="U385">
        <v>19.518260000000001</v>
      </c>
      <c r="V385">
        <v>14.3658</v>
      </c>
      <c r="W385">
        <v>14.991400000000001</v>
      </c>
      <c r="X385">
        <v>54.435890000000001</v>
      </c>
      <c r="Y385">
        <v>10.40719</v>
      </c>
      <c r="Z385">
        <v>75.411810000000003</v>
      </c>
      <c r="AW385">
        <v>0.58935999999999999</v>
      </c>
      <c r="AX385">
        <v>60.140250000000002</v>
      </c>
      <c r="AY385">
        <v>50.640540000000001</v>
      </c>
      <c r="AZ385">
        <v>77.543329999999997</v>
      </c>
      <c r="BA385">
        <v>81.612660000000005</v>
      </c>
      <c r="BB385">
        <v>50.640540000000001</v>
      </c>
      <c r="BC385">
        <v>46.740769999999998</v>
      </c>
      <c r="BD385">
        <v>16.639040000000001</v>
      </c>
      <c r="BE385">
        <v>75.156999999999996</v>
      </c>
      <c r="BF385">
        <v>9.0504899999999999</v>
      </c>
      <c r="BG385">
        <v>80.49485</v>
      </c>
      <c r="CO385">
        <v>0.42571999999999999</v>
      </c>
      <c r="CP385">
        <v>45.664000000000001</v>
      </c>
      <c r="CQ385">
        <v>27.738520000000001</v>
      </c>
      <c r="CR385">
        <v>80.742050000000006</v>
      </c>
      <c r="CS385">
        <v>90.459360000000004</v>
      </c>
      <c r="CT385">
        <v>27.738520000000001</v>
      </c>
      <c r="CU385">
        <v>22.614840000000001</v>
      </c>
      <c r="CV385">
        <v>18.798590000000001</v>
      </c>
      <c r="CW385">
        <v>70.906949999999995</v>
      </c>
      <c r="CX385">
        <v>11.625439999999999</v>
      </c>
      <c r="CY385">
        <v>86.189629999999994</v>
      </c>
    </row>
    <row r="386" spans="1:103" x14ac:dyDescent="0.4">
      <c r="A386" t="s">
        <v>496</v>
      </c>
      <c r="B386" t="s">
        <v>148</v>
      </c>
      <c r="C386" t="s">
        <v>37</v>
      </c>
      <c r="D386">
        <v>0.50129000000000001</v>
      </c>
      <c r="E386">
        <v>53.899639999999998</v>
      </c>
      <c r="F386">
        <v>43.269930000000002</v>
      </c>
      <c r="G386">
        <v>78.154589999999999</v>
      </c>
      <c r="H386">
        <v>88.320520000000002</v>
      </c>
      <c r="I386">
        <v>43.269930000000002</v>
      </c>
      <c r="J386">
        <v>34.010930000000002</v>
      </c>
      <c r="K386">
        <v>19.258600000000001</v>
      </c>
      <c r="L386">
        <v>72.140829999999994</v>
      </c>
      <c r="M386">
        <v>11.55645</v>
      </c>
      <c r="N386">
        <v>85.657899999999998</v>
      </c>
      <c r="O386" t="s">
        <v>38</v>
      </c>
      <c r="P386">
        <v>0.47754000000000002</v>
      </c>
      <c r="Q386">
        <v>51.779269999999997</v>
      </c>
      <c r="R386">
        <v>40.441600000000001</v>
      </c>
      <c r="S386">
        <v>77.614220000000003</v>
      </c>
      <c r="T386">
        <v>88.940929999999994</v>
      </c>
      <c r="U386">
        <v>40.441600000000001</v>
      </c>
      <c r="V386">
        <v>30.75384</v>
      </c>
      <c r="W386">
        <v>19.432230000000001</v>
      </c>
      <c r="X386">
        <v>71.159120000000001</v>
      </c>
      <c r="Y386">
        <v>11.85624</v>
      </c>
      <c r="Z386">
        <v>86.148600000000002</v>
      </c>
      <c r="AW386">
        <v>0.66356000000000004</v>
      </c>
      <c r="AX386">
        <v>68.073790000000002</v>
      </c>
      <c r="AY386">
        <v>61.115299999999998</v>
      </c>
      <c r="AZ386">
        <v>79.351920000000007</v>
      </c>
      <c r="BA386">
        <v>82.215519999999998</v>
      </c>
      <c r="BB386">
        <v>61.115299999999998</v>
      </c>
      <c r="BC386">
        <v>56.524740000000001</v>
      </c>
      <c r="BD386">
        <v>17.407689999999999</v>
      </c>
      <c r="BE386">
        <v>77.819640000000007</v>
      </c>
      <c r="BF386">
        <v>9.1258499999999998</v>
      </c>
      <c r="BG386">
        <v>81.235870000000006</v>
      </c>
      <c r="CO386">
        <v>0.55969000000000002</v>
      </c>
      <c r="CP386">
        <v>59.86121</v>
      </c>
      <c r="CQ386">
        <v>53.710250000000002</v>
      </c>
      <c r="CR386">
        <v>85.33569</v>
      </c>
      <c r="CS386">
        <v>91.166079999999994</v>
      </c>
      <c r="CT386">
        <v>53.710250000000002</v>
      </c>
      <c r="CU386">
        <v>41.431100000000001</v>
      </c>
      <c r="CV386">
        <v>20.38869</v>
      </c>
      <c r="CW386">
        <v>76.972909999999999</v>
      </c>
      <c r="CX386">
        <v>11.71378</v>
      </c>
      <c r="CY386">
        <v>86.955240000000003</v>
      </c>
    </row>
    <row r="387" spans="1:103" x14ac:dyDescent="0.4">
      <c r="A387" t="s">
        <v>497</v>
      </c>
      <c r="B387" t="s">
        <v>279</v>
      </c>
      <c r="C387" t="s">
        <v>37</v>
      </c>
      <c r="D387">
        <v>0.34338999999999997</v>
      </c>
      <c r="E387">
        <v>36.839399999999998</v>
      </c>
      <c r="F387">
        <v>22.371510000000001</v>
      </c>
      <c r="G387">
        <v>62.492919999999998</v>
      </c>
      <c r="H387">
        <v>77.288550000000001</v>
      </c>
      <c r="I387">
        <v>22.371510000000001</v>
      </c>
      <c r="J387">
        <v>17.500340000000001</v>
      </c>
      <c r="K387">
        <v>14.883039999999999</v>
      </c>
      <c r="L387">
        <v>55.644410000000001</v>
      </c>
      <c r="M387">
        <v>9.8267900000000008</v>
      </c>
      <c r="N387">
        <v>72.860380000000006</v>
      </c>
      <c r="O387" t="s">
        <v>38</v>
      </c>
      <c r="P387">
        <v>0.30926999999999999</v>
      </c>
      <c r="Q387">
        <v>33.587719999999997</v>
      </c>
      <c r="R387">
        <v>18.37125</v>
      </c>
      <c r="S387">
        <v>59.883389999999999</v>
      </c>
      <c r="T387">
        <v>76.237809999999996</v>
      </c>
      <c r="U387">
        <v>18.37125</v>
      </c>
      <c r="V387">
        <v>13.500450000000001</v>
      </c>
      <c r="W387">
        <v>14.513479999999999</v>
      </c>
      <c r="X387">
        <v>52.65437</v>
      </c>
      <c r="Y387">
        <v>9.8566199999999995</v>
      </c>
      <c r="Z387">
        <v>71.390749999999997</v>
      </c>
      <c r="AW387">
        <v>0.58145000000000002</v>
      </c>
      <c r="AX387">
        <v>59.13297</v>
      </c>
      <c r="AY387">
        <v>50.640540000000001</v>
      </c>
      <c r="AZ387">
        <v>76.337599999999995</v>
      </c>
      <c r="BA387">
        <v>80.557649999999995</v>
      </c>
      <c r="BB387">
        <v>50.640540000000001</v>
      </c>
      <c r="BC387">
        <v>46.740769999999998</v>
      </c>
      <c r="BD387">
        <v>16.186889999999998</v>
      </c>
      <c r="BE387">
        <v>73.524240000000006</v>
      </c>
      <c r="BF387">
        <v>8.8168799999999994</v>
      </c>
      <c r="BG387">
        <v>78.975129999999993</v>
      </c>
      <c r="CO387">
        <v>0.41608000000000001</v>
      </c>
      <c r="CP387">
        <v>44.675960000000003</v>
      </c>
      <c r="CQ387">
        <v>30.035340000000001</v>
      </c>
      <c r="CR387">
        <v>78.268550000000005</v>
      </c>
      <c r="CS387">
        <v>89.045940000000002</v>
      </c>
      <c r="CT387">
        <v>30.035340000000001</v>
      </c>
      <c r="CU387">
        <v>22.879860000000001</v>
      </c>
      <c r="CV387">
        <v>18.657240000000002</v>
      </c>
      <c r="CW387">
        <v>68.992930000000001</v>
      </c>
      <c r="CX387">
        <v>11.64311</v>
      </c>
      <c r="CY387">
        <v>85.689049999999995</v>
      </c>
    </row>
    <row r="388" spans="1:103" x14ac:dyDescent="0.4">
      <c r="A388" t="s">
        <v>498</v>
      </c>
      <c r="B388" t="s">
        <v>499</v>
      </c>
      <c r="C388" t="s">
        <v>37</v>
      </c>
      <c r="D388">
        <v>0.35937999999999998</v>
      </c>
      <c r="E388">
        <v>38.63288</v>
      </c>
      <c r="F388">
        <v>23.58559</v>
      </c>
      <c r="G388">
        <v>64.475920000000002</v>
      </c>
      <c r="H388">
        <v>80.607039999999998</v>
      </c>
      <c r="I388">
        <v>23.58559</v>
      </c>
      <c r="J388">
        <v>18.500879999999999</v>
      </c>
      <c r="K388">
        <v>15.451230000000001</v>
      </c>
      <c r="L388">
        <v>57.825710000000001</v>
      </c>
      <c r="M388">
        <v>10.35937</v>
      </c>
      <c r="N388">
        <v>76.699179999999998</v>
      </c>
      <c r="O388" t="s">
        <v>38</v>
      </c>
      <c r="P388">
        <v>0.32667000000000002</v>
      </c>
      <c r="Q388">
        <v>35.533940000000001</v>
      </c>
      <c r="R388">
        <v>19.929269999999999</v>
      </c>
      <c r="S388">
        <v>61.976680000000002</v>
      </c>
      <c r="T388">
        <v>79.984710000000007</v>
      </c>
      <c r="U388">
        <v>19.929269999999999</v>
      </c>
      <c r="V388">
        <v>14.69158</v>
      </c>
      <c r="W388">
        <v>15.12904</v>
      </c>
      <c r="X388">
        <v>54.967500000000001</v>
      </c>
      <c r="Y388">
        <v>10.46645</v>
      </c>
      <c r="Z388">
        <v>75.766419999999997</v>
      </c>
      <c r="AW388">
        <v>0.58877999999999997</v>
      </c>
      <c r="AX388">
        <v>60.001010000000001</v>
      </c>
      <c r="AY388">
        <v>50.640540000000001</v>
      </c>
      <c r="AZ388">
        <v>77.467969999999994</v>
      </c>
      <c r="BA388">
        <v>81.537300000000002</v>
      </c>
      <c r="BB388">
        <v>50.640540000000001</v>
      </c>
      <c r="BC388">
        <v>46.740769999999998</v>
      </c>
      <c r="BD388">
        <v>16.54861</v>
      </c>
      <c r="BE388">
        <v>74.893240000000006</v>
      </c>
      <c r="BF388">
        <v>8.9901999999999997</v>
      </c>
      <c r="BG388">
        <v>80.168300000000002</v>
      </c>
      <c r="CO388">
        <v>0.42612</v>
      </c>
      <c r="CP388">
        <v>45.816029999999998</v>
      </c>
      <c r="CQ388">
        <v>27.738520000000001</v>
      </c>
      <c r="CR388">
        <v>80.212010000000006</v>
      </c>
      <c r="CS388">
        <v>89.929329999999993</v>
      </c>
      <c r="CT388">
        <v>27.738520000000001</v>
      </c>
      <c r="CU388">
        <v>22.70318</v>
      </c>
      <c r="CV388">
        <v>18.833919999999999</v>
      </c>
      <c r="CW388">
        <v>70.641930000000002</v>
      </c>
      <c r="CX388">
        <v>11.590109999999999</v>
      </c>
      <c r="CY388">
        <v>85.806830000000005</v>
      </c>
    </row>
    <row r="389" spans="1:103" x14ac:dyDescent="0.4">
      <c r="A389" t="s">
        <v>500</v>
      </c>
      <c r="B389" t="s">
        <v>279</v>
      </c>
      <c r="C389" t="s">
        <v>37</v>
      </c>
      <c r="D389">
        <v>0.50202000000000002</v>
      </c>
      <c r="E389">
        <v>54.03584</v>
      </c>
      <c r="F389">
        <v>43.132339999999999</v>
      </c>
      <c r="G389">
        <v>78.292190000000005</v>
      </c>
      <c r="H389">
        <v>88.360990000000001</v>
      </c>
      <c r="I389">
        <v>43.132339999999999</v>
      </c>
      <c r="J389">
        <v>33.854849999999999</v>
      </c>
      <c r="K389">
        <v>19.367059999999999</v>
      </c>
      <c r="L389">
        <v>72.427760000000006</v>
      </c>
      <c r="M389">
        <v>11.56617</v>
      </c>
      <c r="N389">
        <v>85.728719999999996</v>
      </c>
      <c r="O389" t="s">
        <v>38</v>
      </c>
      <c r="P389">
        <v>0.47878999999999999</v>
      </c>
      <c r="Q389">
        <v>51.976779999999998</v>
      </c>
      <c r="R389">
        <v>40.336460000000002</v>
      </c>
      <c r="S389">
        <v>77.843620000000001</v>
      </c>
      <c r="T389">
        <v>88.998279999999994</v>
      </c>
      <c r="U389">
        <v>40.336460000000002</v>
      </c>
      <c r="V389">
        <v>30.607759999999999</v>
      </c>
      <c r="W389">
        <v>19.575610000000001</v>
      </c>
      <c r="X389">
        <v>71.566460000000006</v>
      </c>
      <c r="Y389">
        <v>11.877269999999999</v>
      </c>
      <c r="Z389">
        <v>86.28322</v>
      </c>
      <c r="AW389">
        <v>0.66181000000000001</v>
      </c>
      <c r="AX389">
        <v>67.871679999999998</v>
      </c>
      <c r="AY389">
        <v>60.889220000000002</v>
      </c>
      <c r="AZ389">
        <v>79.351920000000007</v>
      </c>
      <c r="BA389">
        <v>82.215519999999998</v>
      </c>
      <c r="BB389">
        <v>60.889220000000002</v>
      </c>
      <c r="BC389">
        <v>56.411709999999999</v>
      </c>
      <c r="BD389">
        <v>17.37754</v>
      </c>
      <c r="BE389">
        <v>77.769400000000005</v>
      </c>
      <c r="BF389">
        <v>9.0504899999999999</v>
      </c>
      <c r="BG389">
        <v>80.871639999999999</v>
      </c>
      <c r="CO389">
        <v>0.55689999999999995</v>
      </c>
      <c r="CP389">
        <v>59.657380000000003</v>
      </c>
      <c r="CQ389">
        <v>53.180210000000002</v>
      </c>
      <c r="CR389">
        <v>84.098939999999999</v>
      </c>
      <c r="CS389">
        <v>90.989400000000003</v>
      </c>
      <c r="CT389">
        <v>53.180210000000002</v>
      </c>
      <c r="CU389">
        <v>40.989400000000003</v>
      </c>
      <c r="CV389">
        <v>20.176680000000001</v>
      </c>
      <c r="CW389">
        <v>75.8245</v>
      </c>
      <c r="CX389">
        <v>11.71378</v>
      </c>
      <c r="CY389">
        <v>86.866900000000001</v>
      </c>
    </row>
    <row r="390" spans="1:103" x14ac:dyDescent="0.4">
      <c r="A390" t="s">
        <v>501</v>
      </c>
      <c r="B390" t="s">
        <v>44</v>
      </c>
      <c r="C390" t="s">
        <v>37</v>
      </c>
      <c r="D390">
        <v>0.34349000000000002</v>
      </c>
      <c r="E390">
        <v>36.854950000000002</v>
      </c>
      <c r="F390">
        <v>22.371510000000001</v>
      </c>
      <c r="G390">
        <v>62.501010000000001</v>
      </c>
      <c r="H390">
        <v>77.320920000000001</v>
      </c>
      <c r="I390">
        <v>22.371510000000001</v>
      </c>
      <c r="J390">
        <v>17.500340000000001</v>
      </c>
      <c r="K390">
        <v>14.886279999999999</v>
      </c>
      <c r="L390">
        <v>55.655200000000001</v>
      </c>
      <c r="M390">
        <v>9.8373100000000004</v>
      </c>
      <c r="N390">
        <v>72.92783</v>
      </c>
      <c r="O390" t="s">
        <v>38</v>
      </c>
      <c r="P390">
        <v>0.30925999999999998</v>
      </c>
      <c r="Q390">
        <v>33.587139999999998</v>
      </c>
      <c r="R390">
        <v>18.37125</v>
      </c>
      <c r="S390">
        <v>59.883389999999999</v>
      </c>
      <c r="T390">
        <v>76.237809999999996</v>
      </c>
      <c r="U390">
        <v>18.37125</v>
      </c>
      <c r="V390">
        <v>13.500450000000001</v>
      </c>
      <c r="W390">
        <v>14.513479999999999</v>
      </c>
      <c r="X390">
        <v>52.65437</v>
      </c>
      <c r="Y390">
        <v>9.8566199999999995</v>
      </c>
      <c r="Z390">
        <v>71.390749999999997</v>
      </c>
      <c r="AW390">
        <v>0.58196000000000003</v>
      </c>
      <c r="AX390">
        <v>59.239080000000001</v>
      </c>
      <c r="AY390">
        <v>50.640540000000001</v>
      </c>
      <c r="AZ390">
        <v>76.337599999999995</v>
      </c>
      <c r="BA390">
        <v>80.557649999999995</v>
      </c>
      <c r="BB390">
        <v>50.640540000000001</v>
      </c>
      <c r="BC390">
        <v>46.740769999999998</v>
      </c>
      <c r="BD390">
        <v>16.20196</v>
      </c>
      <c r="BE390">
        <v>73.549359999999993</v>
      </c>
      <c r="BF390">
        <v>8.8847000000000005</v>
      </c>
      <c r="BG390">
        <v>79.301680000000005</v>
      </c>
      <c r="CO390">
        <v>0.41710999999999998</v>
      </c>
      <c r="CP390">
        <v>44.777279999999998</v>
      </c>
      <c r="CQ390">
        <v>30.035340000000001</v>
      </c>
      <c r="CR390">
        <v>78.445229999999995</v>
      </c>
      <c r="CS390">
        <v>89.752650000000003</v>
      </c>
      <c r="CT390">
        <v>30.035340000000001</v>
      </c>
      <c r="CU390">
        <v>22.879860000000001</v>
      </c>
      <c r="CV390">
        <v>18.69258</v>
      </c>
      <c r="CW390">
        <v>69.169610000000006</v>
      </c>
      <c r="CX390">
        <v>11.71378</v>
      </c>
      <c r="CY390">
        <v>86.395759999999996</v>
      </c>
    </row>
    <row r="391" spans="1:103" x14ac:dyDescent="0.4">
      <c r="A391" t="s">
        <v>502</v>
      </c>
      <c r="B391" t="s">
        <v>49</v>
      </c>
      <c r="C391" t="s">
        <v>37</v>
      </c>
      <c r="D391">
        <v>0.35947000000000001</v>
      </c>
      <c r="E391">
        <v>38.647390000000001</v>
      </c>
      <c r="F391">
        <v>23.58559</v>
      </c>
      <c r="G391">
        <v>64.484009999999998</v>
      </c>
      <c r="H391">
        <v>80.615139999999997</v>
      </c>
      <c r="I391">
        <v>23.58559</v>
      </c>
      <c r="J391">
        <v>18.500879999999999</v>
      </c>
      <c r="K391">
        <v>15.454470000000001</v>
      </c>
      <c r="L391">
        <v>57.836500000000001</v>
      </c>
      <c r="M391">
        <v>10.367459999999999</v>
      </c>
      <c r="N391">
        <v>76.742339999999999</v>
      </c>
      <c r="O391" t="s">
        <v>38</v>
      </c>
      <c r="P391">
        <v>0.32667000000000002</v>
      </c>
      <c r="Q391">
        <v>35.533610000000003</v>
      </c>
      <c r="R391">
        <v>19.929269999999999</v>
      </c>
      <c r="S391">
        <v>61.976680000000002</v>
      </c>
      <c r="T391">
        <v>79.984710000000007</v>
      </c>
      <c r="U391">
        <v>19.929269999999999</v>
      </c>
      <c r="V391">
        <v>14.69158</v>
      </c>
      <c r="W391">
        <v>15.12904</v>
      </c>
      <c r="X391">
        <v>54.967500000000001</v>
      </c>
      <c r="Y391">
        <v>10.46645</v>
      </c>
      <c r="Z391">
        <v>75.766419999999997</v>
      </c>
      <c r="AW391">
        <v>0.58926999999999996</v>
      </c>
      <c r="AX391">
        <v>60.103200000000001</v>
      </c>
      <c r="AY391">
        <v>50.640540000000001</v>
      </c>
      <c r="AZ391">
        <v>77.467969999999994</v>
      </c>
      <c r="BA391">
        <v>81.537300000000002</v>
      </c>
      <c r="BB391">
        <v>50.640540000000001</v>
      </c>
      <c r="BC391">
        <v>46.740769999999998</v>
      </c>
      <c r="BD391">
        <v>16.563680000000002</v>
      </c>
      <c r="BE391">
        <v>74.918360000000007</v>
      </c>
      <c r="BF391">
        <v>9.0580300000000005</v>
      </c>
      <c r="BG391">
        <v>80.49485</v>
      </c>
      <c r="CO391">
        <v>0.42696000000000001</v>
      </c>
      <c r="CP391">
        <v>45.899039999999999</v>
      </c>
      <c r="CQ391">
        <v>27.738520000000001</v>
      </c>
      <c r="CR391">
        <v>80.388689999999997</v>
      </c>
      <c r="CS391">
        <v>90.106009999999998</v>
      </c>
      <c r="CT391">
        <v>27.738520000000001</v>
      </c>
      <c r="CU391">
        <v>22.70318</v>
      </c>
      <c r="CV391">
        <v>18.869260000000001</v>
      </c>
      <c r="CW391">
        <v>70.818610000000007</v>
      </c>
      <c r="CX391">
        <v>11.60777</v>
      </c>
      <c r="CY391">
        <v>85.983509999999995</v>
      </c>
    </row>
    <row r="392" spans="1:103" x14ac:dyDescent="0.4">
      <c r="A392" t="s">
        <v>503</v>
      </c>
      <c r="B392" t="s">
        <v>499</v>
      </c>
      <c r="C392" t="s">
        <v>37</v>
      </c>
      <c r="D392">
        <v>0.50207999999999997</v>
      </c>
      <c r="E392">
        <v>54.046579999999999</v>
      </c>
      <c r="F392">
        <v>43.132339999999999</v>
      </c>
      <c r="G392">
        <v>78.292190000000005</v>
      </c>
      <c r="H392">
        <v>88.352890000000002</v>
      </c>
      <c r="I392">
        <v>43.132339999999999</v>
      </c>
      <c r="J392">
        <v>33.854849999999999</v>
      </c>
      <c r="K392">
        <v>19.368680000000001</v>
      </c>
      <c r="L392">
        <v>72.430459999999997</v>
      </c>
      <c r="M392">
        <v>11.57264</v>
      </c>
      <c r="N392">
        <v>85.755700000000004</v>
      </c>
      <c r="O392" t="s">
        <v>38</v>
      </c>
      <c r="P392">
        <v>0.47876000000000002</v>
      </c>
      <c r="Q392">
        <v>51.973880000000001</v>
      </c>
      <c r="R392">
        <v>40.336460000000002</v>
      </c>
      <c r="S392">
        <v>77.834069999999997</v>
      </c>
      <c r="T392">
        <v>88.988720000000001</v>
      </c>
      <c r="U392">
        <v>40.336460000000002</v>
      </c>
      <c r="V392">
        <v>30.607759999999999</v>
      </c>
      <c r="W392">
        <v>19.573699999999999</v>
      </c>
      <c r="X392">
        <v>71.556899999999999</v>
      </c>
      <c r="Y392">
        <v>11.87631</v>
      </c>
      <c r="Z392">
        <v>86.273660000000007</v>
      </c>
      <c r="AW392">
        <v>0.66225000000000001</v>
      </c>
      <c r="AX392">
        <v>67.963239999999999</v>
      </c>
      <c r="AY392">
        <v>60.889220000000002</v>
      </c>
      <c r="AZ392">
        <v>79.351920000000007</v>
      </c>
      <c r="BA392">
        <v>82.215519999999998</v>
      </c>
      <c r="BB392">
        <v>60.889220000000002</v>
      </c>
      <c r="BC392">
        <v>56.411709999999999</v>
      </c>
      <c r="BD392">
        <v>17.392610000000001</v>
      </c>
      <c r="BE392">
        <v>77.794520000000006</v>
      </c>
      <c r="BF392">
        <v>9.1183099999999992</v>
      </c>
      <c r="BG392">
        <v>81.198189999999997</v>
      </c>
      <c r="CO392">
        <v>0.55761000000000005</v>
      </c>
      <c r="CP392">
        <v>59.730559999999997</v>
      </c>
      <c r="CQ392">
        <v>53.180210000000002</v>
      </c>
      <c r="CR392">
        <v>84.275620000000004</v>
      </c>
      <c r="CS392">
        <v>90.989400000000003</v>
      </c>
      <c r="CT392">
        <v>53.180210000000002</v>
      </c>
      <c r="CU392">
        <v>40.989400000000003</v>
      </c>
      <c r="CV392">
        <v>20.212009999999999</v>
      </c>
      <c r="CW392">
        <v>76.001180000000005</v>
      </c>
      <c r="CX392">
        <v>11.71378</v>
      </c>
      <c r="CY392">
        <v>86.866900000000001</v>
      </c>
    </row>
    <row r="393" spans="1:103" x14ac:dyDescent="0.4">
      <c r="A393" t="s">
        <v>504</v>
      </c>
      <c r="B393" t="s">
        <v>126</v>
      </c>
      <c r="C393" t="s">
        <v>37</v>
      </c>
      <c r="D393">
        <v>0.34339999999999998</v>
      </c>
      <c r="E393">
        <v>36.840780000000002</v>
      </c>
      <c r="F393">
        <v>22.371510000000001</v>
      </c>
      <c r="G393">
        <v>62.492919999999998</v>
      </c>
      <c r="H393">
        <v>77.304730000000006</v>
      </c>
      <c r="I393">
        <v>22.371510000000001</v>
      </c>
      <c r="J393">
        <v>17.500340000000001</v>
      </c>
      <c r="K393">
        <v>14.883039999999999</v>
      </c>
      <c r="L393">
        <v>55.644410000000001</v>
      </c>
      <c r="M393">
        <v>9.8284099999999999</v>
      </c>
      <c r="N393">
        <v>72.876570000000001</v>
      </c>
      <c r="O393" t="s">
        <v>38</v>
      </c>
      <c r="P393">
        <v>0.30925999999999998</v>
      </c>
      <c r="Q393">
        <v>33.587699999999998</v>
      </c>
      <c r="R393">
        <v>18.37125</v>
      </c>
      <c r="S393">
        <v>59.883389999999999</v>
      </c>
      <c r="T393">
        <v>76.237809999999996</v>
      </c>
      <c r="U393">
        <v>18.37125</v>
      </c>
      <c r="V393">
        <v>13.500450000000001</v>
      </c>
      <c r="W393">
        <v>14.513479999999999</v>
      </c>
      <c r="X393">
        <v>52.65437</v>
      </c>
      <c r="Y393">
        <v>9.8566199999999995</v>
      </c>
      <c r="Z393">
        <v>71.390749999999997</v>
      </c>
      <c r="AW393">
        <v>0.58150999999999997</v>
      </c>
      <c r="AX393">
        <v>59.140990000000002</v>
      </c>
      <c r="AY393">
        <v>50.640540000000001</v>
      </c>
      <c r="AZ393">
        <v>76.337599999999995</v>
      </c>
      <c r="BA393">
        <v>80.557649999999995</v>
      </c>
      <c r="BB393">
        <v>50.640540000000001</v>
      </c>
      <c r="BC393">
        <v>46.740769999999998</v>
      </c>
      <c r="BD393">
        <v>16.186889999999998</v>
      </c>
      <c r="BE393">
        <v>73.524240000000006</v>
      </c>
      <c r="BF393">
        <v>8.8168799999999994</v>
      </c>
      <c r="BG393">
        <v>78.975129999999993</v>
      </c>
      <c r="CO393">
        <v>0.41621000000000002</v>
      </c>
      <c r="CP393">
        <v>44.687660000000001</v>
      </c>
      <c r="CQ393">
        <v>30.035340000000001</v>
      </c>
      <c r="CR393">
        <v>78.268550000000005</v>
      </c>
      <c r="CS393">
        <v>89.399289999999993</v>
      </c>
      <c r="CT393">
        <v>30.035340000000001</v>
      </c>
      <c r="CU393">
        <v>22.879860000000001</v>
      </c>
      <c r="CV393">
        <v>18.657240000000002</v>
      </c>
      <c r="CW393">
        <v>68.992930000000001</v>
      </c>
      <c r="CX393">
        <v>11.67845</v>
      </c>
      <c r="CY393">
        <v>86.042400000000001</v>
      </c>
    </row>
    <row r="394" spans="1:103" x14ac:dyDescent="0.4">
      <c r="A394" t="s">
        <v>505</v>
      </c>
      <c r="B394" t="s">
        <v>44</v>
      </c>
      <c r="C394" t="s">
        <v>37</v>
      </c>
      <c r="D394">
        <v>0.35938999999999999</v>
      </c>
      <c r="E394">
        <v>38.634790000000002</v>
      </c>
      <c r="F394">
        <v>23.58559</v>
      </c>
      <c r="G394">
        <v>64.484009999999998</v>
      </c>
      <c r="H394">
        <v>80.615139999999997</v>
      </c>
      <c r="I394">
        <v>23.58559</v>
      </c>
      <c r="J394">
        <v>18.500879999999999</v>
      </c>
      <c r="K394">
        <v>15.45285</v>
      </c>
      <c r="L394">
        <v>57.83381</v>
      </c>
      <c r="M394">
        <v>10.36018</v>
      </c>
      <c r="N394">
        <v>76.707269999999994</v>
      </c>
      <c r="O394" t="s">
        <v>38</v>
      </c>
      <c r="P394">
        <v>0.32666000000000001</v>
      </c>
      <c r="Q394">
        <v>35.53293</v>
      </c>
      <c r="R394">
        <v>19.929269999999999</v>
      </c>
      <c r="S394">
        <v>61.976680000000002</v>
      </c>
      <c r="T394">
        <v>79.984710000000007</v>
      </c>
      <c r="U394">
        <v>19.929269999999999</v>
      </c>
      <c r="V394">
        <v>14.69158</v>
      </c>
      <c r="W394">
        <v>15.12904</v>
      </c>
      <c r="X394">
        <v>54.967500000000001</v>
      </c>
      <c r="Y394">
        <v>10.46645</v>
      </c>
      <c r="Z394">
        <v>75.766419999999997</v>
      </c>
      <c r="AW394">
        <v>0.58882999999999996</v>
      </c>
      <c r="AX394">
        <v>60.009120000000003</v>
      </c>
      <c r="AY394">
        <v>50.640540000000001</v>
      </c>
      <c r="AZ394">
        <v>77.467969999999994</v>
      </c>
      <c r="BA394">
        <v>81.537300000000002</v>
      </c>
      <c r="BB394">
        <v>50.640540000000001</v>
      </c>
      <c r="BC394">
        <v>46.740769999999998</v>
      </c>
      <c r="BD394">
        <v>16.54861</v>
      </c>
      <c r="BE394">
        <v>74.893240000000006</v>
      </c>
      <c r="BF394">
        <v>8.9901999999999997</v>
      </c>
      <c r="BG394">
        <v>80.168300000000002</v>
      </c>
      <c r="CO394">
        <v>0.42653999999999997</v>
      </c>
      <c r="CP394">
        <v>45.857309999999998</v>
      </c>
      <c r="CQ394">
        <v>27.738520000000001</v>
      </c>
      <c r="CR394">
        <v>80.388689999999997</v>
      </c>
      <c r="CS394">
        <v>90.106009999999998</v>
      </c>
      <c r="CT394">
        <v>27.738520000000001</v>
      </c>
      <c r="CU394">
        <v>22.70318</v>
      </c>
      <c r="CV394">
        <v>18.869260000000001</v>
      </c>
      <c r="CW394">
        <v>70.818610000000007</v>
      </c>
      <c r="CX394">
        <v>11.60777</v>
      </c>
      <c r="CY394">
        <v>85.983509999999995</v>
      </c>
    </row>
    <row r="395" spans="1:103" x14ac:dyDescent="0.4">
      <c r="A395" t="s">
        <v>506</v>
      </c>
      <c r="B395" t="s">
        <v>148</v>
      </c>
      <c r="C395" t="s">
        <v>37</v>
      </c>
      <c r="D395">
        <v>0.50199000000000005</v>
      </c>
      <c r="E395">
        <v>54.031619999999997</v>
      </c>
      <c r="F395">
        <v>43.132339999999999</v>
      </c>
      <c r="G395">
        <v>78.284099999999995</v>
      </c>
      <c r="H395">
        <v>88.352890000000002</v>
      </c>
      <c r="I395">
        <v>43.132339999999999</v>
      </c>
      <c r="J395">
        <v>33.854849999999999</v>
      </c>
      <c r="K395">
        <v>19.36544</v>
      </c>
      <c r="L395">
        <v>72.419669999999996</v>
      </c>
      <c r="M395">
        <v>11.56536</v>
      </c>
      <c r="N395">
        <v>85.72063</v>
      </c>
      <c r="O395" t="s">
        <v>38</v>
      </c>
      <c r="P395">
        <v>0.47876000000000002</v>
      </c>
      <c r="Q395">
        <v>51.973660000000002</v>
      </c>
      <c r="R395">
        <v>40.336460000000002</v>
      </c>
      <c r="S395">
        <v>77.834069999999997</v>
      </c>
      <c r="T395">
        <v>88.988720000000001</v>
      </c>
      <c r="U395">
        <v>40.336460000000002</v>
      </c>
      <c r="V395">
        <v>30.607759999999999</v>
      </c>
      <c r="W395">
        <v>19.573699999999999</v>
      </c>
      <c r="X395">
        <v>71.556899999999999</v>
      </c>
      <c r="Y395">
        <v>11.87631</v>
      </c>
      <c r="Z395">
        <v>86.273660000000007</v>
      </c>
      <c r="AW395">
        <v>0.66178000000000003</v>
      </c>
      <c r="AX395">
        <v>67.86215</v>
      </c>
      <c r="AY395">
        <v>60.889220000000002</v>
      </c>
      <c r="AZ395">
        <v>79.351920000000007</v>
      </c>
      <c r="BA395">
        <v>82.215519999999998</v>
      </c>
      <c r="BB395">
        <v>60.889220000000002</v>
      </c>
      <c r="BC395">
        <v>56.411709999999999</v>
      </c>
      <c r="BD395">
        <v>17.37754</v>
      </c>
      <c r="BE395">
        <v>77.769400000000005</v>
      </c>
      <c r="BF395">
        <v>9.0504899999999999</v>
      </c>
      <c r="BG395">
        <v>80.871639999999999</v>
      </c>
      <c r="CO395">
        <v>0.55676999999999999</v>
      </c>
      <c r="CP395">
        <v>59.645069999999997</v>
      </c>
      <c r="CQ395">
        <v>53.180210000000002</v>
      </c>
      <c r="CR395">
        <v>84.098939999999999</v>
      </c>
      <c r="CS395">
        <v>90.989400000000003</v>
      </c>
      <c r="CT395">
        <v>53.180210000000002</v>
      </c>
      <c r="CU395">
        <v>40.989400000000003</v>
      </c>
      <c r="CV395">
        <v>20.176680000000001</v>
      </c>
      <c r="CW395">
        <v>75.8245</v>
      </c>
      <c r="CX395">
        <v>11.71378</v>
      </c>
      <c r="CY395">
        <v>86.866900000000001</v>
      </c>
    </row>
    <row r="396" spans="1:103" x14ac:dyDescent="0.4">
      <c r="A396" t="s">
        <v>507</v>
      </c>
      <c r="B396" t="s">
        <v>328</v>
      </c>
      <c r="C396" t="s">
        <v>37</v>
      </c>
      <c r="D396">
        <v>0.34338999999999997</v>
      </c>
      <c r="E396">
        <v>36.83954</v>
      </c>
      <c r="F396">
        <v>22.371510000000001</v>
      </c>
      <c r="G396">
        <v>62.492919999999998</v>
      </c>
      <c r="H396">
        <v>77.304730000000006</v>
      </c>
      <c r="I396">
        <v>22.371510000000001</v>
      </c>
      <c r="J396">
        <v>17.500340000000001</v>
      </c>
      <c r="K396">
        <v>14.883039999999999</v>
      </c>
      <c r="L396">
        <v>55.644410000000001</v>
      </c>
      <c r="M396">
        <v>9.8284099999999999</v>
      </c>
      <c r="N396">
        <v>72.876570000000001</v>
      </c>
      <c r="O396" t="s">
        <v>38</v>
      </c>
      <c r="P396">
        <v>0.30925999999999998</v>
      </c>
      <c r="Q396">
        <v>33.587440000000001</v>
      </c>
      <c r="R396">
        <v>18.37125</v>
      </c>
      <c r="S396">
        <v>59.883389999999999</v>
      </c>
      <c r="T396">
        <v>76.237809999999996</v>
      </c>
      <c r="U396">
        <v>18.37125</v>
      </c>
      <c r="V396">
        <v>13.500450000000001</v>
      </c>
      <c r="W396">
        <v>14.513479999999999</v>
      </c>
      <c r="X396">
        <v>52.65437</v>
      </c>
      <c r="Y396">
        <v>9.8566199999999995</v>
      </c>
      <c r="Z396">
        <v>71.390749999999997</v>
      </c>
      <c r="AW396">
        <v>0.58150999999999997</v>
      </c>
      <c r="AX396">
        <v>59.14141</v>
      </c>
      <c r="AY396">
        <v>50.640540000000001</v>
      </c>
      <c r="AZ396">
        <v>76.337599999999995</v>
      </c>
      <c r="BA396">
        <v>80.557649999999995</v>
      </c>
      <c r="BB396">
        <v>50.640540000000001</v>
      </c>
      <c r="BC396">
        <v>46.740769999999998</v>
      </c>
      <c r="BD396">
        <v>16.186889999999998</v>
      </c>
      <c r="BE396">
        <v>73.524240000000006</v>
      </c>
      <c r="BF396">
        <v>8.8168799999999994</v>
      </c>
      <c r="BG396">
        <v>78.975129999999993</v>
      </c>
      <c r="CO396">
        <v>0.41596</v>
      </c>
      <c r="CP396">
        <v>44.664340000000003</v>
      </c>
      <c r="CQ396">
        <v>30.035340000000001</v>
      </c>
      <c r="CR396">
        <v>78.268550000000005</v>
      </c>
      <c r="CS396">
        <v>89.399289999999993</v>
      </c>
      <c r="CT396">
        <v>30.035340000000001</v>
      </c>
      <c r="CU396">
        <v>22.879860000000001</v>
      </c>
      <c r="CV396">
        <v>18.657240000000002</v>
      </c>
      <c r="CW396">
        <v>68.992930000000001</v>
      </c>
      <c r="CX396">
        <v>11.67845</v>
      </c>
      <c r="CY396">
        <v>86.042400000000001</v>
      </c>
    </row>
    <row r="397" spans="1:103" x14ac:dyDescent="0.4">
      <c r="A397" t="s">
        <v>508</v>
      </c>
      <c r="B397" t="s">
        <v>499</v>
      </c>
      <c r="C397" t="s">
        <v>37</v>
      </c>
      <c r="D397">
        <v>0.3594</v>
      </c>
      <c r="E397">
        <v>38.634410000000003</v>
      </c>
      <c r="F397">
        <v>23.58559</v>
      </c>
      <c r="G397">
        <v>64.475920000000002</v>
      </c>
      <c r="H397">
        <v>80.607039999999998</v>
      </c>
      <c r="I397">
        <v>23.58559</v>
      </c>
      <c r="J397">
        <v>18.500879999999999</v>
      </c>
      <c r="K397">
        <v>15.451230000000001</v>
      </c>
      <c r="L397">
        <v>57.825710000000001</v>
      </c>
      <c r="M397">
        <v>10.35937</v>
      </c>
      <c r="N397">
        <v>76.699179999999998</v>
      </c>
      <c r="O397" t="s">
        <v>38</v>
      </c>
      <c r="P397">
        <v>0.32667000000000002</v>
      </c>
      <c r="Q397">
        <v>35.534269999999999</v>
      </c>
      <c r="R397">
        <v>19.929269999999999</v>
      </c>
      <c r="S397">
        <v>61.976680000000002</v>
      </c>
      <c r="T397">
        <v>79.984710000000007</v>
      </c>
      <c r="U397">
        <v>19.929269999999999</v>
      </c>
      <c r="V397">
        <v>14.69158</v>
      </c>
      <c r="W397">
        <v>15.12904</v>
      </c>
      <c r="X397">
        <v>54.967500000000001</v>
      </c>
      <c r="Y397">
        <v>10.46645</v>
      </c>
      <c r="Z397">
        <v>75.766419999999997</v>
      </c>
      <c r="AW397">
        <v>0.58877000000000002</v>
      </c>
      <c r="AX397">
        <v>59.99868</v>
      </c>
      <c r="AY397">
        <v>50.640540000000001</v>
      </c>
      <c r="AZ397">
        <v>77.467969999999994</v>
      </c>
      <c r="BA397">
        <v>81.537300000000002</v>
      </c>
      <c r="BB397">
        <v>50.640540000000001</v>
      </c>
      <c r="BC397">
        <v>46.740769999999998</v>
      </c>
      <c r="BD397">
        <v>16.54861</v>
      </c>
      <c r="BE397">
        <v>74.893240000000006</v>
      </c>
      <c r="BF397">
        <v>8.9901999999999997</v>
      </c>
      <c r="BG397">
        <v>80.168300000000002</v>
      </c>
      <c r="CO397">
        <v>0.42646000000000001</v>
      </c>
      <c r="CP397">
        <v>45.848649999999999</v>
      </c>
      <c r="CQ397">
        <v>27.738520000000001</v>
      </c>
      <c r="CR397">
        <v>80.212010000000006</v>
      </c>
      <c r="CS397">
        <v>89.929329999999993</v>
      </c>
      <c r="CT397">
        <v>27.738520000000001</v>
      </c>
      <c r="CU397">
        <v>22.70318</v>
      </c>
      <c r="CV397">
        <v>18.833919999999999</v>
      </c>
      <c r="CW397">
        <v>70.641930000000002</v>
      </c>
      <c r="CX397">
        <v>11.590109999999999</v>
      </c>
      <c r="CY397">
        <v>85.806830000000005</v>
      </c>
    </row>
    <row r="398" spans="1:103" x14ac:dyDescent="0.4">
      <c r="A398" t="s">
        <v>509</v>
      </c>
      <c r="B398" t="s">
        <v>279</v>
      </c>
      <c r="C398" t="s">
        <v>37</v>
      </c>
      <c r="D398">
        <v>0.502</v>
      </c>
      <c r="E398">
        <v>54.033140000000003</v>
      </c>
      <c r="F398">
        <v>43.132339999999999</v>
      </c>
      <c r="G398">
        <v>78.284099999999995</v>
      </c>
      <c r="H398">
        <v>88.344800000000006</v>
      </c>
      <c r="I398">
        <v>43.132339999999999</v>
      </c>
      <c r="J398">
        <v>33.854849999999999</v>
      </c>
      <c r="K398">
        <v>19.36544</v>
      </c>
      <c r="L398">
        <v>72.419669999999996</v>
      </c>
      <c r="M398">
        <v>11.564550000000001</v>
      </c>
      <c r="N398">
        <v>85.712530000000001</v>
      </c>
      <c r="O398" t="s">
        <v>38</v>
      </c>
      <c r="P398">
        <v>0.47876999999999997</v>
      </c>
      <c r="Q398">
        <v>51.974460000000001</v>
      </c>
      <c r="R398">
        <v>40.336460000000002</v>
      </c>
      <c r="S398">
        <v>77.834069999999997</v>
      </c>
      <c r="T398">
        <v>88.988720000000001</v>
      </c>
      <c r="U398">
        <v>40.336460000000002</v>
      </c>
      <c r="V398">
        <v>30.607759999999999</v>
      </c>
      <c r="W398">
        <v>19.573699999999999</v>
      </c>
      <c r="X398">
        <v>71.556899999999999</v>
      </c>
      <c r="Y398">
        <v>11.87631</v>
      </c>
      <c r="Z398">
        <v>86.273660000000007</v>
      </c>
      <c r="AW398">
        <v>0.66183000000000003</v>
      </c>
      <c r="AX398">
        <v>67.868610000000004</v>
      </c>
      <c r="AY398">
        <v>60.889220000000002</v>
      </c>
      <c r="AZ398">
        <v>79.351920000000007</v>
      </c>
      <c r="BA398">
        <v>82.215519999999998</v>
      </c>
      <c r="BB398">
        <v>60.889220000000002</v>
      </c>
      <c r="BC398">
        <v>56.411709999999999</v>
      </c>
      <c r="BD398">
        <v>17.37754</v>
      </c>
      <c r="BE398">
        <v>77.769400000000005</v>
      </c>
      <c r="BF398">
        <v>9.0504899999999999</v>
      </c>
      <c r="BG398">
        <v>80.871639999999999</v>
      </c>
      <c r="CO398">
        <v>0.55679999999999996</v>
      </c>
      <c r="CP398">
        <v>59.648389999999999</v>
      </c>
      <c r="CQ398">
        <v>53.180210000000002</v>
      </c>
      <c r="CR398">
        <v>84.098939999999999</v>
      </c>
      <c r="CS398">
        <v>90.812719999999999</v>
      </c>
      <c r="CT398">
        <v>53.180210000000002</v>
      </c>
      <c r="CU398">
        <v>40.989400000000003</v>
      </c>
      <c r="CV398">
        <v>20.176680000000001</v>
      </c>
      <c r="CW398">
        <v>75.8245</v>
      </c>
      <c r="CX398">
        <v>11.696109999999999</v>
      </c>
      <c r="CY398">
        <v>86.690219999999997</v>
      </c>
    </row>
    <row r="399" spans="1:103" x14ac:dyDescent="0.4">
      <c r="A399" t="s">
        <v>510</v>
      </c>
      <c r="B399" t="s">
        <v>148</v>
      </c>
      <c r="C399" t="s">
        <v>37</v>
      </c>
      <c r="D399">
        <v>0.34350000000000003</v>
      </c>
      <c r="E399">
        <v>36.855870000000003</v>
      </c>
      <c r="F399">
        <v>22.371510000000001</v>
      </c>
      <c r="G399">
        <v>62.501010000000001</v>
      </c>
      <c r="H399">
        <v>77.32902</v>
      </c>
      <c r="I399">
        <v>22.371510000000001</v>
      </c>
      <c r="J399">
        <v>17.500340000000001</v>
      </c>
      <c r="K399">
        <v>14.886279999999999</v>
      </c>
      <c r="L399">
        <v>55.655200000000001</v>
      </c>
      <c r="M399">
        <v>9.83812</v>
      </c>
      <c r="N399">
        <v>72.935919999999996</v>
      </c>
      <c r="O399" t="s">
        <v>38</v>
      </c>
      <c r="P399">
        <v>0.30926999999999999</v>
      </c>
      <c r="Q399">
        <v>33.588079999999998</v>
      </c>
      <c r="R399">
        <v>18.37125</v>
      </c>
      <c r="S399">
        <v>59.883389999999999</v>
      </c>
      <c r="T399">
        <v>76.237809999999996</v>
      </c>
      <c r="U399">
        <v>18.37125</v>
      </c>
      <c r="V399">
        <v>13.500450000000001</v>
      </c>
      <c r="W399">
        <v>14.513479999999999</v>
      </c>
      <c r="X399">
        <v>52.65437</v>
      </c>
      <c r="Y399">
        <v>9.8566199999999995</v>
      </c>
      <c r="Z399">
        <v>71.390749999999997</v>
      </c>
      <c r="AW399">
        <v>0.58191999999999999</v>
      </c>
      <c r="AX399">
        <v>59.234610000000004</v>
      </c>
      <c r="AY399">
        <v>50.640540000000001</v>
      </c>
      <c r="AZ399">
        <v>76.337599999999995</v>
      </c>
      <c r="BA399">
        <v>80.557649999999995</v>
      </c>
      <c r="BB399">
        <v>50.640540000000001</v>
      </c>
      <c r="BC399">
        <v>46.740769999999998</v>
      </c>
      <c r="BD399">
        <v>16.20196</v>
      </c>
      <c r="BE399">
        <v>73.549359999999993</v>
      </c>
      <c r="BF399">
        <v>8.8847000000000005</v>
      </c>
      <c r="BG399">
        <v>79.301680000000005</v>
      </c>
      <c r="CO399">
        <v>0.41721999999999998</v>
      </c>
      <c r="CP399">
        <v>44.79054</v>
      </c>
      <c r="CQ399">
        <v>30.035340000000001</v>
      </c>
      <c r="CR399">
        <v>78.445229999999995</v>
      </c>
      <c r="CS399">
        <v>89.929329999999993</v>
      </c>
      <c r="CT399">
        <v>30.035340000000001</v>
      </c>
      <c r="CU399">
        <v>22.879860000000001</v>
      </c>
      <c r="CV399">
        <v>18.69258</v>
      </c>
      <c r="CW399">
        <v>69.169610000000006</v>
      </c>
      <c r="CX399">
        <v>11.731450000000001</v>
      </c>
      <c r="CY399">
        <v>86.57244</v>
      </c>
    </row>
    <row r="400" spans="1:103" x14ac:dyDescent="0.4">
      <c r="A400" t="s">
        <v>511</v>
      </c>
      <c r="B400" t="s">
        <v>468</v>
      </c>
      <c r="C400" t="s">
        <v>37</v>
      </c>
      <c r="D400">
        <v>0.35947000000000001</v>
      </c>
      <c r="E400">
        <v>38.647539999999999</v>
      </c>
      <c r="F400">
        <v>23.58559</v>
      </c>
      <c r="G400">
        <v>64.484009999999998</v>
      </c>
      <c r="H400">
        <v>80.623230000000007</v>
      </c>
      <c r="I400">
        <v>23.58559</v>
      </c>
      <c r="J400">
        <v>18.500879999999999</v>
      </c>
      <c r="K400">
        <v>15.454470000000001</v>
      </c>
      <c r="L400">
        <v>57.836500000000001</v>
      </c>
      <c r="M400">
        <v>10.368270000000001</v>
      </c>
      <c r="N400">
        <v>76.750439999999998</v>
      </c>
      <c r="O400" t="s">
        <v>38</v>
      </c>
      <c r="P400">
        <v>0.32666000000000001</v>
      </c>
      <c r="Q400">
        <v>35.53342</v>
      </c>
      <c r="R400">
        <v>19.929269999999999</v>
      </c>
      <c r="S400">
        <v>61.976680000000002</v>
      </c>
      <c r="T400">
        <v>79.984710000000007</v>
      </c>
      <c r="U400">
        <v>19.929269999999999</v>
      </c>
      <c r="V400">
        <v>14.69158</v>
      </c>
      <c r="W400">
        <v>15.12904</v>
      </c>
      <c r="X400">
        <v>54.967500000000001</v>
      </c>
      <c r="Y400">
        <v>10.46645</v>
      </c>
      <c r="Z400">
        <v>75.766419999999997</v>
      </c>
      <c r="AW400">
        <v>0.58923999999999999</v>
      </c>
      <c r="AX400">
        <v>60.100059999999999</v>
      </c>
      <c r="AY400">
        <v>50.640540000000001</v>
      </c>
      <c r="AZ400">
        <v>77.467969999999994</v>
      </c>
      <c r="BA400">
        <v>81.537300000000002</v>
      </c>
      <c r="BB400">
        <v>50.640540000000001</v>
      </c>
      <c r="BC400">
        <v>46.740769999999998</v>
      </c>
      <c r="BD400">
        <v>16.563680000000002</v>
      </c>
      <c r="BE400">
        <v>74.918360000000007</v>
      </c>
      <c r="BF400">
        <v>9.0580300000000005</v>
      </c>
      <c r="BG400">
        <v>80.49485</v>
      </c>
      <c r="CO400">
        <v>0.42710999999999999</v>
      </c>
      <c r="CP400">
        <v>45.91348</v>
      </c>
      <c r="CQ400">
        <v>27.738520000000001</v>
      </c>
      <c r="CR400">
        <v>80.388689999999997</v>
      </c>
      <c r="CS400">
        <v>90.282690000000002</v>
      </c>
      <c r="CT400">
        <v>27.738520000000001</v>
      </c>
      <c r="CU400">
        <v>22.70318</v>
      </c>
      <c r="CV400">
        <v>18.869260000000001</v>
      </c>
      <c r="CW400">
        <v>70.818610000000007</v>
      </c>
      <c r="CX400">
        <v>11.625439999999999</v>
      </c>
      <c r="CY400">
        <v>86.16019</v>
      </c>
    </row>
    <row r="401" spans="1:103" x14ac:dyDescent="0.4">
      <c r="A401" t="s">
        <v>512</v>
      </c>
      <c r="B401" t="s">
        <v>116</v>
      </c>
      <c r="C401" t="s">
        <v>37</v>
      </c>
      <c r="D401">
        <v>0.50212000000000001</v>
      </c>
      <c r="E401">
        <v>54.049939999999999</v>
      </c>
      <c r="F401">
        <v>43.132339999999999</v>
      </c>
      <c r="G401">
        <v>78.292190000000005</v>
      </c>
      <c r="H401">
        <v>88.377179999999996</v>
      </c>
      <c r="I401">
        <v>43.132339999999999</v>
      </c>
      <c r="J401">
        <v>33.854849999999999</v>
      </c>
      <c r="K401">
        <v>19.368680000000001</v>
      </c>
      <c r="L401">
        <v>72.430459999999997</v>
      </c>
      <c r="M401">
        <v>11.57507</v>
      </c>
      <c r="N401">
        <v>85.779979999999995</v>
      </c>
      <c r="O401" t="s">
        <v>38</v>
      </c>
      <c r="P401">
        <v>0.47876999999999997</v>
      </c>
      <c r="Q401">
        <v>51.974490000000003</v>
      </c>
      <c r="R401">
        <v>40.336460000000002</v>
      </c>
      <c r="S401">
        <v>77.834069999999997</v>
      </c>
      <c r="T401">
        <v>88.988720000000001</v>
      </c>
      <c r="U401">
        <v>40.336460000000002</v>
      </c>
      <c r="V401">
        <v>30.607759999999999</v>
      </c>
      <c r="W401">
        <v>19.573699999999999</v>
      </c>
      <c r="X401">
        <v>71.556899999999999</v>
      </c>
      <c r="Y401">
        <v>11.87631</v>
      </c>
      <c r="Z401">
        <v>86.273660000000007</v>
      </c>
      <c r="AW401">
        <v>0.66225000000000001</v>
      </c>
      <c r="AX401">
        <v>67.964190000000002</v>
      </c>
      <c r="AY401">
        <v>60.889220000000002</v>
      </c>
      <c r="AZ401">
        <v>79.351920000000007</v>
      </c>
      <c r="BA401">
        <v>82.215519999999998</v>
      </c>
      <c r="BB401">
        <v>60.889220000000002</v>
      </c>
      <c r="BC401">
        <v>56.411709999999999</v>
      </c>
      <c r="BD401">
        <v>17.392610000000001</v>
      </c>
      <c r="BE401">
        <v>77.794520000000006</v>
      </c>
      <c r="BF401">
        <v>9.1183099999999992</v>
      </c>
      <c r="BG401">
        <v>81.198189999999997</v>
      </c>
      <c r="CO401">
        <v>0.55822000000000005</v>
      </c>
      <c r="CP401">
        <v>59.790579999999999</v>
      </c>
      <c r="CQ401">
        <v>53.180210000000002</v>
      </c>
      <c r="CR401">
        <v>84.275620000000004</v>
      </c>
      <c r="CS401">
        <v>91.51943</v>
      </c>
      <c r="CT401">
        <v>53.180210000000002</v>
      </c>
      <c r="CU401">
        <v>40.989400000000003</v>
      </c>
      <c r="CV401">
        <v>20.212009999999999</v>
      </c>
      <c r="CW401">
        <v>76.001180000000005</v>
      </c>
      <c r="CX401">
        <v>11.766780000000001</v>
      </c>
      <c r="CY401">
        <v>87.396940000000001</v>
      </c>
    </row>
    <row r="402" spans="1:103" x14ac:dyDescent="0.4">
      <c r="A402" t="s">
        <v>513</v>
      </c>
      <c r="B402" t="s">
        <v>499</v>
      </c>
      <c r="C402" t="s">
        <v>37</v>
      </c>
      <c r="D402">
        <v>0.34354000000000001</v>
      </c>
      <c r="E402">
        <v>36.859830000000002</v>
      </c>
      <c r="F402">
        <v>22.371510000000001</v>
      </c>
      <c r="G402">
        <v>62.517200000000003</v>
      </c>
      <c r="H402">
        <v>77.345200000000006</v>
      </c>
      <c r="I402">
        <v>22.371510000000001</v>
      </c>
      <c r="J402">
        <v>17.500340000000001</v>
      </c>
      <c r="K402">
        <v>14.889519999999999</v>
      </c>
      <c r="L402">
        <v>55.671390000000002</v>
      </c>
      <c r="M402">
        <v>9.8397400000000008</v>
      </c>
      <c r="N402">
        <v>72.952110000000005</v>
      </c>
      <c r="O402" t="s">
        <v>38</v>
      </c>
      <c r="P402">
        <v>0.30926999999999999</v>
      </c>
      <c r="Q402">
        <v>33.587960000000002</v>
      </c>
      <c r="R402">
        <v>18.37125</v>
      </c>
      <c r="S402">
        <v>59.883389999999999</v>
      </c>
      <c r="T402">
        <v>76.237809999999996</v>
      </c>
      <c r="U402">
        <v>18.37125</v>
      </c>
      <c r="V402">
        <v>13.500450000000001</v>
      </c>
      <c r="W402">
        <v>14.513479999999999</v>
      </c>
      <c r="X402">
        <v>52.65437</v>
      </c>
      <c r="Y402">
        <v>9.8566199999999995</v>
      </c>
      <c r="Z402">
        <v>71.390749999999997</v>
      </c>
      <c r="AW402">
        <v>0.58198000000000005</v>
      </c>
      <c r="AX402">
        <v>59.242199999999997</v>
      </c>
      <c r="AY402">
        <v>50.640540000000001</v>
      </c>
      <c r="AZ402">
        <v>76.337599999999995</v>
      </c>
      <c r="BA402">
        <v>80.557649999999995</v>
      </c>
      <c r="BB402">
        <v>50.640540000000001</v>
      </c>
      <c r="BC402">
        <v>46.740769999999998</v>
      </c>
      <c r="BD402">
        <v>16.20196</v>
      </c>
      <c r="BE402">
        <v>73.549359999999993</v>
      </c>
      <c r="BF402">
        <v>8.8847000000000005</v>
      </c>
      <c r="BG402">
        <v>79.301680000000005</v>
      </c>
      <c r="CO402">
        <v>0.41793999999999998</v>
      </c>
      <c r="CP402">
        <v>44.861519999999999</v>
      </c>
      <c r="CQ402">
        <v>30.035340000000001</v>
      </c>
      <c r="CR402">
        <v>78.798590000000004</v>
      </c>
      <c r="CS402">
        <v>90.282690000000002</v>
      </c>
      <c r="CT402">
        <v>30.035340000000001</v>
      </c>
      <c r="CU402">
        <v>22.879860000000001</v>
      </c>
      <c r="CV402">
        <v>18.763249999999999</v>
      </c>
      <c r="CW402">
        <v>69.522970000000001</v>
      </c>
      <c r="CX402">
        <v>11.766780000000001</v>
      </c>
      <c r="CY402">
        <v>86.925799999999995</v>
      </c>
    </row>
    <row r="403" spans="1:103" x14ac:dyDescent="0.4">
      <c r="A403" t="s">
        <v>514</v>
      </c>
      <c r="B403" t="s">
        <v>116</v>
      </c>
      <c r="C403" t="s">
        <v>37</v>
      </c>
      <c r="D403">
        <v>0.35948000000000002</v>
      </c>
      <c r="E403">
        <v>38.648449999999997</v>
      </c>
      <c r="F403">
        <v>23.58559</v>
      </c>
      <c r="G403">
        <v>64.484009999999998</v>
      </c>
      <c r="H403">
        <v>80.615139999999997</v>
      </c>
      <c r="I403">
        <v>23.58559</v>
      </c>
      <c r="J403">
        <v>18.500879999999999</v>
      </c>
      <c r="K403">
        <v>15.454470000000001</v>
      </c>
      <c r="L403">
        <v>57.836500000000001</v>
      </c>
      <c r="M403">
        <v>10.367459999999999</v>
      </c>
      <c r="N403">
        <v>76.742339999999999</v>
      </c>
      <c r="O403" t="s">
        <v>38</v>
      </c>
      <c r="P403">
        <v>0.32667000000000002</v>
      </c>
      <c r="Q403">
        <v>35.533560000000001</v>
      </c>
      <c r="R403">
        <v>19.929269999999999</v>
      </c>
      <c r="S403">
        <v>61.976680000000002</v>
      </c>
      <c r="T403">
        <v>79.984710000000007</v>
      </c>
      <c r="U403">
        <v>19.929269999999999</v>
      </c>
      <c r="V403">
        <v>14.69158</v>
      </c>
      <c r="W403">
        <v>15.12904</v>
      </c>
      <c r="X403">
        <v>54.967500000000001</v>
      </c>
      <c r="Y403">
        <v>10.46645</v>
      </c>
      <c r="Z403">
        <v>75.766419999999997</v>
      </c>
      <c r="AW403">
        <v>0.58931999999999995</v>
      </c>
      <c r="AX403">
        <v>60.110059999999997</v>
      </c>
      <c r="AY403">
        <v>50.640540000000001</v>
      </c>
      <c r="AZ403">
        <v>77.467969999999994</v>
      </c>
      <c r="BA403">
        <v>81.537300000000002</v>
      </c>
      <c r="BB403">
        <v>50.640540000000001</v>
      </c>
      <c r="BC403">
        <v>46.740769999999998</v>
      </c>
      <c r="BD403">
        <v>16.563680000000002</v>
      </c>
      <c r="BE403">
        <v>74.918360000000007</v>
      </c>
      <c r="BF403">
        <v>9.0580300000000005</v>
      </c>
      <c r="BG403">
        <v>80.49485</v>
      </c>
      <c r="CO403">
        <v>0.42704999999999999</v>
      </c>
      <c r="CP403">
        <v>45.907069999999997</v>
      </c>
      <c r="CQ403">
        <v>27.738520000000001</v>
      </c>
      <c r="CR403">
        <v>80.388689999999997</v>
      </c>
      <c r="CS403">
        <v>90.106009999999998</v>
      </c>
      <c r="CT403">
        <v>27.738520000000001</v>
      </c>
      <c r="CU403">
        <v>22.70318</v>
      </c>
      <c r="CV403">
        <v>18.869260000000001</v>
      </c>
      <c r="CW403">
        <v>70.818610000000007</v>
      </c>
      <c r="CX403">
        <v>11.60777</v>
      </c>
      <c r="CY403">
        <v>85.983509999999995</v>
      </c>
    </row>
    <row r="404" spans="1:103" x14ac:dyDescent="0.4">
      <c r="A404" t="s">
        <v>515</v>
      </c>
      <c r="B404" t="s">
        <v>499</v>
      </c>
      <c r="C404" t="s">
        <v>37</v>
      </c>
      <c r="D404">
        <v>0.50209999999999999</v>
      </c>
      <c r="E404">
        <v>54.049309999999998</v>
      </c>
      <c r="F404">
        <v>43.132339999999999</v>
      </c>
      <c r="G404">
        <v>78.292190000000005</v>
      </c>
      <c r="H404">
        <v>88.360990000000001</v>
      </c>
      <c r="I404">
        <v>43.132339999999999</v>
      </c>
      <c r="J404">
        <v>33.854849999999999</v>
      </c>
      <c r="K404">
        <v>19.368680000000001</v>
      </c>
      <c r="L404">
        <v>72.430459999999997</v>
      </c>
      <c r="M404">
        <v>11.573449999999999</v>
      </c>
      <c r="N404">
        <v>85.76379</v>
      </c>
      <c r="O404" t="s">
        <v>38</v>
      </c>
      <c r="P404">
        <v>0.47876000000000002</v>
      </c>
      <c r="Q404">
        <v>51.974580000000003</v>
      </c>
      <c r="R404">
        <v>40.336460000000002</v>
      </c>
      <c r="S404">
        <v>77.834069999999997</v>
      </c>
      <c r="T404">
        <v>88.988720000000001</v>
      </c>
      <c r="U404">
        <v>40.336460000000002</v>
      </c>
      <c r="V404">
        <v>30.607759999999999</v>
      </c>
      <c r="W404">
        <v>19.573699999999999</v>
      </c>
      <c r="X404">
        <v>71.556899999999999</v>
      </c>
      <c r="Y404">
        <v>11.87631</v>
      </c>
      <c r="Z404">
        <v>86.273660000000007</v>
      </c>
      <c r="AW404">
        <v>0.6623</v>
      </c>
      <c r="AX404">
        <v>67.97099</v>
      </c>
      <c r="AY404">
        <v>60.889220000000002</v>
      </c>
      <c r="AZ404">
        <v>79.351920000000007</v>
      </c>
      <c r="BA404">
        <v>82.215519999999998</v>
      </c>
      <c r="BB404">
        <v>60.889220000000002</v>
      </c>
      <c r="BC404">
        <v>56.411709999999999</v>
      </c>
      <c r="BD404">
        <v>17.392610000000001</v>
      </c>
      <c r="BE404">
        <v>77.794520000000006</v>
      </c>
      <c r="BF404">
        <v>9.1183099999999992</v>
      </c>
      <c r="BG404">
        <v>81.198189999999997</v>
      </c>
      <c r="CO404">
        <v>0.55789</v>
      </c>
      <c r="CP404">
        <v>59.759279999999997</v>
      </c>
      <c r="CQ404">
        <v>53.180210000000002</v>
      </c>
      <c r="CR404">
        <v>84.275620000000004</v>
      </c>
      <c r="CS404">
        <v>91.166079999999994</v>
      </c>
      <c r="CT404">
        <v>53.180210000000002</v>
      </c>
      <c r="CU404">
        <v>40.989400000000003</v>
      </c>
      <c r="CV404">
        <v>20.212009999999999</v>
      </c>
      <c r="CW404">
        <v>76.001180000000005</v>
      </c>
      <c r="CX404">
        <v>11.731450000000001</v>
      </c>
      <c r="CY404">
        <v>87.043580000000006</v>
      </c>
    </row>
    <row r="405" spans="1:103" x14ac:dyDescent="0.4">
      <c r="A405" t="s">
        <v>516</v>
      </c>
      <c r="B405" t="s">
        <v>517</v>
      </c>
      <c r="C405" t="s">
        <v>37</v>
      </c>
      <c r="D405">
        <v>0.34227000000000002</v>
      </c>
      <c r="E405">
        <v>36.711109999999998</v>
      </c>
      <c r="F405">
        <v>22.274380000000001</v>
      </c>
      <c r="G405">
        <v>62.517200000000003</v>
      </c>
      <c r="H405">
        <v>77.175229999999999</v>
      </c>
      <c r="I405">
        <v>22.274380000000001</v>
      </c>
      <c r="J405">
        <v>17.416699999999999</v>
      </c>
      <c r="K405">
        <v>14.86847</v>
      </c>
      <c r="L405">
        <v>55.622149999999998</v>
      </c>
      <c r="M405">
        <v>9.7927999999999997</v>
      </c>
      <c r="N405">
        <v>72.676240000000007</v>
      </c>
      <c r="O405" t="s">
        <v>38</v>
      </c>
      <c r="P405">
        <v>0.30803000000000003</v>
      </c>
      <c r="Q405">
        <v>33.443930000000002</v>
      </c>
      <c r="R405">
        <v>18.256550000000001</v>
      </c>
      <c r="S405">
        <v>59.892949999999999</v>
      </c>
      <c r="T405">
        <v>76.008409999999998</v>
      </c>
      <c r="U405">
        <v>18.256550000000001</v>
      </c>
      <c r="V405">
        <v>13.401680000000001</v>
      </c>
      <c r="W405">
        <v>14.503920000000001</v>
      </c>
      <c r="X405">
        <v>52.62012</v>
      </c>
      <c r="Y405">
        <v>9.8107399999999991</v>
      </c>
      <c r="Z405">
        <v>71.112759999999994</v>
      </c>
      <c r="AW405">
        <v>0.58133000000000001</v>
      </c>
      <c r="AX405">
        <v>59.153199999999998</v>
      </c>
      <c r="AY405">
        <v>50.640540000000001</v>
      </c>
      <c r="AZ405">
        <v>76.412959999999998</v>
      </c>
      <c r="BA405">
        <v>81.009799999999998</v>
      </c>
      <c r="BB405">
        <v>50.640540000000001</v>
      </c>
      <c r="BC405">
        <v>46.740769999999998</v>
      </c>
      <c r="BD405">
        <v>16.20196</v>
      </c>
      <c r="BE405">
        <v>73.712639999999993</v>
      </c>
      <c r="BF405">
        <v>8.8696300000000008</v>
      </c>
      <c r="BG405">
        <v>79.339359999999999</v>
      </c>
      <c r="CO405">
        <v>0.41477000000000003</v>
      </c>
      <c r="CP405">
        <v>44.486049999999999</v>
      </c>
      <c r="CQ405">
        <v>30.035340000000001</v>
      </c>
      <c r="CR405">
        <v>78.445229999999995</v>
      </c>
      <c r="CS405">
        <v>89.752650000000003</v>
      </c>
      <c r="CT405">
        <v>30.035340000000001</v>
      </c>
      <c r="CU405">
        <v>22.879860000000001</v>
      </c>
      <c r="CV405">
        <v>18.48057</v>
      </c>
      <c r="CW405">
        <v>68.69847</v>
      </c>
      <c r="CX405">
        <v>11.625439999999999</v>
      </c>
      <c r="CY405">
        <v>85.954059999999998</v>
      </c>
    </row>
    <row r="406" spans="1:103" x14ac:dyDescent="0.4">
      <c r="A406" t="s">
        <v>518</v>
      </c>
      <c r="B406" t="s">
        <v>481</v>
      </c>
      <c r="C406" t="s">
        <v>37</v>
      </c>
      <c r="D406">
        <v>0.35688999999999999</v>
      </c>
      <c r="E406">
        <v>38.351100000000002</v>
      </c>
      <c r="F406">
        <v>23.326589999999999</v>
      </c>
      <c r="G406">
        <v>64.225009999999997</v>
      </c>
      <c r="H406">
        <v>80.5261</v>
      </c>
      <c r="I406">
        <v>23.326589999999999</v>
      </c>
      <c r="J406">
        <v>18.291779999999999</v>
      </c>
      <c r="K406">
        <v>15.360580000000001</v>
      </c>
      <c r="L406">
        <v>57.478349999999999</v>
      </c>
      <c r="M406">
        <v>10.33104</v>
      </c>
      <c r="N406">
        <v>76.528670000000005</v>
      </c>
      <c r="O406" t="s">
        <v>38</v>
      </c>
      <c r="P406">
        <v>0.32373000000000002</v>
      </c>
      <c r="Q406">
        <v>35.208060000000003</v>
      </c>
      <c r="R406">
        <v>19.61384</v>
      </c>
      <c r="S406">
        <v>61.642130000000002</v>
      </c>
      <c r="T406">
        <v>79.86045</v>
      </c>
      <c r="U406">
        <v>19.61384</v>
      </c>
      <c r="V406">
        <v>14.43988</v>
      </c>
      <c r="W406">
        <v>15.02007</v>
      </c>
      <c r="X406">
        <v>54.536580000000001</v>
      </c>
      <c r="Y406">
        <v>10.43108</v>
      </c>
      <c r="Z406">
        <v>75.544349999999994</v>
      </c>
      <c r="AW406">
        <v>0.58877000000000002</v>
      </c>
      <c r="AX406">
        <v>59.998699999999999</v>
      </c>
      <c r="AY406">
        <v>50.640540000000001</v>
      </c>
      <c r="AZ406">
        <v>77.618690000000001</v>
      </c>
      <c r="BA406">
        <v>81.612660000000005</v>
      </c>
      <c r="BB406">
        <v>50.640540000000001</v>
      </c>
      <c r="BC406">
        <v>46.740769999999998</v>
      </c>
      <c r="BD406">
        <v>16.608889999999999</v>
      </c>
      <c r="BE406">
        <v>75.043959999999998</v>
      </c>
      <c r="BF406">
        <v>8.9977400000000003</v>
      </c>
      <c r="BG406">
        <v>80.243660000000006</v>
      </c>
      <c r="CO406">
        <v>0.42602000000000001</v>
      </c>
      <c r="CP406">
        <v>45.694020000000002</v>
      </c>
      <c r="CQ406">
        <v>27.915189999999999</v>
      </c>
      <c r="CR406">
        <v>80.565370000000001</v>
      </c>
      <c r="CS406">
        <v>90.282690000000002</v>
      </c>
      <c r="CT406">
        <v>27.915189999999999</v>
      </c>
      <c r="CU406">
        <v>22.791519999999998</v>
      </c>
      <c r="CV406">
        <v>18.727920000000001</v>
      </c>
      <c r="CW406">
        <v>70.671379999999999</v>
      </c>
      <c r="CX406">
        <v>11.60777</v>
      </c>
      <c r="CY406">
        <v>86.012960000000007</v>
      </c>
    </row>
    <row r="407" spans="1:103" x14ac:dyDescent="0.4">
      <c r="A407" t="s">
        <v>519</v>
      </c>
      <c r="B407" t="s">
        <v>517</v>
      </c>
      <c r="C407" t="s">
        <v>37</v>
      </c>
      <c r="D407">
        <v>0.50139</v>
      </c>
      <c r="E407">
        <v>53.92201</v>
      </c>
      <c r="F407">
        <v>43.310400000000001</v>
      </c>
      <c r="G407">
        <v>78.178870000000003</v>
      </c>
      <c r="H407">
        <v>88.304329999999993</v>
      </c>
      <c r="I407">
        <v>43.310400000000001</v>
      </c>
      <c r="J407">
        <v>34.017400000000002</v>
      </c>
      <c r="K407">
        <v>19.28612</v>
      </c>
      <c r="L407">
        <v>72.190340000000006</v>
      </c>
      <c r="M407">
        <v>11.554029999999999</v>
      </c>
      <c r="N407">
        <v>85.641710000000003</v>
      </c>
      <c r="O407" t="s">
        <v>38</v>
      </c>
      <c r="P407">
        <v>0.47788000000000003</v>
      </c>
      <c r="Q407">
        <v>51.832369999999997</v>
      </c>
      <c r="R407">
        <v>40.508510000000001</v>
      </c>
      <c r="S407">
        <v>77.671570000000003</v>
      </c>
      <c r="T407">
        <v>88.940929999999994</v>
      </c>
      <c r="U407">
        <v>40.508510000000001</v>
      </c>
      <c r="V407">
        <v>30.77582</v>
      </c>
      <c r="W407">
        <v>19.472380000000001</v>
      </c>
      <c r="X407">
        <v>71.249440000000007</v>
      </c>
      <c r="Y407">
        <v>11.861980000000001</v>
      </c>
      <c r="Z407">
        <v>86.180459999999997</v>
      </c>
      <c r="AW407">
        <v>0.66308</v>
      </c>
      <c r="AX407">
        <v>67.983699999999999</v>
      </c>
      <c r="AY407">
        <v>61.190660000000001</v>
      </c>
      <c r="AZ407">
        <v>79.276560000000003</v>
      </c>
      <c r="BA407">
        <v>82.215519999999998</v>
      </c>
      <c r="BB407">
        <v>61.190660000000001</v>
      </c>
      <c r="BC407">
        <v>56.600099999999998</v>
      </c>
      <c r="BD407">
        <v>17.37754</v>
      </c>
      <c r="BE407">
        <v>77.719170000000005</v>
      </c>
      <c r="BF407">
        <v>9.0655599999999996</v>
      </c>
      <c r="BG407">
        <v>80.947000000000003</v>
      </c>
      <c r="CO407">
        <v>0.55676000000000003</v>
      </c>
      <c r="CP407">
        <v>59.579120000000003</v>
      </c>
      <c r="CQ407">
        <v>53.180210000000002</v>
      </c>
      <c r="CR407">
        <v>84.982330000000005</v>
      </c>
      <c r="CS407">
        <v>90.812719999999999</v>
      </c>
      <c r="CT407">
        <v>53.180210000000002</v>
      </c>
      <c r="CU407">
        <v>40.989400000000003</v>
      </c>
      <c r="CV407">
        <v>20.318020000000001</v>
      </c>
      <c r="CW407">
        <v>76.619550000000004</v>
      </c>
      <c r="CX407">
        <v>11.696109999999999</v>
      </c>
      <c r="CY407">
        <v>86.690219999999997</v>
      </c>
    </row>
    <row r="408" spans="1:103" x14ac:dyDescent="0.4">
      <c r="A408" t="s">
        <v>520</v>
      </c>
      <c r="B408" t="s">
        <v>479</v>
      </c>
      <c r="C408" t="s">
        <v>37</v>
      </c>
      <c r="D408">
        <v>0.34236</v>
      </c>
      <c r="E408">
        <v>36.725340000000003</v>
      </c>
      <c r="F408">
        <v>22.274380000000001</v>
      </c>
      <c r="G408">
        <v>62.525289999999998</v>
      </c>
      <c r="H408">
        <v>77.175229999999999</v>
      </c>
      <c r="I408">
        <v>22.274380000000001</v>
      </c>
      <c r="J408">
        <v>17.416699999999999</v>
      </c>
      <c r="K408">
        <v>14.87171</v>
      </c>
      <c r="L408">
        <v>55.632939999999998</v>
      </c>
      <c r="M408">
        <v>9.8000799999999995</v>
      </c>
      <c r="N408">
        <v>72.711320000000001</v>
      </c>
      <c r="O408" t="s">
        <v>38</v>
      </c>
      <c r="P408">
        <v>0.30803000000000003</v>
      </c>
      <c r="Q408">
        <v>33.443890000000003</v>
      </c>
      <c r="R408">
        <v>18.256550000000001</v>
      </c>
      <c r="S408">
        <v>59.892949999999999</v>
      </c>
      <c r="T408">
        <v>76.008409999999998</v>
      </c>
      <c r="U408">
        <v>18.256550000000001</v>
      </c>
      <c r="V408">
        <v>13.401680000000001</v>
      </c>
      <c r="W408">
        <v>14.503920000000001</v>
      </c>
      <c r="X408">
        <v>52.62012</v>
      </c>
      <c r="Y408">
        <v>9.8107399999999991</v>
      </c>
      <c r="Z408">
        <v>71.112759999999994</v>
      </c>
      <c r="AW408">
        <v>0.58170999999999995</v>
      </c>
      <c r="AX408">
        <v>59.246589999999998</v>
      </c>
      <c r="AY408">
        <v>50.640540000000001</v>
      </c>
      <c r="AZ408">
        <v>76.412959999999998</v>
      </c>
      <c r="BA408">
        <v>81.009799999999998</v>
      </c>
      <c r="BB408">
        <v>50.640540000000001</v>
      </c>
      <c r="BC408">
        <v>46.740769999999998</v>
      </c>
      <c r="BD408">
        <v>16.217030000000001</v>
      </c>
      <c r="BE408">
        <v>73.737750000000005</v>
      </c>
      <c r="BF408">
        <v>8.9374500000000001</v>
      </c>
      <c r="BG408">
        <v>79.665909999999997</v>
      </c>
      <c r="CO408">
        <v>0.41571000000000002</v>
      </c>
      <c r="CP408">
        <v>44.57837</v>
      </c>
      <c r="CQ408">
        <v>30.035340000000001</v>
      </c>
      <c r="CR408">
        <v>78.62191</v>
      </c>
      <c r="CS408">
        <v>89.752650000000003</v>
      </c>
      <c r="CT408">
        <v>30.035340000000001</v>
      </c>
      <c r="CU408">
        <v>22.879860000000001</v>
      </c>
      <c r="CV408">
        <v>18.515899999999998</v>
      </c>
      <c r="CW408">
        <v>68.875150000000005</v>
      </c>
      <c r="CX408">
        <v>11.625439999999999</v>
      </c>
      <c r="CY408">
        <v>85.954059999999998</v>
      </c>
    </row>
    <row r="409" spans="1:103" x14ac:dyDescent="0.4">
      <c r="A409" t="s">
        <v>521</v>
      </c>
      <c r="B409" t="s">
        <v>473</v>
      </c>
      <c r="C409" t="s">
        <v>37</v>
      </c>
      <c r="D409">
        <v>0.35704999999999998</v>
      </c>
      <c r="E409">
        <v>38.373260000000002</v>
      </c>
      <c r="F409">
        <v>23.334679999999999</v>
      </c>
      <c r="G409">
        <v>64.241200000000006</v>
      </c>
      <c r="H409">
        <v>80.558480000000003</v>
      </c>
      <c r="I409">
        <v>23.334679999999999</v>
      </c>
      <c r="J409">
        <v>18.299880000000002</v>
      </c>
      <c r="K409">
        <v>15.36544</v>
      </c>
      <c r="L409">
        <v>57.497230000000002</v>
      </c>
      <c r="M409">
        <v>10.341559999999999</v>
      </c>
      <c r="N409">
        <v>76.596109999999996</v>
      </c>
      <c r="O409" t="s">
        <v>38</v>
      </c>
      <c r="P409">
        <v>0.32383000000000001</v>
      </c>
      <c r="Q409">
        <v>35.217529999999996</v>
      </c>
      <c r="R409">
        <v>19.6234</v>
      </c>
      <c r="S409">
        <v>61.651690000000002</v>
      </c>
      <c r="T409">
        <v>79.870009999999994</v>
      </c>
      <c r="U409">
        <v>19.6234</v>
      </c>
      <c r="V409">
        <v>14.449439999999999</v>
      </c>
      <c r="W409">
        <v>15.021979999999999</v>
      </c>
      <c r="X409">
        <v>54.546140000000001</v>
      </c>
      <c r="Y409">
        <v>10.432040000000001</v>
      </c>
      <c r="Z409">
        <v>75.553910000000002</v>
      </c>
      <c r="AW409">
        <v>0.58918999999999999</v>
      </c>
      <c r="AX409">
        <v>60.092950000000002</v>
      </c>
      <c r="AY409">
        <v>50.640540000000001</v>
      </c>
      <c r="AZ409">
        <v>77.618690000000001</v>
      </c>
      <c r="BA409">
        <v>81.612660000000005</v>
      </c>
      <c r="BB409">
        <v>50.640540000000001</v>
      </c>
      <c r="BC409">
        <v>46.740769999999998</v>
      </c>
      <c r="BD409">
        <v>16.62396</v>
      </c>
      <c r="BE409">
        <v>75.06908</v>
      </c>
      <c r="BF409">
        <v>9.0655599999999996</v>
      </c>
      <c r="BG409">
        <v>80.570210000000003</v>
      </c>
      <c r="CO409">
        <v>0.4269</v>
      </c>
      <c r="CP409">
        <v>45.781649999999999</v>
      </c>
      <c r="CQ409">
        <v>27.915189999999999</v>
      </c>
      <c r="CR409">
        <v>80.742050000000006</v>
      </c>
      <c r="CS409">
        <v>90.812719999999999</v>
      </c>
      <c r="CT409">
        <v>27.915189999999999</v>
      </c>
      <c r="CU409">
        <v>22.791519999999998</v>
      </c>
      <c r="CV409">
        <v>18.763249999999999</v>
      </c>
      <c r="CW409">
        <v>70.848060000000004</v>
      </c>
      <c r="CX409">
        <v>11.660780000000001</v>
      </c>
      <c r="CY409">
        <v>86.542990000000003</v>
      </c>
    </row>
    <row r="410" spans="1:103" x14ac:dyDescent="0.4">
      <c r="A410" t="s">
        <v>522</v>
      </c>
      <c r="B410" t="s">
        <v>479</v>
      </c>
      <c r="C410" t="s">
        <v>37</v>
      </c>
      <c r="D410">
        <v>0.50148000000000004</v>
      </c>
      <c r="E410">
        <v>53.937289999999997</v>
      </c>
      <c r="F410">
        <v>43.310400000000001</v>
      </c>
      <c r="G410">
        <v>78.178870000000003</v>
      </c>
      <c r="H410">
        <v>88.312420000000003</v>
      </c>
      <c r="I410">
        <v>43.310400000000001</v>
      </c>
      <c r="J410">
        <v>34.017400000000002</v>
      </c>
      <c r="K410">
        <v>19.287739999999999</v>
      </c>
      <c r="L410">
        <v>72.193039999999996</v>
      </c>
      <c r="M410">
        <v>11.56212</v>
      </c>
      <c r="N410">
        <v>85.684880000000007</v>
      </c>
      <c r="O410" t="s">
        <v>38</v>
      </c>
      <c r="P410">
        <v>0.47788999999999998</v>
      </c>
      <c r="Q410">
        <v>51.833280000000002</v>
      </c>
      <c r="R410">
        <v>40.508510000000001</v>
      </c>
      <c r="S410">
        <v>77.671570000000003</v>
      </c>
      <c r="T410">
        <v>88.940929999999994</v>
      </c>
      <c r="U410">
        <v>40.508510000000001</v>
      </c>
      <c r="V410">
        <v>30.77582</v>
      </c>
      <c r="W410">
        <v>19.472380000000001</v>
      </c>
      <c r="X410">
        <v>71.249440000000007</v>
      </c>
      <c r="Y410">
        <v>11.861980000000001</v>
      </c>
      <c r="Z410">
        <v>86.180459999999997</v>
      </c>
      <c r="AW410">
        <v>0.66357999999999995</v>
      </c>
      <c r="AX410">
        <v>68.086889999999997</v>
      </c>
      <c r="AY410">
        <v>61.190660000000001</v>
      </c>
      <c r="AZ410">
        <v>79.276560000000003</v>
      </c>
      <c r="BA410">
        <v>82.215519999999998</v>
      </c>
      <c r="BB410">
        <v>61.190660000000001</v>
      </c>
      <c r="BC410">
        <v>56.600099999999998</v>
      </c>
      <c r="BD410">
        <v>17.392610000000001</v>
      </c>
      <c r="BE410">
        <v>77.744290000000007</v>
      </c>
      <c r="BF410">
        <v>9.1333800000000007</v>
      </c>
      <c r="BG410">
        <v>81.27355</v>
      </c>
      <c r="CO410">
        <v>0.55749000000000004</v>
      </c>
      <c r="CP410">
        <v>59.653849999999998</v>
      </c>
      <c r="CQ410">
        <v>53.180210000000002</v>
      </c>
      <c r="CR410">
        <v>84.982330000000005</v>
      </c>
      <c r="CS410">
        <v>90.989400000000003</v>
      </c>
      <c r="CT410">
        <v>53.180210000000002</v>
      </c>
      <c r="CU410">
        <v>40.989400000000003</v>
      </c>
      <c r="CV410">
        <v>20.318020000000001</v>
      </c>
      <c r="CW410">
        <v>76.619550000000004</v>
      </c>
      <c r="CX410">
        <v>11.71378</v>
      </c>
      <c r="CY410">
        <v>86.866900000000001</v>
      </c>
    </row>
    <row r="411" spans="1:103" x14ac:dyDescent="0.4">
      <c r="A411" t="s">
        <v>523</v>
      </c>
      <c r="B411" t="s">
        <v>166</v>
      </c>
      <c r="C411" t="s">
        <v>37</v>
      </c>
      <c r="D411">
        <v>0.34183999999999998</v>
      </c>
      <c r="E411">
        <v>36.659990000000001</v>
      </c>
      <c r="F411">
        <v>22.209630000000001</v>
      </c>
      <c r="G411">
        <v>62.460540000000002</v>
      </c>
      <c r="H411">
        <v>77.070009999999996</v>
      </c>
      <c r="I411">
        <v>22.209630000000001</v>
      </c>
      <c r="J411">
        <v>17.372859999999999</v>
      </c>
      <c r="K411">
        <v>14.840960000000001</v>
      </c>
      <c r="L411">
        <v>55.531770000000002</v>
      </c>
      <c r="M411">
        <v>9.7725600000000004</v>
      </c>
      <c r="N411">
        <v>72.555509999999998</v>
      </c>
      <c r="O411" t="s">
        <v>38</v>
      </c>
      <c r="P411">
        <v>0.30753000000000003</v>
      </c>
      <c r="Q411">
        <v>33.386360000000003</v>
      </c>
      <c r="R411">
        <v>18.18008</v>
      </c>
      <c r="S411">
        <v>59.826039999999999</v>
      </c>
      <c r="T411">
        <v>75.91283</v>
      </c>
      <c r="U411">
        <v>18.18008</v>
      </c>
      <c r="V411">
        <v>13.3499</v>
      </c>
      <c r="W411">
        <v>14.46569</v>
      </c>
      <c r="X411">
        <v>52.49586</v>
      </c>
      <c r="Y411">
        <v>9.7935400000000001</v>
      </c>
      <c r="Z411">
        <v>71.014780000000002</v>
      </c>
      <c r="AW411">
        <v>0.58106000000000002</v>
      </c>
      <c r="AX411">
        <v>59.12256</v>
      </c>
      <c r="AY411">
        <v>50.640540000000001</v>
      </c>
      <c r="AZ411">
        <v>76.262249999999995</v>
      </c>
      <c r="BA411">
        <v>80.859080000000006</v>
      </c>
      <c r="BB411">
        <v>50.640540000000001</v>
      </c>
      <c r="BC411">
        <v>46.740769999999998</v>
      </c>
      <c r="BD411">
        <v>16.20196</v>
      </c>
      <c r="BE411">
        <v>73.662400000000005</v>
      </c>
      <c r="BF411">
        <v>8.8394899999999996</v>
      </c>
      <c r="BG411">
        <v>79.138409999999993</v>
      </c>
      <c r="CO411">
        <v>0.41521000000000002</v>
      </c>
      <c r="CP411">
        <v>44.506050000000002</v>
      </c>
      <c r="CQ411">
        <v>30.035340000000001</v>
      </c>
      <c r="CR411">
        <v>78.798590000000004</v>
      </c>
      <c r="CS411">
        <v>89.575969999999998</v>
      </c>
      <c r="CT411">
        <v>30.035340000000001</v>
      </c>
      <c r="CU411">
        <v>22.879860000000001</v>
      </c>
      <c r="CV411">
        <v>18.586569999999998</v>
      </c>
      <c r="CW411">
        <v>69.140159999999995</v>
      </c>
      <c r="CX411">
        <v>11.57244</v>
      </c>
      <c r="CY411">
        <v>85.600710000000007</v>
      </c>
    </row>
    <row r="412" spans="1:103" x14ac:dyDescent="0.4">
      <c r="A412" t="s">
        <v>524</v>
      </c>
      <c r="B412" t="s">
        <v>148</v>
      </c>
      <c r="C412" t="s">
        <v>37</v>
      </c>
      <c r="D412">
        <v>0.35570000000000002</v>
      </c>
      <c r="E412">
        <v>38.224040000000002</v>
      </c>
      <c r="F412">
        <v>23.237559999999998</v>
      </c>
      <c r="G412">
        <v>64.192629999999994</v>
      </c>
      <c r="H412">
        <v>80.477540000000005</v>
      </c>
      <c r="I412">
        <v>23.237559999999998</v>
      </c>
      <c r="J412">
        <v>18.220960000000002</v>
      </c>
      <c r="K412">
        <v>15.33954</v>
      </c>
      <c r="L412">
        <v>57.405230000000003</v>
      </c>
      <c r="M412">
        <v>10.31081</v>
      </c>
      <c r="N412">
        <v>76.420479999999998</v>
      </c>
      <c r="O412" t="s">
        <v>38</v>
      </c>
      <c r="P412">
        <v>0.32235999999999998</v>
      </c>
      <c r="Q412">
        <v>35.056489999999997</v>
      </c>
      <c r="R412">
        <v>19.518260000000001</v>
      </c>
      <c r="S412">
        <v>61.613460000000003</v>
      </c>
      <c r="T412">
        <v>79.793539999999993</v>
      </c>
      <c r="U412">
        <v>19.518260000000001</v>
      </c>
      <c r="V412">
        <v>14.3658</v>
      </c>
      <c r="W412">
        <v>14.991400000000001</v>
      </c>
      <c r="X412">
        <v>54.435890000000001</v>
      </c>
      <c r="Y412">
        <v>10.40719</v>
      </c>
      <c r="Z412">
        <v>75.411810000000003</v>
      </c>
      <c r="AW412">
        <v>0.58896000000000004</v>
      </c>
      <c r="AX412">
        <v>60.051560000000002</v>
      </c>
      <c r="AY412">
        <v>50.640540000000001</v>
      </c>
      <c r="AZ412">
        <v>77.543329999999997</v>
      </c>
      <c r="BA412">
        <v>81.612660000000005</v>
      </c>
      <c r="BB412">
        <v>50.640540000000001</v>
      </c>
      <c r="BC412">
        <v>46.740769999999998</v>
      </c>
      <c r="BD412">
        <v>16.62396</v>
      </c>
      <c r="BE412">
        <v>75.131879999999995</v>
      </c>
      <c r="BF412">
        <v>8.9901999999999997</v>
      </c>
      <c r="BG412">
        <v>80.205979999999997</v>
      </c>
      <c r="CO412">
        <v>0.42508000000000001</v>
      </c>
      <c r="CP412">
        <v>45.598370000000003</v>
      </c>
      <c r="CQ412">
        <v>27.738520000000001</v>
      </c>
      <c r="CR412">
        <v>80.565370000000001</v>
      </c>
      <c r="CS412">
        <v>90.459360000000004</v>
      </c>
      <c r="CT412">
        <v>27.738520000000001</v>
      </c>
      <c r="CU412">
        <v>22.614840000000001</v>
      </c>
      <c r="CV412">
        <v>18.763249999999999</v>
      </c>
      <c r="CW412">
        <v>70.730270000000004</v>
      </c>
      <c r="CX412">
        <v>11.625439999999999</v>
      </c>
      <c r="CY412">
        <v>86.189629999999994</v>
      </c>
    </row>
    <row r="413" spans="1:103" x14ac:dyDescent="0.4">
      <c r="A413" t="s">
        <v>525</v>
      </c>
      <c r="B413" t="s">
        <v>126</v>
      </c>
      <c r="C413" t="s">
        <v>37</v>
      </c>
      <c r="D413">
        <v>0.50117</v>
      </c>
      <c r="E413">
        <v>53.882959999999997</v>
      </c>
      <c r="F413">
        <v>43.269930000000002</v>
      </c>
      <c r="G413">
        <v>78.130309999999994</v>
      </c>
      <c r="H413">
        <v>88.304329999999993</v>
      </c>
      <c r="I413">
        <v>43.269930000000002</v>
      </c>
      <c r="J413">
        <v>34.010930000000002</v>
      </c>
      <c r="K413">
        <v>19.252120000000001</v>
      </c>
      <c r="L413">
        <v>72.113849999999999</v>
      </c>
      <c r="M413">
        <v>11.547549999999999</v>
      </c>
      <c r="N413">
        <v>85.606639999999999</v>
      </c>
      <c r="O413" t="s">
        <v>38</v>
      </c>
      <c r="P413">
        <v>0.47754999999999997</v>
      </c>
      <c r="Q413">
        <v>51.779499999999999</v>
      </c>
      <c r="R413">
        <v>40.441600000000001</v>
      </c>
      <c r="S413">
        <v>77.614220000000003</v>
      </c>
      <c r="T413">
        <v>88.940929999999994</v>
      </c>
      <c r="U413">
        <v>40.441600000000001</v>
      </c>
      <c r="V413">
        <v>30.75384</v>
      </c>
      <c r="W413">
        <v>19.432230000000001</v>
      </c>
      <c r="X413">
        <v>71.159120000000001</v>
      </c>
      <c r="Y413">
        <v>11.85624</v>
      </c>
      <c r="Z413">
        <v>86.148600000000002</v>
      </c>
      <c r="AW413">
        <v>0.66303000000000001</v>
      </c>
      <c r="AX413">
        <v>67.970060000000004</v>
      </c>
      <c r="AY413">
        <v>61.115299999999998</v>
      </c>
      <c r="AZ413">
        <v>79.351920000000007</v>
      </c>
      <c r="BA413">
        <v>82.215519999999998</v>
      </c>
      <c r="BB413">
        <v>61.115299999999998</v>
      </c>
      <c r="BC413">
        <v>56.524740000000001</v>
      </c>
      <c r="BD413">
        <v>17.392610000000001</v>
      </c>
      <c r="BE413">
        <v>77.794520000000006</v>
      </c>
      <c r="BF413">
        <v>9.0580300000000005</v>
      </c>
      <c r="BG413">
        <v>80.909319999999994</v>
      </c>
      <c r="CO413">
        <v>0.55840000000000001</v>
      </c>
      <c r="CP413">
        <v>59.736069999999998</v>
      </c>
      <c r="CQ413">
        <v>53.710250000000002</v>
      </c>
      <c r="CR413">
        <v>84.80565</v>
      </c>
      <c r="CS413">
        <v>90.812719999999999</v>
      </c>
      <c r="CT413">
        <v>53.710250000000002</v>
      </c>
      <c r="CU413">
        <v>41.431100000000001</v>
      </c>
      <c r="CV413">
        <v>20.282689999999999</v>
      </c>
      <c r="CW413">
        <v>76.442869999999999</v>
      </c>
      <c r="CX413">
        <v>11.67845</v>
      </c>
      <c r="CY413">
        <v>86.601879999999994</v>
      </c>
    </row>
    <row r="414" spans="1:103" x14ac:dyDescent="0.4">
      <c r="A414" t="s">
        <v>526</v>
      </c>
      <c r="B414" t="s">
        <v>166</v>
      </c>
      <c r="C414" t="s">
        <v>37</v>
      </c>
      <c r="D414">
        <v>0.34183999999999998</v>
      </c>
      <c r="E414">
        <v>36.660240000000002</v>
      </c>
      <c r="F414">
        <v>22.209630000000001</v>
      </c>
      <c r="G414">
        <v>62.452449999999999</v>
      </c>
      <c r="H414">
        <v>77.070009999999996</v>
      </c>
      <c r="I414">
        <v>22.209630000000001</v>
      </c>
      <c r="J414">
        <v>17.372859999999999</v>
      </c>
      <c r="K414">
        <v>14.83934</v>
      </c>
      <c r="L414">
        <v>55.523670000000003</v>
      </c>
      <c r="M414">
        <v>9.7725600000000004</v>
      </c>
      <c r="N414">
        <v>72.555509999999998</v>
      </c>
      <c r="O414" t="s">
        <v>38</v>
      </c>
      <c r="P414">
        <v>0.30753000000000003</v>
      </c>
      <c r="Q414">
        <v>33.386189999999999</v>
      </c>
      <c r="R414">
        <v>18.18008</v>
      </c>
      <c r="S414">
        <v>59.826039999999999</v>
      </c>
      <c r="T414">
        <v>75.91283</v>
      </c>
      <c r="U414">
        <v>18.18008</v>
      </c>
      <c r="V414">
        <v>13.3499</v>
      </c>
      <c r="W414">
        <v>14.46569</v>
      </c>
      <c r="X414">
        <v>52.49586</v>
      </c>
      <c r="Y414">
        <v>9.7935400000000001</v>
      </c>
      <c r="Z414">
        <v>71.014780000000002</v>
      </c>
      <c r="AW414">
        <v>0.58104</v>
      </c>
      <c r="AX414">
        <v>59.120240000000003</v>
      </c>
      <c r="AY414">
        <v>50.640540000000001</v>
      </c>
      <c r="AZ414">
        <v>76.186890000000005</v>
      </c>
      <c r="BA414">
        <v>80.859080000000006</v>
      </c>
      <c r="BB414">
        <v>50.640540000000001</v>
      </c>
      <c r="BC414">
        <v>46.740769999999998</v>
      </c>
      <c r="BD414">
        <v>16.186889999999998</v>
      </c>
      <c r="BE414">
        <v>73.587040000000002</v>
      </c>
      <c r="BF414">
        <v>8.8394899999999996</v>
      </c>
      <c r="BG414">
        <v>79.138409999999993</v>
      </c>
      <c r="CO414">
        <v>0.41537000000000002</v>
      </c>
      <c r="CP414">
        <v>44.520040000000002</v>
      </c>
      <c r="CQ414">
        <v>30.035340000000001</v>
      </c>
      <c r="CR414">
        <v>78.798590000000004</v>
      </c>
      <c r="CS414">
        <v>89.575969999999998</v>
      </c>
      <c r="CT414">
        <v>30.035340000000001</v>
      </c>
      <c r="CU414">
        <v>22.879860000000001</v>
      </c>
      <c r="CV414">
        <v>18.586569999999998</v>
      </c>
      <c r="CW414">
        <v>69.140159999999995</v>
      </c>
      <c r="CX414">
        <v>11.57244</v>
      </c>
      <c r="CY414">
        <v>85.600710000000007</v>
      </c>
    </row>
    <row r="415" spans="1:103" x14ac:dyDescent="0.4">
      <c r="A415" t="s">
        <v>527</v>
      </c>
      <c r="B415" t="s">
        <v>328</v>
      </c>
      <c r="C415" t="s">
        <v>37</v>
      </c>
      <c r="D415">
        <v>0.35569000000000001</v>
      </c>
      <c r="E415">
        <v>38.222349999999999</v>
      </c>
      <c r="F415">
        <v>23.237559999999998</v>
      </c>
      <c r="G415">
        <v>64.192629999999994</v>
      </c>
      <c r="H415">
        <v>80.469449999999995</v>
      </c>
      <c r="I415">
        <v>23.237559999999998</v>
      </c>
      <c r="J415">
        <v>18.220960000000002</v>
      </c>
      <c r="K415">
        <v>15.33954</v>
      </c>
      <c r="L415">
        <v>57.405230000000003</v>
      </c>
      <c r="M415">
        <v>10.309189999999999</v>
      </c>
      <c r="N415">
        <v>76.408339999999995</v>
      </c>
      <c r="O415" t="s">
        <v>38</v>
      </c>
      <c r="P415">
        <v>0.32235999999999998</v>
      </c>
      <c r="Q415">
        <v>35.05583</v>
      </c>
      <c r="R415">
        <v>19.518260000000001</v>
      </c>
      <c r="S415">
        <v>61.613460000000003</v>
      </c>
      <c r="T415">
        <v>79.793539999999993</v>
      </c>
      <c r="U415">
        <v>19.518260000000001</v>
      </c>
      <c r="V415">
        <v>14.3658</v>
      </c>
      <c r="W415">
        <v>14.991400000000001</v>
      </c>
      <c r="X415">
        <v>54.435890000000001</v>
      </c>
      <c r="Y415">
        <v>10.40719</v>
      </c>
      <c r="Z415">
        <v>75.411810000000003</v>
      </c>
      <c r="AW415">
        <v>0.58897999999999995</v>
      </c>
      <c r="AX415">
        <v>60.051349999999999</v>
      </c>
      <c r="AY415">
        <v>50.640540000000001</v>
      </c>
      <c r="AZ415">
        <v>77.543329999999997</v>
      </c>
      <c r="BA415">
        <v>81.612660000000005</v>
      </c>
      <c r="BB415">
        <v>50.640540000000001</v>
      </c>
      <c r="BC415">
        <v>46.740769999999998</v>
      </c>
      <c r="BD415">
        <v>16.62396</v>
      </c>
      <c r="BE415">
        <v>75.131879999999995</v>
      </c>
      <c r="BF415">
        <v>8.9826700000000006</v>
      </c>
      <c r="BG415">
        <v>80.168300000000002</v>
      </c>
      <c r="CO415">
        <v>0.42485000000000001</v>
      </c>
      <c r="CP415">
        <v>45.574199999999998</v>
      </c>
      <c r="CQ415">
        <v>27.738520000000001</v>
      </c>
      <c r="CR415">
        <v>80.565370000000001</v>
      </c>
      <c r="CS415">
        <v>90.282690000000002</v>
      </c>
      <c r="CT415">
        <v>27.738520000000001</v>
      </c>
      <c r="CU415">
        <v>22.614840000000001</v>
      </c>
      <c r="CV415">
        <v>18.763249999999999</v>
      </c>
      <c r="CW415">
        <v>70.730270000000004</v>
      </c>
      <c r="CX415">
        <v>11.60777</v>
      </c>
      <c r="CY415">
        <v>86.012960000000007</v>
      </c>
    </row>
    <row r="416" spans="1:103" x14ac:dyDescent="0.4">
      <c r="A416" t="s">
        <v>528</v>
      </c>
      <c r="B416" t="s">
        <v>260</v>
      </c>
      <c r="C416" t="s">
        <v>37</v>
      </c>
      <c r="D416">
        <v>0.50119999999999998</v>
      </c>
      <c r="E416">
        <v>53.885480000000001</v>
      </c>
      <c r="F416">
        <v>43.269930000000002</v>
      </c>
      <c r="G416">
        <v>78.130309999999994</v>
      </c>
      <c r="H416">
        <v>88.320520000000002</v>
      </c>
      <c r="I416">
        <v>43.269930000000002</v>
      </c>
      <c r="J416">
        <v>34.010930000000002</v>
      </c>
      <c r="K416">
        <v>19.252120000000001</v>
      </c>
      <c r="L416">
        <v>72.113849999999999</v>
      </c>
      <c r="M416">
        <v>11.54917</v>
      </c>
      <c r="N416">
        <v>85.622820000000004</v>
      </c>
      <c r="O416" t="s">
        <v>38</v>
      </c>
      <c r="P416">
        <v>0.47754000000000002</v>
      </c>
      <c r="Q416">
        <v>51.779220000000002</v>
      </c>
      <c r="R416">
        <v>40.441600000000001</v>
      </c>
      <c r="S416">
        <v>77.614220000000003</v>
      </c>
      <c r="T416">
        <v>88.940929999999994</v>
      </c>
      <c r="U416">
        <v>40.441600000000001</v>
      </c>
      <c r="V416">
        <v>30.75384</v>
      </c>
      <c r="W416">
        <v>19.432230000000001</v>
      </c>
      <c r="X416">
        <v>71.159120000000001</v>
      </c>
      <c r="Y416">
        <v>11.85624</v>
      </c>
      <c r="Z416">
        <v>86.148600000000002</v>
      </c>
      <c r="AW416">
        <v>0.66302000000000005</v>
      </c>
      <c r="AX416">
        <v>67.965990000000005</v>
      </c>
      <c r="AY416">
        <v>61.115299999999998</v>
      </c>
      <c r="AZ416">
        <v>79.351920000000007</v>
      </c>
      <c r="BA416">
        <v>82.215519999999998</v>
      </c>
      <c r="BB416">
        <v>61.115299999999998</v>
      </c>
      <c r="BC416">
        <v>56.524740000000001</v>
      </c>
      <c r="BD416">
        <v>17.392610000000001</v>
      </c>
      <c r="BE416">
        <v>77.794520000000006</v>
      </c>
      <c r="BF416">
        <v>9.0580300000000005</v>
      </c>
      <c r="BG416">
        <v>80.909319999999994</v>
      </c>
      <c r="CO416">
        <v>0.55911</v>
      </c>
      <c r="CP416">
        <v>59.805790000000002</v>
      </c>
      <c r="CQ416">
        <v>53.710250000000002</v>
      </c>
      <c r="CR416">
        <v>84.80565</v>
      </c>
      <c r="CS416">
        <v>91.166079999999994</v>
      </c>
      <c r="CT416">
        <v>53.710250000000002</v>
      </c>
      <c r="CU416">
        <v>41.431100000000001</v>
      </c>
      <c r="CV416">
        <v>20.282689999999999</v>
      </c>
      <c r="CW416">
        <v>76.442869999999999</v>
      </c>
      <c r="CX416">
        <v>11.71378</v>
      </c>
      <c r="CY416">
        <v>86.955240000000003</v>
      </c>
    </row>
    <row r="417" spans="1:103" x14ac:dyDescent="0.4">
      <c r="A417" t="s">
        <v>529</v>
      </c>
      <c r="B417" t="s">
        <v>126</v>
      </c>
      <c r="C417" t="s">
        <v>37</v>
      </c>
      <c r="D417">
        <v>0.34192</v>
      </c>
      <c r="E417">
        <v>36.674959999999999</v>
      </c>
      <c r="F417">
        <v>22.209630000000001</v>
      </c>
      <c r="G417">
        <v>62.460540000000002</v>
      </c>
      <c r="H417">
        <v>77.070009999999996</v>
      </c>
      <c r="I417">
        <v>22.209630000000001</v>
      </c>
      <c r="J417">
        <v>17.372859999999999</v>
      </c>
      <c r="K417">
        <v>14.84257</v>
      </c>
      <c r="L417">
        <v>55.534469999999999</v>
      </c>
      <c r="M417">
        <v>9.7806599999999992</v>
      </c>
      <c r="N417">
        <v>72.594629999999995</v>
      </c>
      <c r="O417" t="s">
        <v>38</v>
      </c>
      <c r="P417">
        <v>0.30753999999999998</v>
      </c>
      <c r="Q417">
        <v>33.387219999999999</v>
      </c>
      <c r="R417">
        <v>18.18008</v>
      </c>
      <c r="S417">
        <v>59.826039999999999</v>
      </c>
      <c r="T417">
        <v>75.91283</v>
      </c>
      <c r="U417">
        <v>18.18008</v>
      </c>
      <c r="V417">
        <v>13.3499</v>
      </c>
      <c r="W417">
        <v>14.46569</v>
      </c>
      <c r="X417">
        <v>52.49586</v>
      </c>
      <c r="Y417">
        <v>9.7935400000000001</v>
      </c>
      <c r="Z417">
        <v>71.014780000000002</v>
      </c>
      <c r="AW417">
        <v>0.58160000000000001</v>
      </c>
      <c r="AX417">
        <v>59.237119999999997</v>
      </c>
      <c r="AY417">
        <v>50.640540000000001</v>
      </c>
      <c r="AZ417">
        <v>76.186890000000005</v>
      </c>
      <c r="BA417">
        <v>80.859080000000006</v>
      </c>
      <c r="BB417">
        <v>50.640540000000001</v>
      </c>
      <c r="BC417">
        <v>46.740769999999998</v>
      </c>
      <c r="BD417">
        <v>16.20196</v>
      </c>
      <c r="BE417">
        <v>73.612160000000003</v>
      </c>
      <c r="BF417">
        <v>8.9148499999999995</v>
      </c>
      <c r="BG417">
        <v>79.50264</v>
      </c>
      <c r="CO417">
        <v>0.41561999999999999</v>
      </c>
      <c r="CP417">
        <v>44.54842</v>
      </c>
      <c r="CQ417">
        <v>30.035340000000001</v>
      </c>
      <c r="CR417">
        <v>78.975269999999995</v>
      </c>
      <c r="CS417">
        <v>89.575969999999998</v>
      </c>
      <c r="CT417">
        <v>30.035340000000001</v>
      </c>
      <c r="CU417">
        <v>22.879860000000001</v>
      </c>
      <c r="CV417">
        <v>18.62191</v>
      </c>
      <c r="CW417">
        <v>69.316839999999999</v>
      </c>
      <c r="CX417">
        <v>11.57244</v>
      </c>
      <c r="CY417">
        <v>85.600710000000007</v>
      </c>
    </row>
    <row r="418" spans="1:103" x14ac:dyDescent="0.4">
      <c r="A418" t="s">
        <v>530</v>
      </c>
      <c r="B418" t="s">
        <v>166</v>
      </c>
      <c r="C418" t="s">
        <v>37</v>
      </c>
      <c r="D418">
        <v>0.35580000000000001</v>
      </c>
      <c r="E418">
        <v>38.238709999999998</v>
      </c>
      <c r="F418">
        <v>23.237559999999998</v>
      </c>
      <c r="G418">
        <v>64.200729999999993</v>
      </c>
      <c r="H418">
        <v>80.48563</v>
      </c>
      <c r="I418">
        <v>23.237559999999998</v>
      </c>
      <c r="J418">
        <v>18.220960000000002</v>
      </c>
      <c r="K418">
        <v>15.342779999999999</v>
      </c>
      <c r="L418">
        <v>57.416029999999999</v>
      </c>
      <c r="M418">
        <v>10.31809</v>
      </c>
      <c r="N418">
        <v>76.459599999999995</v>
      </c>
      <c r="O418" t="s">
        <v>38</v>
      </c>
      <c r="P418">
        <v>0.32236999999999999</v>
      </c>
      <c r="Q418">
        <v>35.057229999999997</v>
      </c>
      <c r="R418">
        <v>19.518260000000001</v>
      </c>
      <c r="S418">
        <v>61.613460000000003</v>
      </c>
      <c r="T418">
        <v>79.793539999999993</v>
      </c>
      <c r="U418">
        <v>19.518260000000001</v>
      </c>
      <c r="V418">
        <v>14.3658</v>
      </c>
      <c r="W418">
        <v>14.991400000000001</v>
      </c>
      <c r="X418">
        <v>54.435890000000001</v>
      </c>
      <c r="Y418">
        <v>10.40719</v>
      </c>
      <c r="Z418">
        <v>75.411810000000003</v>
      </c>
      <c r="AW418">
        <v>0.58938999999999997</v>
      </c>
      <c r="AX418">
        <v>60.143380000000001</v>
      </c>
      <c r="AY418">
        <v>50.640540000000001</v>
      </c>
      <c r="AZ418">
        <v>77.543329999999997</v>
      </c>
      <c r="BA418">
        <v>81.612660000000005</v>
      </c>
      <c r="BB418">
        <v>50.640540000000001</v>
      </c>
      <c r="BC418">
        <v>46.740769999999998</v>
      </c>
      <c r="BD418">
        <v>16.639040000000001</v>
      </c>
      <c r="BE418">
        <v>75.156999999999996</v>
      </c>
      <c r="BF418">
        <v>9.0504899999999999</v>
      </c>
      <c r="BG418">
        <v>80.49485</v>
      </c>
      <c r="CO418">
        <v>0.42598999999999998</v>
      </c>
      <c r="CP418">
        <v>45.689619999999998</v>
      </c>
      <c r="CQ418">
        <v>27.738520000000001</v>
      </c>
      <c r="CR418">
        <v>80.742050000000006</v>
      </c>
      <c r="CS418">
        <v>90.636039999999994</v>
      </c>
      <c r="CT418">
        <v>27.738520000000001</v>
      </c>
      <c r="CU418">
        <v>22.614840000000001</v>
      </c>
      <c r="CV418">
        <v>18.798590000000001</v>
      </c>
      <c r="CW418">
        <v>70.906949999999995</v>
      </c>
      <c r="CX418">
        <v>11.64311</v>
      </c>
      <c r="CY418">
        <v>86.366309999999999</v>
      </c>
    </row>
    <row r="419" spans="1:103" x14ac:dyDescent="0.4">
      <c r="A419" t="s">
        <v>531</v>
      </c>
      <c r="B419" t="s">
        <v>214</v>
      </c>
      <c r="C419" t="s">
        <v>37</v>
      </c>
      <c r="D419">
        <v>0.50126000000000004</v>
      </c>
      <c r="E419">
        <v>53.897880000000001</v>
      </c>
      <c r="F419">
        <v>43.269930000000002</v>
      </c>
      <c r="G419">
        <v>78.138409999999993</v>
      </c>
      <c r="H419">
        <v>88.304329999999993</v>
      </c>
      <c r="I419">
        <v>43.269930000000002</v>
      </c>
      <c r="J419">
        <v>34.010930000000002</v>
      </c>
      <c r="K419">
        <v>19.25536</v>
      </c>
      <c r="L419">
        <v>72.124650000000003</v>
      </c>
      <c r="M419">
        <v>11.55484</v>
      </c>
      <c r="N419">
        <v>85.641710000000003</v>
      </c>
      <c r="O419" t="s">
        <v>38</v>
      </c>
      <c r="P419">
        <v>0.47754999999999997</v>
      </c>
      <c r="Q419">
        <v>51.779780000000002</v>
      </c>
      <c r="R419">
        <v>40.441600000000001</v>
      </c>
      <c r="S419">
        <v>77.614220000000003</v>
      </c>
      <c r="T419">
        <v>88.940929999999994</v>
      </c>
      <c r="U419">
        <v>40.441600000000001</v>
      </c>
      <c r="V419">
        <v>30.75384</v>
      </c>
      <c r="W419">
        <v>19.432230000000001</v>
      </c>
      <c r="X419">
        <v>71.159120000000001</v>
      </c>
      <c r="Y419">
        <v>11.85624</v>
      </c>
      <c r="Z419">
        <v>86.148600000000002</v>
      </c>
      <c r="AW419">
        <v>0.66351000000000004</v>
      </c>
      <c r="AX419">
        <v>68.06953</v>
      </c>
      <c r="AY419">
        <v>61.115299999999998</v>
      </c>
      <c r="AZ419">
        <v>79.351920000000007</v>
      </c>
      <c r="BA419">
        <v>82.215519999999998</v>
      </c>
      <c r="BB419">
        <v>61.115299999999998</v>
      </c>
      <c r="BC419">
        <v>56.524740000000001</v>
      </c>
      <c r="BD419">
        <v>17.407689999999999</v>
      </c>
      <c r="BE419">
        <v>77.819640000000007</v>
      </c>
      <c r="BF419">
        <v>9.1258499999999998</v>
      </c>
      <c r="BG419">
        <v>81.235870000000006</v>
      </c>
      <c r="CO419">
        <v>0.55925999999999998</v>
      </c>
      <c r="CP419">
        <v>59.823419999999999</v>
      </c>
      <c r="CQ419">
        <v>53.710250000000002</v>
      </c>
      <c r="CR419">
        <v>84.982330000000005</v>
      </c>
      <c r="CS419">
        <v>90.812719999999999</v>
      </c>
      <c r="CT419">
        <v>53.710250000000002</v>
      </c>
      <c r="CU419">
        <v>41.431100000000001</v>
      </c>
      <c r="CV419">
        <v>20.318020000000001</v>
      </c>
      <c r="CW419">
        <v>76.619550000000004</v>
      </c>
      <c r="CX419">
        <v>11.67845</v>
      </c>
      <c r="CY419">
        <v>86.601879999999994</v>
      </c>
    </row>
    <row r="420" spans="1:103" x14ac:dyDescent="0.4">
      <c r="A420" t="s">
        <v>532</v>
      </c>
      <c r="B420" t="s">
        <v>214</v>
      </c>
      <c r="C420" t="s">
        <v>37</v>
      </c>
      <c r="D420">
        <v>0.34193000000000001</v>
      </c>
      <c r="E420">
        <v>36.674340000000001</v>
      </c>
      <c r="F420">
        <v>22.209630000000001</v>
      </c>
      <c r="G420">
        <v>62.468640000000001</v>
      </c>
      <c r="H420">
        <v>77.070009999999996</v>
      </c>
      <c r="I420">
        <v>22.209630000000001</v>
      </c>
      <c r="J420">
        <v>17.372859999999999</v>
      </c>
      <c r="K420">
        <v>14.844189999999999</v>
      </c>
      <c r="L420">
        <v>55.542560000000002</v>
      </c>
      <c r="M420">
        <v>9.7798499999999997</v>
      </c>
      <c r="N420">
        <v>72.590580000000003</v>
      </c>
      <c r="O420" t="s">
        <v>38</v>
      </c>
      <c r="P420">
        <v>0.30753000000000003</v>
      </c>
      <c r="Q420">
        <v>33.386310000000002</v>
      </c>
      <c r="R420">
        <v>18.18008</v>
      </c>
      <c r="S420">
        <v>59.826039999999999</v>
      </c>
      <c r="T420">
        <v>75.91283</v>
      </c>
      <c r="U420">
        <v>18.18008</v>
      </c>
      <c r="V420">
        <v>13.3499</v>
      </c>
      <c r="W420">
        <v>14.46569</v>
      </c>
      <c r="X420">
        <v>52.49586</v>
      </c>
      <c r="Y420">
        <v>9.7935400000000001</v>
      </c>
      <c r="Z420">
        <v>71.014780000000002</v>
      </c>
      <c r="AW420">
        <v>0.58152999999999999</v>
      </c>
      <c r="AX420">
        <v>59.224139999999998</v>
      </c>
      <c r="AY420">
        <v>50.640540000000001</v>
      </c>
      <c r="AZ420">
        <v>76.262249999999995</v>
      </c>
      <c r="BA420">
        <v>80.859080000000006</v>
      </c>
      <c r="BB420">
        <v>50.640540000000001</v>
      </c>
      <c r="BC420">
        <v>46.740769999999998</v>
      </c>
      <c r="BD420">
        <v>16.217030000000001</v>
      </c>
      <c r="BE420">
        <v>73.687520000000006</v>
      </c>
      <c r="BF420">
        <v>8.9073100000000007</v>
      </c>
      <c r="BG420">
        <v>79.464960000000005</v>
      </c>
      <c r="CO420">
        <v>0.41599000000000003</v>
      </c>
      <c r="CP420">
        <v>44.582000000000001</v>
      </c>
      <c r="CQ420">
        <v>30.035340000000001</v>
      </c>
      <c r="CR420">
        <v>78.975269999999995</v>
      </c>
      <c r="CS420">
        <v>89.575969999999998</v>
      </c>
      <c r="CT420">
        <v>30.035340000000001</v>
      </c>
      <c r="CU420">
        <v>22.879860000000001</v>
      </c>
      <c r="CV420">
        <v>18.62191</v>
      </c>
      <c r="CW420">
        <v>69.316839999999999</v>
      </c>
      <c r="CX420">
        <v>11.57244</v>
      </c>
      <c r="CY420">
        <v>85.600710000000007</v>
      </c>
    </row>
    <row r="421" spans="1:103" x14ac:dyDescent="0.4">
      <c r="A421" t="s">
        <v>533</v>
      </c>
      <c r="B421" t="s">
        <v>57</v>
      </c>
      <c r="C421" t="s">
        <v>37</v>
      </c>
      <c r="D421">
        <v>0.35576000000000002</v>
      </c>
      <c r="E421">
        <v>38.234459999999999</v>
      </c>
      <c r="F421">
        <v>23.237559999999998</v>
      </c>
      <c r="G421">
        <v>64.200729999999993</v>
      </c>
      <c r="H421">
        <v>80.477540000000005</v>
      </c>
      <c r="I421">
        <v>23.237559999999998</v>
      </c>
      <c r="J421">
        <v>18.220960000000002</v>
      </c>
      <c r="K421">
        <v>15.342779999999999</v>
      </c>
      <c r="L421">
        <v>57.416029999999999</v>
      </c>
      <c r="M421">
        <v>10.31728</v>
      </c>
      <c r="N421">
        <v>76.451499999999996</v>
      </c>
      <c r="O421" t="s">
        <v>38</v>
      </c>
      <c r="P421">
        <v>0.32235999999999998</v>
      </c>
      <c r="Q421">
        <v>35.056199999999997</v>
      </c>
      <c r="R421">
        <v>19.518260000000001</v>
      </c>
      <c r="S421">
        <v>61.613460000000003</v>
      </c>
      <c r="T421">
        <v>79.793539999999993</v>
      </c>
      <c r="U421">
        <v>19.518260000000001</v>
      </c>
      <c r="V421">
        <v>14.3658</v>
      </c>
      <c r="W421">
        <v>14.991400000000001</v>
      </c>
      <c r="X421">
        <v>54.435890000000001</v>
      </c>
      <c r="Y421">
        <v>10.40719</v>
      </c>
      <c r="Z421">
        <v>75.411810000000003</v>
      </c>
      <c r="AW421">
        <v>0.58928000000000003</v>
      </c>
      <c r="AX421">
        <v>60.132179999999998</v>
      </c>
      <c r="AY421">
        <v>50.640540000000001</v>
      </c>
      <c r="AZ421">
        <v>77.543329999999997</v>
      </c>
      <c r="BA421">
        <v>81.612660000000005</v>
      </c>
      <c r="BB421">
        <v>50.640540000000001</v>
      </c>
      <c r="BC421">
        <v>46.740769999999998</v>
      </c>
      <c r="BD421">
        <v>16.639040000000001</v>
      </c>
      <c r="BE421">
        <v>75.156999999999996</v>
      </c>
      <c r="BF421">
        <v>9.0504899999999999</v>
      </c>
      <c r="BG421">
        <v>80.49485</v>
      </c>
      <c r="CO421">
        <v>0.42551</v>
      </c>
      <c r="CP421">
        <v>45.64208</v>
      </c>
      <c r="CQ421">
        <v>27.738520000000001</v>
      </c>
      <c r="CR421">
        <v>80.742050000000006</v>
      </c>
      <c r="CS421">
        <v>90.459360000000004</v>
      </c>
      <c r="CT421">
        <v>27.738520000000001</v>
      </c>
      <c r="CU421">
        <v>22.614840000000001</v>
      </c>
      <c r="CV421">
        <v>18.798590000000001</v>
      </c>
      <c r="CW421">
        <v>70.906949999999995</v>
      </c>
      <c r="CX421">
        <v>11.625439999999999</v>
      </c>
      <c r="CY421">
        <v>86.189629999999994</v>
      </c>
    </row>
    <row r="422" spans="1:103" x14ac:dyDescent="0.4">
      <c r="A422" t="s">
        <v>534</v>
      </c>
      <c r="B422" t="s">
        <v>114</v>
      </c>
      <c r="C422" t="s">
        <v>37</v>
      </c>
      <c r="D422">
        <v>0.50124000000000002</v>
      </c>
      <c r="E422">
        <v>53.895339999999997</v>
      </c>
      <c r="F422">
        <v>43.269930000000002</v>
      </c>
      <c r="G422">
        <v>78.138409999999993</v>
      </c>
      <c r="H422">
        <v>88.304329999999993</v>
      </c>
      <c r="I422">
        <v>43.269930000000002</v>
      </c>
      <c r="J422">
        <v>34.010930000000002</v>
      </c>
      <c r="K422">
        <v>19.25536</v>
      </c>
      <c r="L422">
        <v>72.124650000000003</v>
      </c>
      <c r="M422">
        <v>11.55484</v>
      </c>
      <c r="N422">
        <v>85.641710000000003</v>
      </c>
      <c r="O422" t="s">
        <v>38</v>
      </c>
      <c r="P422">
        <v>0.47754000000000002</v>
      </c>
      <c r="Q422">
        <v>51.779409999999999</v>
      </c>
      <c r="R422">
        <v>40.441600000000001</v>
      </c>
      <c r="S422">
        <v>77.614220000000003</v>
      </c>
      <c r="T422">
        <v>88.940929999999994</v>
      </c>
      <c r="U422">
        <v>40.441600000000001</v>
      </c>
      <c r="V422">
        <v>30.75384</v>
      </c>
      <c r="W422">
        <v>19.432230000000001</v>
      </c>
      <c r="X422">
        <v>71.159120000000001</v>
      </c>
      <c r="Y422">
        <v>11.85624</v>
      </c>
      <c r="Z422">
        <v>86.148600000000002</v>
      </c>
      <c r="AW422">
        <v>0.66349000000000002</v>
      </c>
      <c r="AX422">
        <v>68.068659999999994</v>
      </c>
      <c r="AY422">
        <v>61.115299999999998</v>
      </c>
      <c r="AZ422">
        <v>79.351920000000007</v>
      </c>
      <c r="BA422">
        <v>82.215519999999998</v>
      </c>
      <c r="BB422">
        <v>61.115299999999998</v>
      </c>
      <c r="BC422">
        <v>56.524740000000001</v>
      </c>
      <c r="BD422">
        <v>17.407689999999999</v>
      </c>
      <c r="BE422">
        <v>77.819640000000007</v>
      </c>
      <c r="BF422">
        <v>9.1258499999999998</v>
      </c>
      <c r="BG422">
        <v>81.235870000000006</v>
      </c>
      <c r="CO422">
        <v>0.55881999999999998</v>
      </c>
      <c r="CP422">
        <v>59.77664</v>
      </c>
      <c r="CQ422">
        <v>53.710250000000002</v>
      </c>
      <c r="CR422">
        <v>84.982330000000005</v>
      </c>
      <c r="CS422">
        <v>90.812719999999999</v>
      </c>
      <c r="CT422">
        <v>53.710250000000002</v>
      </c>
      <c r="CU422">
        <v>41.431100000000001</v>
      </c>
      <c r="CV422">
        <v>20.318020000000001</v>
      </c>
      <c r="CW422">
        <v>76.619550000000004</v>
      </c>
      <c r="CX422">
        <v>11.67845</v>
      </c>
      <c r="CY422">
        <v>86.601879999999994</v>
      </c>
    </row>
    <row r="423" spans="1:103" x14ac:dyDescent="0.4">
      <c r="A423" t="s">
        <v>535</v>
      </c>
      <c r="B423" t="s">
        <v>59</v>
      </c>
      <c r="C423" t="s">
        <v>37</v>
      </c>
      <c r="D423">
        <v>0.34339999999999998</v>
      </c>
      <c r="E423">
        <v>36.840479999999999</v>
      </c>
      <c r="F423">
        <v>22.371510000000001</v>
      </c>
      <c r="G423">
        <v>62.492919999999998</v>
      </c>
      <c r="H423">
        <v>77.296639999999996</v>
      </c>
      <c r="I423">
        <v>22.371510000000001</v>
      </c>
      <c r="J423">
        <v>17.500340000000001</v>
      </c>
      <c r="K423">
        <v>14.883039999999999</v>
      </c>
      <c r="L423">
        <v>55.644410000000001</v>
      </c>
      <c r="M423">
        <v>9.8276000000000003</v>
      </c>
      <c r="N423">
        <v>72.868470000000002</v>
      </c>
      <c r="O423" t="s">
        <v>38</v>
      </c>
      <c r="P423">
        <v>0.30925999999999998</v>
      </c>
      <c r="Q423">
        <v>33.587580000000003</v>
      </c>
      <c r="R423">
        <v>18.37125</v>
      </c>
      <c r="S423">
        <v>59.883389999999999</v>
      </c>
      <c r="T423">
        <v>76.237809999999996</v>
      </c>
      <c r="U423">
        <v>18.37125</v>
      </c>
      <c r="V423">
        <v>13.500450000000001</v>
      </c>
      <c r="W423">
        <v>14.513479999999999</v>
      </c>
      <c r="X423">
        <v>52.65437</v>
      </c>
      <c r="Y423">
        <v>9.8566199999999995</v>
      </c>
      <c r="Z423">
        <v>71.390749999999997</v>
      </c>
      <c r="AW423">
        <v>0.58147000000000004</v>
      </c>
      <c r="AX423">
        <v>59.137070000000001</v>
      </c>
      <c r="AY423">
        <v>50.640540000000001</v>
      </c>
      <c r="AZ423">
        <v>76.337599999999995</v>
      </c>
      <c r="BA423">
        <v>80.557649999999995</v>
      </c>
      <c r="BB423">
        <v>50.640540000000001</v>
      </c>
      <c r="BC423">
        <v>46.740769999999998</v>
      </c>
      <c r="BD423">
        <v>16.186889999999998</v>
      </c>
      <c r="BE423">
        <v>73.524240000000006</v>
      </c>
      <c r="BF423">
        <v>8.8168799999999994</v>
      </c>
      <c r="BG423">
        <v>78.975129999999993</v>
      </c>
      <c r="CO423">
        <v>0.41624</v>
      </c>
      <c r="CP423">
        <v>44.692410000000002</v>
      </c>
      <c r="CQ423">
        <v>30.035340000000001</v>
      </c>
      <c r="CR423">
        <v>78.268550000000005</v>
      </c>
      <c r="CS423">
        <v>89.222610000000003</v>
      </c>
      <c r="CT423">
        <v>30.035340000000001</v>
      </c>
      <c r="CU423">
        <v>22.879860000000001</v>
      </c>
      <c r="CV423">
        <v>18.657240000000002</v>
      </c>
      <c r="CW423">
        <v>68.992930000000001</v>
      </c>
      <c r="CX423">
        <v>11.660780000000001</v>
      </c>
      <c r="CY423">
        <v>85.865719999999996</v>
      </c>
    </row>
    <row r="424" spans="1:103" x14ac:dyDescent="0.4">
      <c r="A424" t="s">
        <v>536</v>
      </c>
      <c r="B424" t="s">
        <v>166</v>
      </c>
      <c r="C424" t="s">
        <v>37</v>
      </c>
      <c r="D424">
        <v>0.35937000000000002</v>
      </c>
      <c r="E424">
        <v>38.63205</v>
      </c>
      <c r="F424">
        <v>23.58559</v>
      </c>
      <c r="G424">
        <v>64.475920000000002</v>
      </c>
      <c r="H424">
        <v>80.607039999999998</v>
      </c>
      <c r="I424">
        <v>23.58559</v>
      </c>
      <c r="J424">
        <v>18.500879999999999</v>
      </c>
      <c r="K424">
        <v>15.451230000000001</v>
      </c>
      <c r="L424">
        <v>57.825710000000001</v>
      </c>
      <c r="M424">
        <v>10.35937</v>
      </c>
      <c r="N424">
        <v>76.699179999999998</v>
      </c>
      <c r="O424" t="s">
        <v>38</v>
      </c>
      <c r="P424">
        <v>0.32666000000000001</v>
      </c>
      <c r="Q424">
        <v>35.532980000000002</v>
      </c>
      <c r="R424">
        <v>19.929269999999999</v>
      </c>
      <c r="S424">
        <v>61.976680000000002</v>
      </c>
      <c r="T424">
        <v>79.984710000000007</v>
      </c>
      <c r="U424">
        <v>19.929269999999999</v>
      </c>
      <c r="V424">
        <v>14.69158</v>
      </c>
      <c r="W424">
        <v>15.12904</v>
      </c>
      <c r="X424">
        <v>54.967500000000001</v>
      </c>
      <c r="Y424">
        <v>10.46645</v>
      </c>
      <c r="Z424">
        <v>75.766419999999997</v>
      </c>
      <c r="AW424">
        <v>0.58880999999999994</v>
      </c>
      <c r="AX424">
        <v>60.003579999999999</v>
      </c>
      <c r="AY424">
        <v>50.640540000000001</v>
      </c>
      <c r="AZ424">
        <v>77.467969999999994</v>
      </c>
      <c r="BA424">
        <v>81.537300000000002</v>
      </c>
      <c r="BB424">
        <v>50.640540000000001</v>
      </c>
      <c r="BC424">
        <v>46.740769999999998</v>
      </c>
      <c r="BD424">
        <v>16.54861</v>
      </c>
      <c r="BE424">
        <v>74.893240000000006</v>
      </c>
      <c r="BF424">
        <v>8.9901999999999997</v>
      </c>
      <c r="BG424">
        <v>80.168300000000002</v>
      </c>
      <c r="CO424">
        <v>0.42607</v>
      </c>
      <c r="CP424">
        <v>45.809510000000003</v>
      </c>
      <c r="CQ424">
        <v>27.738520000000001</v>
      </c>
      <c r="CR424">
        <v>80.212010000000006</v>
      </c>
      <c r="CS424">
        <v>89.929329999999993</v>
      </c>
      <c r="CT424">
        <v>27.738520000000001</v>
      </c>
      <c r="CU424">
        <v>22.70318</v>
      </c>
      <c r="CV424">
        <v>18.833919999999999</v>
      </c>
      <c r="CW424">
        <v>70.641930000000002</v>
      </c>
      <c r="CX424">
        <v>11.590109999999999</v>
      </c>
      <c r="CY424">
        <v>85.806830000000005</v>
      </c>
    </row>
    <row r="425" spans="1:103" x14ac:dyDescent="0.4">
      <c r="A425" t="s">
        <v>537</v>
      </c>
      <c r="B425" t="s">
        <v>95</v>
      </c>
      <c r="C425" t="s">
        <v>37</v>
      </c>
      <c r="D425">
        <v>0.50200999999999996</v>
      </c>
      <c r="E425">
        <v>54.033169999999998</v>
      </c>
      <c r="F425">
        <v>43.132339999999999</v>
      </c>
      <c r="G425">
        <v>78.284099999999995</v>
      </c>
      <c r="H425">
        <v>88.360990000000001</v>
      </c>
      <c r="I425">
        <v>43.132339999999999</v>
      </c>
      <c r="J425">
        <v>33.854849999999999</v>
      </c>
      <c r="K425">
        <v>19.36544</v>
      </c>
      <c r="L425">
        <v>72.419669999999996</v>
      </c>
      <c r="M425">
        <v>11.56617</v>
      </c>
      <c r="N425">
        <v>85.728719999999996</v>
      </c>
      <c r="O425" t="s">
        <v>38</v>
      </c>
      <c r="P425">
        <v>0.47875000000000001</v>
      </c>
      <c r="Q425">
        <v>51.972839999999998</v>
      </c>
      <c r="R425">
        <v>40.336460000000002</v>
      </c>
      <c r="S425">
        <v>77.834069999999997</v>
      </c>
      <c r="T425">
        <v>88.988720000000001</v>
      </c>
      <c r="U425">
        <v>40.336460000000002</v>
      </c>
      <c r="V425">
        <v>30.607759999999999</v>
      </c>
      <c r="W425">
        <v>19.573699999999999</v>
      </c>
      <c r="X425">
        <v>71.556899999999999</v>
      </c>
      <c r="Y425">
        <v>11.87631</v>
      </c>
      <c r="Z425">
        <v>86.273660000000007</v>
      </c>
      <c r="AW425">
        <v>0.66176000000000001</v>
      </c>
      <c r="AX425">
        <v>67.860759999999999</v>
      </c>
      <c r="AY425">
        <v>60.889220000000002</v>
      </c>
      <c r="AZ425">
        <v>79.351920000000007</v>
      </c>
      <c r="BA425">
        <v>82.215519999999998</v>
      </c>
      <c r="BB425">
        <v>60.889220000000002</v>
      </c>
      <c r="BC425">
        <v>56.411709999999999</v>
      </c>
      <c r="BD425">
        <v>17.37754</v>
      </c>
      <c r="BE425">
        <v>77.769400000000005</v>
      </c>
      <c r="BF425">
        <v>9.0504899999999999</v>
      </c>
      <c r="BG425">
        <v>80.871639999999999</v>
      </c>
      <c r="CO425">
        <v>0.55727000000000004</v>
      </c>
      <c r="CP425">
        <v>59.697450000000003</v>
      </c>
      <c r="CQ425">
        <v>53.180210000000002</v>
      </c>
      <c r="CR425">
        <v>84.098939999999999</v>
      </c>
      <c r="CS425">
        <v>91.166079999999994</v>
      </c>
      <c r="CT425">
        <v>53.180210000000002</v>
      </c>
      <c r="CU425">
        <v>40.989400000000003</v>
      </c>
      <c r="CV425">
        <v>20.176680000000001</v>
      </c>
      <c r="CW425">
        <v>75.8245</v>
      </c>
      <c r="CX425">
        <v>11.731450000000001</v>
      </c>
      <c r="CY425">
        <v>87.043580000000006</v>
      </c>
    </row>
    <row r="426" spans="1:103" x14ac:dyDescent="0.4">
      <c r="A426" t="s">
        <v>538</v>
      </c>
      <c r="B426" t="s">
        <v>59</v>
      </c>
      <c r="C426" t="s">
        <v>37</v>
      </c>
      <c r="D426">
        <v>0.34339999999999998</v>
      </c>
      <c r="E426">
        <v>36.840600000000002</v>
      </c>
      <c r="F426">
        <v>22.371510000000001</v>
      </c>
      <c r="G426">
        <v>62.492919999999998</v>
      </c>
      <c r="H426">
        <v>77.304730000000006</v>
      </c>
      <c r="I426">
        <v>22.371510000000001</v>
      </c>
      <c r="J426">
        <v>17.500340000000001</v>
      </c>
      <c r="K426">
        <v>14.883039999999999</v>
      </c>
      <c r="L426">
        <v>55.644410000000001</v>
      </c>
      <c r="M426">
        <v>9.8284099999999999</v>
      </c>
      <c r="N426">
        <v>72.876570000000001</v>
      </c>
      <c r="O426" t="s">
        <v>38</v>
      </c>
      <c r="P426">
        <v>0.30925999999999998</v>
      </c>
      <c r="Q426">
        <v>33.587380000000003</v>
      </c>
      <c r="R426">
        <v>18.37125</v>
      </c>
      <c r="S426">
        <v>59.883389999999999</v>
      </c>
      <c r="T426">
        <v>76.237809999999996</v>
      </c>
      <c r="U426">
        <v>18.37125</v>
      </c>
      <c r="V426">
        <v>13.500450000000001</v>
      </c>
      <c r="W426">
        <v>14.513479999999999</v>
      </c>
      <c r="X426">
        <v>52.65437</v>
      </c>
      <c r="Y426">
        <v>9.8566199999999995</v>
      </c>
      <c r="Z426">
        <v>71.390749999999997</v>
      </c>
      <c r="AW426">
        <v>0.58145999999999998</v>
      </c>
      <c r="AX426">
        <v>59.13532</v>
      </c>
      <c r="AY426">
        <v>50.640540000000001</v>
      </c>
      <c r="AZ426">
        <v>76.337599999999995</v>
      </c>
      <c r="BA426">
        <v>80.557649999999995</v>
      </c>
      <c r="BB426">
        <v>50.640540000000001</v>
      </c>
      <c r="BC426">
        <v>46.740769999999998</v>
      </c>
      <c r="BD426">
        <v>16.186889999999998</v>
      </c>
      <c r="BE426">
        <v>73.524240000000006</v>
      </c>
      <c r="BF426">
        <v>8.8168799999999994</v>
      </c>
      <c r="BG426">
        <v>78.975129999999993</v>
      </c>
      <c r="CO426">
        <v>0.41635</v>
      </c>
      <c r="CP426">
        <v>44.702970000000001</v>
      </c>
      <c r="CQ426">
        <v>30.035340000000001</v>
      </c>
      <c r="CR426">
        <v>78.268550000000005</v>
      </c>
      <c r="CS426">
        <v>89.399289999999993</v>
      </c>
      <c r="CT426">
        <v>30.035340000000001</v>
      </c>
      <c r="CU426">
        <v>22.879860000000001</v>
      </c>
      <c r="CV426">
        <v>18.657240000000002</v>
      </c>
      <c r="CW426">
        <v>68.992930000000001</v>
      </c>
      <c r="CX426">
        <v>11.67845</v>
      </c>
      <c r="CY426">
        <v>86.042400000000001</v>
      </c>
    </row>
    <row r="427" spans="1:103" x14ac:dyDescent="0.4">
      <c r="A427" t="s">
        <v>539</v>
      </c>
      <c r="B427" t="s">
        <v>126</v>
      </c>
      <c r="C427" t="s">
        <v>37</v>
      </c>
      <c r="D427">
        <v>0.35941000000000001</v>
      </c>
      <c r="E427">
        <v>38.636600000000001</v>
      </c>
      <c r="F427">
        <v>23.58559</v>
      </c>
      <c r="G427">
        <v>64.484009999999998</v>
      </c>
      <c r="H427">
        <v>80.623230000000007</v>
      </c>
      <c r="I427">
        <v>23.58559</v>
      </c>
      <c r="J427">
        <v>18.500879999999999</v>
      </c>
      <c r="K427">
        <v>15.45285</v>
      </c>
      <c r="L427">
        <v>57.83381</v>
      </c>
      <c r="M427">
        <v>10.360989999999999</v>
      </c>
      <c r="N427">
        <v>76.715360000000004</v>
      </c>
      <c r="O427" t="s">
        <v>38</v>
      </c>
      <c r="P427">
        <v>0.32667000000000002</v>
      </c>
      <c r="Q427">
        <v>35.533920000000002</v>
      </c>
      <c r="R427">
        <v>19.929269999999999</v>
      </c>
      <c r="S427">
        <v>61.976680000000002</v>
      </c>
      <c r="T427">
        <v>79.984710000000007</v>
      </c>
      <c r="U427">
        <v>19.929269999999999</v>
      </c>
      <c r="V427">
        <v>14.69158</v>
      </c>
      <c r="W427">
        <v>15.12904</v>
      </c>
      <c r="X427">
        <v>54.967500000000001</v>
      </c>
      <c r="Y427">
        <v>10.46645</v>
      </c>
      <c r="Z427">
        <v>75.766419999999997</v>
      </c>
      <c r="AW427">
        <v>0.58882000000000001</v>
      </c>
      <c r="AX427">
        <v>60.005859999999998</v>
      </c>
      <c r="AY427">
        <v>50.640540000000001</v>
      </c>
      <c r="AZ427">
        <v>77.467969999999994</v>
      </c>
      <c r="BA427">
        <v>81.537300000000002</v>
      </c>
      <c r="BB427">
        <v>50.640540000000001</v>
      </c>
      <c r="BC427">
        <v>46.740769999999998</v>
      </c>
      <c r="BD427">
        <v>16.54861</v>
      </c>
      <c r="BE427">
        <v>74.893240000000006</v>
      </c>
      <c r="BF427">
        <v>8.9901999999999997</v>
      </c>
      <c r="BG427">
        <v>80.168300000000002</v>
      </c>
      <c r="CO427">
        <v>0.42682999999999999</v>
      </c>
      <c r="CP427">
        <v>45.88608</v>
      </c>
      <c r="CQ427">
        <v>27.738520000000001</v>
      </c>
      <c r="CR427">
        <v>80.388689999999997</v>
      </c>
      <c r="CS427">
        <v>90.282690000000002</v>
      </c>
      <c r="CT427">
        <v>27.738520000000001</v>
      </c>
      <c r="CU427">
        <v>22.70318</v>
      </c>
      <c r="CV427">
        <v>18.869260000000001</v>
      </c>
      <c r="CW427">
        <v>70.818610000000007</v>
      </c>
      <c r="CX427">
        <v>11.625439999999999</v>
      </c>
      <c r="CY427">
        <v>86.16019</v>
      </c>
    </row>
    <row r="428" spans="1:103" x14ac:dyDescent="0.4">
      <c r="A428" t="s">
        <v>540</v>
      </c>
      <c r="B428" t="s">
        <v>214</v>
      </c>
      <c r="C428" t="s">
        <v>37</v>
      </c>
      <c r="D428">
        <v>0.50209000000000004</v>
      </c>
      <c r="E428">
        <v>54.042490000000001</v>
      </c>
      <c r="F428">
        <v>43.140430000000002</v>
      </c>
      <c r="G428">
        <v>78.292190000000005</v>
      </c>
      <c r="H428">
        <v>88.360990000000001</v>
      </c>
      <c r="I428">
        <v>43.140430000000002</v>
      </c>
      <c r="J428">
        <v>33.862940000000002</v>
      </c>
      <c r="K428">
        <v>19.367059999999999</v>
      </c>
      <c r="L428">
        <v>72.427760000000006</v>
      </c>
      <c r="M428">
        <v>11.56617</v>
      </c>
      <c r="N428">
        <v>85.728719999999996</v>
      </c>
      <c r="O428" t="s">
        <v>38</v>
      </c>
      <c r="P428">
        <v>0.47876000000000002</v>
      </c>
      <c r="Q428">
        <v>51.974089999999997</v>
      </c>
      <c r="R428">
        <v>40.336460000000002</v>
      </c>
      <c r="S428">
        <v>77.834069999999997</v>
      </c>
      <c r="T428">
        <v>88.988720000000001</v>
      </c>
      <c r="U428">
        <v>40.336460000000002</v>
      </c>
      <c r="V428">
        <v>30.607759999999999</v>
      </c>
      <c r="W428">
        <v>19.573699999999999</v>
      </c>
      <c r="X428">
        <v>71.556899999999999</v>
      </c>
      <c r="Y428">
        <v>11.87631</v>
      </c>
      <c r="Z428">
        <v>86.273660000000007</v>
      </c>
      <c r="AW428">
        <v>0.66188000000000002</v>
      </c>
      <c r="AX428">
        <v>67.87594</v>
      </c>
      <c r="AY428">
        <v>60.889220000000002</v>
      </c>
      <c r="AZ428">
        <v>79.351920000000007</v>
      </c>
      <c r="BA428">
        <v>82.215519999999998</v>
      </c>
      <c r="BB428">
        <v>60.889220000000002</v>
      </c>
      <c r="BC428">
        <v>56.411709999999999</v>
      </c>
      <c r="BD428">
        <v>17.37754</v>
      </c>
      <c r="BE428">
        <v>77.769400000000005</v>
      </c>
      <c r="BF428">
        <v>9.0504899999999999</v>
      </c>
      <c r="BG428">
        <v>80.871639999999999</v>
      </c>
      <c r="CO428">
        <v>0.55871999999999999</v>
      </c>
      <c r="CP428">
        <v>59.841970000000003</v>
      </c>
      <c r="CQ428">
        <v>53.35689</v>
      </c>
      <c r="CR428">
        <v>84.275620000000004</v>
      </c>
      <c r="CS428">
        <v>91.166079999999994</v>
      </c>
      <c r="CT428">
        <v>53.35689</v>
      </c>
      <c r="CU428">
        <v>41.166080000000001</v>
      </c>
      <c r="CV428">
        <v>20.212009999999999</v>
      </c>
      <c r="CW428">
        <v>76.001180000000005</v>
      </c>
      <c r="CX428">
        <v>11.731450000000001</v>
      </c>
      <c r="CY428">
        <v>87.043580000000006</v>
      </c>
    </row>
    <row r="429" spans="1:103" x14ac:dyDescent="0.4">
      <c r="A429" t="s">
        <v>541</v>
      </c>
      <c r="B429" t="s">
        <v>114</v>
      </c>
      <c r="C429" t="s">
        <v>37</v>
      </c>
      <c r="D429">
        <v>0.34349000000000002</v>
      </c>
      <c r="E429">
        <v>36.855069999999998</v>
      </c>
      <c r="F429">
        <v>22.371510000000001</v>
      </c>
      <c r="G429">
        <v>62.501010000000001</v>
      </c>
      <c r="H429">
        <v>77.312830000000005</v>
      </c>
      <c r="I429">
        <v>22.371510000000001</v>
      </c>
      <c r="J429">
        <v>17.500340000000001</v>
      </c>
      <c r="K429">
        <v>14.886279999999999</v>
      </c>
      <c r="L429">
        <v>55.655200000000001</v>
      </c>
      <c r="M429">
        <v>9.8364999999999991</v>
      </c>
      <c r="N429">
        <v>72.919740000000004</v>
      </c>
      <c r="O429" t="s">
        <v>38</v>
      </c>
      <c r="P429">
        <v>0.30925999999999998</v>
      </c>
      <c r="Q429">
        <v>33.586889999999997</v>
      </c>
      <c r="R429">
        <v>18.37125</v>
      </c>
      <c r="S429">
        <v>59.883389999999999</v>
      </c>
      <c r="T429">
        <v>76.237809999999996</v>
      </c>
      <c r="U429">
        <v>18.37125</v>
      </c>
      <c r="V429">
        <v>13.500450000000001</v>
      </c>
      <c r="W429">
        <v>14.513479999999999</v>
      </c>
      <c r="X429">
        <v>52.65437</v>
      </c>
      <c r="Y429">
        <v>9.8566199999999995</v>
      </c>
      <c r="Z429">
        <v>71.390749999999997</v>
      </c>
      <c r="AW429">
        <v>0.58194000000000001</v>
      </c>
      <c r="AX429">
        <v>59.237580000000001</v>
      </c>
      <c r="AY429">
        <v>50.640540000000001</v>
      </c>
      <c r="AZ429">
        <v>76.337599999999995</v>
      </c>
      <c r="BA429">
        <v>80.557649999999995</v>
      </c>
      <c r="BB429">
        <v>50.640540000000001</v>
      </c>
      <c r="BC429">
        <v>46.740769999999998</v>
      </c>
      <c r="BD429">
        <v>16.20196</v>
      </c>
      <c r="BE429">
        <v>73.549359999999993</v>
      </c>
      <c r="BF429">
        <v>8.8847000000000005</v>
      </c>
      <c r="BG429">
        <v>79.301680000000005</v>
      </c>
      <c r="CO429">
        <v>0.41721000000000003</v>
      </c>
      <c r="CP429">
        <v>44.788080000000001</v>
      </c>
      <c r="CQ429">
        <v>30.035340000000001</v>
      </c>
      <c r="CR429">
        <v>78.445229999999995</v>
      </c>
      <c r="CS429">
        <v>89.575969999999998</v>
      </c>
      <c r="CT429">
        <v>30.035340000000001</v>
      </c>
      <c r="CU429">
        <v>22.879860000000001</v>
      </c>
      <c r="CV429">
        <v>18.69258</v>
      </c>
      <c r="CW429">
        <v>69.169610000000006</v>
      </c>
      <c r="CX429">
        <v>11.696109999999999</v>
      </c>
      <c r="CY429">
        <v>86.219080000000005</v>
      </c>
    </row>
    <row r="430" spans="1:103" x14ac:dyDescent="0.4">
      <c r="A430" t="s">
        <v>542</v>
      </c>
      <c r="B430" t="s">
        <v>126</v>
      </c>
      <c r="C430" t="s">
        <v>37</v>
      </c>
      <c r="D430">
        <v>0.35948000000000002</v>
      </c>
      <c r="E430">
        <v>38.64846</v>
      </c>
      <c r="F430">
        <v>23.58559</v>
      </c>
      <c r="G430">
        <v>64.484009999999998</v>
      </c>
      <c r="H430">
        <v>80.615139999999997</v>
      </c>
      <c r="I430">
        <v>23.58559</v>
      </c>
      <c r="J430">
        <v>18.500879999999999</v>
      </c>
      <c r="K430">
        <v>15.454470000000001</v>
      </c>
      <c r="L430">
        <v>57.836500000000001</v>
      </c>
      <c r="M430">
        <v>10.367459999999999</v>
      </c>
      <c r="N430">
        <v>76.742339999999999</v>
      </c>
      <c r="O430" t="s">
        <v>38</v>
      </c>
      <c r="P430">
        <v>0.32667000000000002</v>
      </c>
      <c r="Q430">
        <v>35.53416</v>
      </c>
      <c r="R430">
        <v>19.929269999999999</v>
      </c>
      <c r="S430">
        <v>61.976680000000002</v>
      </c>
      <c r="T430">
        <v>79.984710000000007</v>
      </c>
      <c r="U430">
        <v>19.929269999999999</v>
      </c>
      <c r="V430">
        <v>14.69158</v>
      </c>
      <c r="W430">
        <v>15.12904</v>
      </c>
      <c r="X430">
        <v>54.967500000000001</v>
      </c>
      <c r="Y430">
        <v>10.46645</v>
      </c>
      <c r="Z430">
        <v>75.766419999999997</v>
      </c>
      <c r="AW430">
        <v>0.58928999999999998</v>
      </c>
      <c r="AX430">
        <v>60.10501</v>
      </c>
      <c r="AY430">
        <v>50.640540000000001</v>
      </c>
      <c r="AZ430">
        <v>77.467969999999994</v>
      </c>
      <c r="BA430">
        <v>81.537300000000002</v>
      </c>
      <c r="BB430">
        <v>50.640540000000001</v>
      </c>
      <c r="BC430">
        <v>46.740769999999998</v>
      </c>
      <c r="BD430">
        <v>16.563680000000002</v>
      </c>
      <c r="BE430">
        <v>74.918360000000007</v>
      </c>
      <c r="BF430">
        <v>9.0580300000000005</v>
      </c>
      <c r="BG430">
        <v>80.49485</v>
      </c>
      <c r="CO430">
        <v>0.42703999999999998</v>
      </c>
      <c r="CP430">
        <v>45.907940000000004</v>
      </c>
      <c r="CQ430">
        <v>27.738520000000001</v>
      </c>
      <c r="CR430">
        <v>80.388689999999997</v>
      </c>
      <c r="CS430">
        <v>90.106009999999998</v>
      </c>
      <c r="CT430">
        <v>27.738520000000001</v>
      </c>
      <c r="CU430">
        <v>22.70318</v>
      </c>
      <c r="CV430">
        <v>18.869260000000001</v>
      </c>
      <c r="CW430">
        <v>70.818610000000007</v>
      </c>
      <c r="CX430">
        <v>11.60777</v>
      </c>
      <c r="CY430">
        <v>85.983509999999995</v>
      </c>
    </row>
    <row r="431" spans="1:103" x14ac:dyDescent="0.4">
      <c r="A431" t="s">
        <v>543</v>
      </c>
      <c r="B431" t="s">
        <v>260</v>
      </c>
      <c r="C431" t="s">
        <v>37</v>
      </c>
      <c r="D431">
        <v>0.50209000000000004</v>
      </c>
      <c r="E431">
        <v>54.047849999999997</v>
      </c>
      <c r="F431">
        <v>43.132339999999999</v>
      </c>
      <c r="G431">
        <v>78.292190000000005</v>
      </c>
      <c r="H431">
        <v>88.352890000000002</v>
      </c>
      <c r="I431">
        <v>43.132339999999999</v>
      </c>
      <c r="J431">
        <v>33.854849999999999</v>
      </c>
      <c r="K431">
        <v>19.368680000000001</v>
      </c>
      <c r="L431">
        <v>72.430459999999997</v>
      </c>
      <c r="M431">
        <v>11.57264</v>
      </c>
      <c r="N431">
        <v>85.755700000000004</v>
      </c>
      <c r="O431" t="s">
        <v>38</v>
      </c>
      <c r="P431">
        <v>0.47876000000000002</v>
      </c>
      <c r="Q431">
        <v>51.973219999999998</v>
      </c>
      <c r="R431">
        <v>40.336460000000002</v>
      </c>
      <c r="S431">
        <v>77.834069999999997</v>
      </c>
      <c r="T431">
        <v>88.988720000000001</v>
      </c>
      <c r="U431">
        <v>40.336460000000002</v>
      </c>
      <c r="V431">
        <v>30.607759999999999</v>
      </c>
      <c r="W431">
        <v>19.573699999999999</v>
      </c>
      <c r="X431">
        <v>71.556899999999999</v>
      </c>
      <c r="Y431">
        <v>11.87631</v>
      </c>
      <c r="Z431">
        <v>86.273660000000007</v>
      </c>
      <c r="AW431">
        <v>0.66227000000000003</v>
      </c>
      <c r="AX431">
        <v>67.968190000000007</v>
      </c>
      <c r="AY431">
        <v>60.889220000000002</v>
      </c>
      <c r="AZ431">
        <v>79.351920000000007</v>
      </c>
      <c r="BA431">
        <v>82.215519999999998</v>
      </c>
      <c r="BB431">
        <v>60.889220000000002</v>
      </c>
      <c r="BC431">
        <v>56.411709999999999</v>
      </c>
      <c r="BD431">
        <v>17.392610000000001</v>
      </c>
      <c r="BE431">
        <v>77.794520000000006</v>
      </c>
      <c r="BF431">
        <v>9.1183099999999992</v>
      </c>
      <c r="BG431">
        <v>81.198189999999997</v>
      </c>
      <c r="CO431">
        <v>0.55789999999999995</v>
      </c>
      <c r="CP431">
        <v>59.759149999999998</v>
      </c>
      <c r="CQ431">
        <v>53.180210000000002</v>
      </c>
      <c r="CR431">
        <v>84.275620000000004</v>
      </c>
      <c r="CS431">
        <v>90.989400000000003</v>
      </c>
      <c r="CT431">
        <v>53.180210000000002</v>
      </c>
      <c r="CU431">
        <v>40.989400000000003</v>
      </c>
      <c r="CV431">
        <v>20.212009999999999</v>
      </c>
      <c r="CW431">
        <v>76.001180000000005</v>
      </c>
      <c r="CX431">
        <v>11.71378</v>
      </c>
      <c r="CY431">
        <v>86.866900000000001</v>
      </c>
    </row>
    <row r="432" spans="1:103" x14ac:dyDescent="0.4">
      <c r="A432" t="s">
        <v>544</v>
      </c>
      <c r="B432" t="s">
        <v>114</v>
      </c>
      <c r="C432" t="s">
        <v>37</v>
      </c>
      <c r="D432">
        <v>0.34350000000000003</v>
      </c>
      <c r="E432">
        <v>36.855879999999999</v>
      </c>
      <c r="F432">
        <v>22.371510000000001</v>
      </c>
      <c r="G432">
        <v>62.501010000000001</v>
      </c>
      <c r="H432">
        <v>77.337109999999996</v>
      </c>
      <c r="I432">
        <v>22.371510000000001</v>
      </c>
      <c r="J432">
        <v>17.500340000000001</v>
      </c>
      <c r="K432">
        <v>14.886279999999999</v>
      </c>
      <c r="L432">
        <v>55.655200000000001</v>
      </c>
      <c r="M432">
        <v>9.8389299999999995</v>
      </c>
      <c r="N432">
        <v>72.944019999999995</v>
      </c>
      <c r="O432" t="s">
        <v>38</v>
      </c>
      <c r="P432">
        <v>0.30928</v>
      </c>
      <c r="Q432">
        <v>33.588839999999998</v>
      </c>
      <c r="R432">
        <v>18.37125</v>
      </c>
      <c r="S432">
        <v>59.883389999999999</v>
      </c>
      <c r="T432">
        <v>76.247370000000004</v>
      </c>
      <c r="U432">
        <v>18.37125</v>
      </c>
      <c r="V432">
        <v>13.500450000000001</v>
      </c>
      <c r="W432">
        <v>14.513479999999999</v>
      </c>
      <c r="X432">
        <v>52.65437</v>
      </c>
      <c r="Y432">
        <v>9.8575800000000005</v>
      </c>
      <c r="Z432">
        <v>71.400310000000005</v>
      </c>
      <c r="AW432">
        <v>0.58192999999999995</v>
      </c>
      <c r="AX432">
        <v>59.235489999999999</v>
      </c>
      <c r="AY432">
        <v>50.640540000000001</v>
      </c>
      <c r="AZ432">
        <v>76.337599999999995</v>
      </c>
      <c r="BA432">
        <v>80.557649999999995</v>
      </c>
      <c r="BB432">
        <v>50.640540000000001</v>
      </c>
      <c r="BC432">
        <v>46.740769999999998</v>
      </c>
      <c r="BD432">
        <v>16.20196</v>
      </c>
      <c r="BE432">
        <v>73.549359999999993</v>
      </c>
      <c r="BF432">
        <v>8.8847000000000005</v>
      </c>
      <c r="BG432">
        <v>79.301680000000005</v>
      </c>
      <c r="CO432">
        <v>0.41707</v>
      </c>
      <c r="CP432">
        <v>44.774650000000001</v>
      </c>
      <c r="CQ432">
        <v>30.035340000000001</v>
      </c>
      <c r="CR432">
        <v>78.445229999999995</v>
      </c>
      <c r="CS432">
        <v>89.929329999999993</v>
      </c>
      <c r="CT432">
        <v>30.035340000000001</v>
      </c>
      <c r="CU432">
        <v>22.879860000000001</v>
      </c>
      <c r="CV432">
        <v>18.69258</v>
      </c>
      <c r="CW432">
        <v>69.169610000000006</v>
      </c>
      <c r="CX432">
        <v>11.731450000000001</v>
      </c>
      <c r="CY432">
        <v>86.57244</v>
      </c>
    </row>
    <row r="433" spans="1:103" x14ac:dyDescent="0.4">
      <c r="A433" t="s">
        <v>545</v>
      </c>
      <c r="B433" t="s">
        <v>279</v>
      </c>
      <c r="C433" t="s">
        <v>37</v>
      </c>
      <c r="D433">
        <v>0.35947000000000001</v>
      </c>
      <c r="E433">
        <v>38.64828</v>
      </c>
      <c r="F433">
        <v>23.58559</v>
      </c>
      <c r="G433">
        <v>64.484009999999998</v>
      </c>
      <c r="H433">
        <v>80.615139999999997</v>
      </c>
      <c r="I433">
        <v>23.58559</v>
      </c>
      <c r="J433">
        <v>18.500879999999999</v>
      </c>
      <c r="K433">
        <v>15.454470000000001</v>
      </c>
      <c r="L433">
        <v>57.836500000000001</v>
      </c>
      <c r="M433">
        <v>10.367459999999999</v>
      </c>
      <c r="N433">
        <v>76.742339999999999</v>
      </c>
      <c r="O433" t="s">
        <v>38</v>
      </c>
      <c r="P433">
        <v>0.32666000000000001</v>
      </c>
      <c r="Q433">
        <v>35.53322</v>
      </c>
      <c r="R433">
        <v>19.929269999999999</v>
      </c>
      <c r="S433">
        <v>61.976680000000002</v>
      </c>
      <c r="T433">
        <v>79.984710000000007</v>
      </c>
      <c r="U433">
        <v>19.929269999999999</v>
      </c>
      <c r="V433">
        <v>14.69158</v>
      </c>
      <c r="W433">
        <v>15.12904</v>
      </c>
      <c r="X433">
        <v>54.967500000000001</v>
      </c>
      <c r="Y433">
        <v>10.46645</v>
      </c>
      <c r="Z433">
        <v>75.766419999999997</v>
      </c>
      <c r="AW433">
        <v>0.58933000000000002</v>
      </c>
      <c r="AX433">
        <v>60.109870000000001</v>
      </c>
      <c r="AY433">
        <v>50.640540000000001</v>
      </c>
      <c r="AZ433">
        <v>77.467969999999994</v>
      </c>
      <c r="BA433">
        <v>81.537300000000002</v>
      </c>
      <c r="BB433">
        <v>50.640540000000001</v>
      </c>
      <c r="BC433">
        <v>46.740769999999998</v>
      </c>
      <c r="BD433">
        <v>16.563680000000002</v>
      </c>
      <c r="BE433">
        <v>74.918360000000007</v>
      </c>
      <c r="BF433">
        <v>9.0580300000000005</v>
      </c>
      <c r="BG433">
        <v>80.49485</v>
      </c>
      <c r="CO433">
        <v>0.42707000000000001</v>
      </c>
      <c r="CP433">
        <v>45.910130000000002</v>
      </c>
      <c r="CQ433">
        <v>27.738520000000001</v>
      </c>
      <c r="CR433">
        <v>80.388689999999997</v>
      </c>
      <c r="CS433">
        <v>90.106009999999998</v>
      </c>
      <c r="CT433">
        <v>27.738520000000001</v>
      </c>
      <c r="CU433">
        <v>22.70318</v>
      </c>
      <c r="CV433">
        <v>18.869260000000001</v>
      </c>
      <c r="CW433">
        <v>70.818610000000007</v>
      </c>
      <c r="CX433">
        <v>11.60777</v>
      </c>
      <c r="CY433">
        <v>85.983509999999995</v>
      </c>
    </row>
    <row r="434" spans="1:103" x14ac:dyDescent="0.4">
      <c r="A434" t="s">
        <v>546</v>
      </c>
      <c r="B434" t="s">
        <v>260</v>
      </c>
      <c r="C434" t="s">
        <v>37</v>
      </c>
      <c r="D434">
        <v>0.50209000000000004</v>
      </c>
      <c r="E434">
        <v>54.047289999999997</v>
      </c>
      <c r="F434">
        <v>43.132339999999999</v>
      </c>
      <c r="G434">
        <v>78.292190000000005</v>
      </c>
      <c r="H434">
        <v>88.352890000000002</v>
      </c>
      <c r="I434">
        <v>43.132339999999999</v>
      </c>
      <c r="J434">
        <v>33.854849999999999</v>
      </c>
      <c r="K434">
        <v>19.368680000000001</v>
      </c>
      <c r="L434">
        <v>72.430459999999997</v>
      </c>
      <c r="M434">
        <v>11.57264</v>
      </c>
      <c r="N434">
        <v>85.755700000000004</v>
      </c>
      <c r="O434" t="s">
        <v>38</v>
      </c>
      <c r="P434">
        <v>0.47876000000000002</v>
      </c>
      <c r="Q434">
        <v>51.973770000000002</v>
      </c>
      <c r="R434">
        <v>40.336460000000002</v>
      </c>
      <c r="S434">
        <v>77.834069999999997</v>
      </c>
      <c r="T434">
        <v>88.988720000000001</v>
      </c>
      <c r="U434">
        <v>40.336460000000002</v>
      </c>
      <c r="V434">
        <v>30.607759999999999</v>
      </c>
      <c r="W434">
        <v>19.573699999999999</v>
      </c>
      <c r="X434">
        <v>71.556899999999999</v>
      </c>
      <c r="Y434">
        <v>11.87631</v>
      </c>
      <c r="Z434">
        <v>86.273660000000007</v>
      </c>
      <c r="AW434">
        <v>0.66225999999999996</v>
      </c>
      <c r="AX434">
        <v>67.964510000000004</v>
      </c>
      <c r="AY434">
        <v>60.889220000000002</v>
      </c>
      <c r="AZ434">
        <v>79.351920000000007</v>
      </c>
      <c r="BA434">
        <v>82.215519999999998</v>
      </c>
      <c r="BB434">
        <v>60.889220000000002</v>
      </c>
      <c r="BC434">
        <v>56.411709999999999</v>
      </c>
      <c r="BD434">
        <v>17.392610000000001</v>
      </c>
      <c r="BE434">
        <v>77.794520000000006</v>
      </c>
      <c r="BF434">
        <v>9.1183099999999992</v>
      </c>
      <c r="BG434">
        <v>81.198189999999997</v>
      </c>
      <c r="CO434">
        <v>0.55774000000000001</v>
      </c>
      <c r="CP434">
        <v>59.745100000000001</v>
      </c>
      <c r="CQ434">
        <v>53.180210000000002</v>
      </c>
      <c r="CR434">
        <v>84.275620000000004</v>
      </c>
      <c r="CS434">
        <v>90.989400000000003</v>
      </c>
      <c r="CT434">
        <v>53.180210000000002</v>
      </c>
      <c r="CU434">
        <v>40.989400000000003</v>
      </c>
      <c r="CV434">
        <v>20.212009999999999</v>
      </c>
      <c r="CW434">
        <v>76.001180000000005</v>
      </c>
      <c r="CX434">
        <v>11.71378</v>
      </c>
      <c r="CY434">
        <v>86.866900000000001</v>
      </c>
    </row>
    <row r="435" spans="1:103" x14ac:dyDescent="0.4">
      <c r="A435" t="s">
        <v>547</v>
      </c>
      <c r="B435" t="s">
        <v>214</v>
      </c>
      <c r="C435" t="s">
        <v>37</v>
      </c>
      <c r="D435">
        <v>0.34339999999999998</v>
      </c>
      <c r="E435">
        <v>36.840389999999999</v>
      </c>
      <c r="F435">
        <v>22.371510000000001</v>
      </c>
      <c r="G435">
        <v>62.492919999999998</v>
      </c>
      <c r="H435">
        <v>77.296639999999996</v>
      </c>
      <c r="I435">
        <v>22.371510000000001</v>
      </c>
      <c r="J435">
        <v>17.500340000000001</v>
      </c>
      <c r="K435">
        <v>14.883039999999999</v>
      </c>
      <c r="L435">
        <v>55.644410000000001</v>
      </c>
      <c r="M435">
        <v>9.8276000000000003</v>
      </c>
      <c r="N435">
        <v>72.868470000000002</v>
      </c>
      <c r="O435" t="s">
        <v>38</v>
      </c>
      <c r="P435">
        <v>0.30926999999999999</v>
      </c>
      <c r="Q435">
        <v>33.587649999999996</v>
      </c>
      <c r="R435">
        <v>18.37125</v>
      </c>
      <c r="S435">
        <v>59.883389999999999</v>
      </c>
      <c r="T435">
        <v>76.237809999999996</v>
      </c>
      <c r="U435">
        <v>18.37125</v>
      </c>
      <c r="V435">
        <v>13.500450000000001</v>
      </c>
      <c r="W435">
        <v>14.513479999999999</v>
      </c>
      <c r="X435">
        <v>52.65437</v>
      </c>
      <c r="Y435">
        <v>9.8566199999999995</v>
      </c>
      <c r="Z435">
        <v>71.390749999999997</v>
      </c>
      <c r="AW435">
        <v>0.58148</v>
      </c>
      <c r="AX435">
        <v>59.137619999999998</v>
      </c>
      <c r="AY435">
        <v>50.640540000000001</v>
      </c>
      <c r="AZ435">
        <v>76.337599999999995</v>
      </c>
      <c r="BA435">
        <v>80.557649999999995</v>
      </c>
      <c r="BB435">
        <v>50.640540000000001</v>
      </c>
      <c r="BC435">
        <v>46.740769999999998</v>
      </c>
      <c r="BD435">
        <v>16.186889999999998</v>
      </c>
      <c r="BE435">
        <v>73.524240000000006</v>
      </c>
      <c r="BF435">
        <v>8.8168799999999994</v>
      </c>
      <c r="BG435">
        <v>78.975129999999993</v>
      </c>
      <c r="CO435">
        <v>0.41621999999999998</v>
      </c>
      <c r="CP435">
        <v>44.687899999999999</v>
      </c>
      <c r="CQ435">
        <v>30.035340000000001</v>
      </c>
      <c r="CR435">
        <v>78.268550000000005</v>
      </c>
      <c r="CS435">
        <v>89.222610000000003</v>
      </c>
      <c r="CT435">
        <v>30.035340000000001</v>
      </c>
      <c r="CU435">
        <v>22.879860000000001</v>
      </c>
      <c r="CV435">
        <v>18.657240000000002</v>
      </c>
      <c r="CW435">
        <v>68.992930000000001</v>
      </c>
      <c r="CX435">
        <v>11.660780000000001</v>
      </c>
      <c r="CY435">
        <v>85.865719999999996</v>
      </c>
    </row>
    <row r="436" spans="1:103" x14ac:dyDescent="0.4">
      <c r="A436" t="s">
        <v>548</v>
      </c>
      <c r="B436" t="s">
        <v>166</v>
      </c>
      <c r="C436" t="s">
        <v>37</v>
      </c>
      <c r="D436">
        <v>0.35937999999999998</v>
      </c>
      <c r="E436">
        <v>38.633209999999998</v>
      </c>
      <c r="F436">
        <v>23.58559</v>
      </c>
      <c r="G436">
        <v>64.475920000000002</v>
      </c>
      <c r="H436">
        <v>80.607039999999998</v>
      </c>
      <c r="I436">
        <v>23.58559</v>
      </c>
      <c r="J436">
        <v>18.500879999999999</v>
      </c>
      <c r="K436">
        <v>15.451230000000001</v>
      </c>
      <c r="L436">
        <v>57.825710000000001</v>
      </c>
      <c r="M436">
        <v>10.35937</v>
      </c>
      <c r="N436">
        <v>76.699179999999998</v>
      </c>
      <c r="O436" t="s">
        <v>38</v>
      </c>
      <c r="P436">
        <v>0.32667000000000002</v>
      </c>
      <c r="Q436">
        <v>35.533790000000003</v>
      </c>
      <c r="R436">
        <v>19.929269999999999</v>
      </c>
      <c r="S436">
        <v>61.976680000000002</v>
      </c>
      <c r="T436">
        <v>79.984710000000007</v>
      </c>
      <c r="U436">
        <v>19.929269999999999</v>
      </c>
      <c r="V436">
        <v>14.69158</v>
      </c>
      <c r="W436">
        <v>15.12904</v>
      </c>
      <c r="X436">
        <v>54.967500000000001</v>
      </c>
      <c r="Y436">
        <v>10.46645</v>
      </c>
      <c r="Z436">
        <v>75.766419999999997</v>
      </c>
      <c r="AW436">
        <v>0.58884000000000003</v>
      </c>
      <c r="AX436">
        <v>60.00853</v>
      </c>
      <c r="AY436">
        <v>50.640540000000001</v>
      </c>
      <c r="AZ436">
        <v>77.467969999999994</v>
      </c>
      <c r="BA436">
        <v>81.537300000000002</v>
      </c>
      <c r="BB436">
        <v>50.640540000000001</v>
      </c>
      <c r="BC436">
        <v>46.740769999999998</v>
      </c>
      <c r="BD436">
        <v>16.54861</v>
      </c>
      <c r="BE436">
        <v>74.893240000000006</v>
      </c>
      <c r="BF436">
        <v>8.9901999999999997</v>
      </c>
      <c r="BG436">
        <v>80.168300000000002</v>
      </c>
      <c r="CO436">
        <v>0.42604999999999998</v>
      </c>
      <c r="CP436">
        <v>45.808259999999997</v>
      </c>
      <c r="CQ436">
        <v>27.738520000000001</v>
      </c>
      <c r="CR436">
        <v>80.212010000000006</v>
      </c>
      <c r="CS436">
        <v>89.929329999999993</v>
      </c>
      <c r="CT436">
        <v>27.738520000000001</v>
      </c>
      <c r="CU436">
        <v>22.70318</v>
      </c>
      <c r="CV436">
        <v>18.833919999999999</v>
      </c>
      <c r="CW436">
        <v>70.641930000000002</v>
      </c>
      <c r="CX436">
        <v>11.590109999999999</v>
      </c>
      <c r="CY436">
        <v>85.806830000000005</v>
      </c>
    </row>
    <row r="437" spans="1:103" x14ac:dyDescent="0.4">
      <c r="A437" t="s">
        <v>549</v>
      </c>
      <c r="B437" t="s">
        <v>214</v>
      </c>
      <c r="C437" t="s">
        <v>37</v>
      </c>
      <c r="D437">
        <v>0.50202000000000002</v>
      </c>
      <c r="E437">
        <v>54.035060000000001</v>
      </c>
      <c r="F437">
        <v>43.132339999999999</v>
      </c>
      <c r="G437">
        <v>78.292190000000005</v>
      </c>
      <c r="H437">
        <v>88.360990000000001</v>
      </c>
      <c r="I437">
        <v>43.132339999999999</v>
      </c>
      <c r="J437">
        <v>33.854849999999999</v>
      </c>
      <c r="K437">
        <v>19.367059999999999</v>
      </c>
      <c r="L437">
        <v>72.427760000000006</v>
      </c>
      <c r="M437">
        <v>11.56617</v>
      </c>
      <c r="N437">
        <v>85.728719999999996</v>
      </c>
      <c r="O437" t="s">
        <v>38</v>
      </c>
      <c r="P437">
        <v>0.47876000000000002</v>
      </c>
      <c r="Q437">
        <v>51.97363</v>
      </c>
      <c r="R437">
        <v>40.336460000000002</v>
      </c>
      <c r="S437">
        <v>77.834069999999997</v>
      </c>
      <c r="T437">
        <v>88.988720000000001</v>
      </c>
      <c r="U437">
        <v>40.336460000000002</v>
      </c>
      <c r="V437">
        <v>30.607759999999999</v>
      </c>
      <c r="W437">
        <v>19.573699999999999</v>
      </c>
      <c r="X437">
        <v>71.556899999999999</v>
      </c>
      <c r="Y437">
        <v>11.87631</v>
      </c>
      <c r="Z437">
        <v>86.273660000000007</v>
      </c>
      <c r="AW437">
        <v>0.66178999999999999</v>
      </c>
      <c r="AX437">
        <v>67.863709999999998</v>
      </c>
      <c r="AY437">
        <v>60.889220000000002</v>
      </c>
      <c r="AZ437">
        <v>79.351920000000007</v>
      </c>
      <c r="BA437">
        <v>82.215519999999998</v>
      </c>
      <c r="BB437">
        <v>60.889220000000002</v>
      </c>
      <c r="BC437">
        <v>56.411709999999999</v>
      </c>
      <c r="BD437">
        <v>17.37754</v>
      </c>
      <c r="BE437">
        <v>77.769400000000005</v>
      </c>
      <c r="BF437">
        <v>9.0504899999999999</v>
      </c>
      <c r="BG437">
        <v>80.871639999999999</v>
      </c>
      <c r="CO437">
        <v>0.55747999999999998</v>
      </c>
      <c r="CP437">
        <v>59.717149999999997</v>
      </c>
      <c r="CQ437">
        <v>53.180210000000002</v>
      </c>
      <c r="CR437">
        <v>84.275620000000004</v>
      </c>
      <c r="CS437">
        <v>91.166079999999994</v>
      </c>
      <c r="CT437">
        <v>53.180210000000002</v>
      </c>
      <c r="CU437">
        <v>40.989400000000003</v>
      </c>
      <c r="CV437">
        <v>20.212009999999999</v>
      </c>
      <c r="CW437">
        <v>76.001180000000005</v>
      </c>
      <c r="CX437">
        <v>11.731450000000001</v>
      </c>
      <c r="CY437">
        <v>87.043580000000006</v>
      </c>
    </row>
    <row r="438" spans="1:103" x14ac:dyDescent="0.4">
      <c r="A438" t="s">
        <v>550</v>
      </c>
      <c r="B438" t="s">
        <v>95</v>
      </c>
      <c r="C438" t="s">
        <v>37</v>
      </c>
      <c r="D438">
        <v>0.34338999999999997</v>
      </c>
      <c r="E438">
        <v>36.838619999999999</v>
      </c>
      <c r="F438">
        <v>22.371510000000001</v>
      </c>
      <c r="G438">
        <v>62.492919999999998</v>
      </c>
      <c r="H438">
        <v>77.296639999999996</v>
      </c>
      <c r="I438">
        <v>22.371510000000001</v>
      </c>
      <c r="J438">
        <v>17.500340000000001</v>
      </c>
      <c r="K438">
        <v>14.883039999999999</v>
      </c>
      <c r="L438">
        <v>55.644410000000001</v>
      </c>
      <c r="M438">
        <v>9.8276000000000003</v>
      </c>
      <c r="N438">
        <v>72.868470000000002</v>
      </c>
      <c r="O438" t="s">
        <v>38</v>
      </c>
      <c r="P438">
        <v>0.30925999999999998</v>
      </c>
      <c r="Q438">
        <v>33.587040000000002</v>
      </c>
      <c r="R438">
        <v>18.37125</v>
      </c>
      <c r="S438">
        <v>59.883389999999999</v>
      </c>
      <c r="T438">
        <v>76.237809999999996</v>
      </c>
      <c r="U438">
        <v>18.37125</v>
      </c>
      <c r="V438">
        <v>13.500450000000001</v>
      </c>
      <c r="W438">
        <v>14.513479999999999</v>
      </c>
      <c r="X438">
        <v>52.65437</v>
      </c>
      <c r="Y438">
        <v>9.8566199999999995</v>
      </c>
      <c r="Z438">
        <v>71.390749999999997</v>
      </c>
      <c r="AW438">
        <v>0.58145999999999998</v>
      </c>
      <c r="AX438">
        <v>59.134680000000003</v>
      </c>
      <c r="AY438">
        <v>50.640540000000001</v>
      </c>
      <c r="AZ438">
        <v>76.337599999999995</v>
      </c>
      <c r="BA438">
        <v>80.557649999999995</v>
      </c>
      <c r="BB438">
        <v>50.640540000000001</v>
      </c>
      <c r="BC438">
        <v>46.740769999999998</v>
      </c>
      <c r="BD438">
        <v>16.186889999999998</v>
      </c>
      <c r="BE438">
        <v>73.524240000000006</v>
      </c>
      <c r="BF438">
        <v>8.8168799999999994</v>
      </c>
      <c r="BG438">
        <v>78.975129999999993</v>
      </c>
      <c r="CO438">
        <v>0.41598000000000002</v>
      </c>
      <c r="CP438">
        <v>44.66751</v>
      </c>
      <c r="CQ438">
        <v>30.035340000000001</v>
      </c>
      <c r="CR438">
        <v>78.268550000000005</v>
      </c>
      <c r="CS438">
        <v>89.222610000000003</v>
      </c>
      <c r="CT438">
        <v>30.035340000000001</v>
      </c>
      <c r="CU438">
        <v>22.879860000000001</v>
      </c>
      <c r="CV438">
        <v>18.657240000000002</v>
      </c>
      <c r="CW438">
        <v>68.992930000000001</v>
      </c>
      <c r="CX438">
        <v>11.660780000000001</v>
      </c>
      <c r="CY438">
        <v>85.865719999999996</v>
      </c>
    </row>
    <row r="439" spans="1:103" x14ac:dyDescent="0.4">
      <c r="A439" t="s">
        <v>551</v>
      </c>
      <c r="B439" t="s">
        <v>260</v>
      </c>
      <c r="C439" t="s">
        <v>37</v>
      </c>
      <c r="D439">
        <v>0.3594</v>
      </c>
      <c r="E439">
        <v>38.634569999999997</v>
      </c>
      <c r="F439">
        <v>23.58559</v>
      </c>
      <c r="G439">
        <v>64.475920000000002</v>
      </c>
      <c r="H439">
        <v>80.623230000000007</v>
      </c>
      <c r="I439">
        <v>23.58559</v>
      </c>
      <c r="J439">
        <v>18.500879999999999</v>
      </c>
      <c r="K439">
        <v>15.451230000000001</v>
      </c>
      <c r="L439">
        <v>57.825710000000001</v>
      </c>
      <c r="M439">
        <v>10.360989999999999</v>
      </c>
      <c r="N439">
        <v>76.715360000000004</v>
      </c>
      <c r="O439" t="s">
        <v>38</v>
      </c>
      <c r="P439">
        <v>0.32666000000000001</v>
      </c>
      <c r="Q439">
        <v>35.533499999999997</v>
      </c>
      <c r="R439">
        <v>19.929269999999999</v>
      </c>
      <c r="S439">
        <v>61.976680000000002</v>
      </c>
      <c r="T439">
        <v>79.984710000000007</v>
      </c>
      <c r="U439">
        <v>19.929269999999999</v>
      </c>
      <c r="V439">
        <v>14.69158</v>
      </c>
      <c r="W439">
        <v>15.12904</v>
      </c>
      <c r="X439">
        <v>54.967500000000001</v>
      </c>
      <c r="Y439">
        <v>10.46645</v>
      </c>
      <c r="Z439">
        <v>75.766419999999997</v>
      </c>
      <c r="AW439">
        <v>0.58882000000000001</v>
      </c>
      <c r="AX439">
        <v>60.005029999999998</v>
      </c>
      <c r="AY439">
        <v>50.640540000000001</v>
      </c>
      <c r="AZ439">
        <v>77.467969999999994</v>
      </c>
      <c r="BA439">
        <v>81.537300000000002</v>
      </c>
      <c r="BB439">
        <v>50.640540000000001</v>
      </c>
      <c r="BC439">
        <v>46.740769999999998</v>
      </c>
      <c r="BD439">
        <v>16.54861</v>
      </c>
      <c r="BE439">
        <v>74.893240000000006</v>
      </c>
      <c r="BF439">
        <v>8.9901999999999997</v>
      </c>
      <c r="BG439">
        <v>80.168300000000002</v>
      </c>
      <c r="CO439">
        <v>0.42648000000000003</v>
      </c>
      <c r="CP439">
        <v>45.851520000000001</v>
      </c>
      <c r="CQ439">
        <v>27.738520000000001</v>
      </c>
      <c r="CR439">
        <v>80.212010000000006</v>
      </c>
      <c r="CS439">
        <v>90.282690000000002</v>
      </c>
      <c r="CT439">
        <v>27.738520000000001</v>
      </c>
      <c r="CU439">
        <v>22.70318</v>
      </c>
      <c r="CV439">
        <v>18.833919999999999</v>
      </c>
      <c r="CW439">
        <v>70.641930000000002</v>
      </c>
      <c r="CX439">
        <v>11.625439999999999</v>
      </c>
      <c r="CY439">
        <v>86.16019</v>
      </c>
    </row>
    <row r="440" spans="1:103" x14ac:dyDescent="0.4">
      <c r="A440" t="s">
        <v>552</v>
      </c>
      <c r="B440" t="s">
        <v>95</v>
      </c>
      <c r="C440" t="s">
        <v>37</v>
      </c>
      <c r="D440">
        <v>0.50202999999999998</v>
      </c>
      <c r="E440">
        <v>54.035969999999999</v>
      </c>
      <c r="F440">
        <v>43.132339999999999</v>
      </c>
      <c r="G440">
        <v>78.292190000000005</v>
      </c>
      <c r="H440">
        <v>88.360990000000001</v>
      </c>
      <c r="I440">
        <v>43.132339999999999</v>
      </c>
      <c r="J440">
        <v>33.854849999999999</v>
      </c>
      <c r="K440">
        <v>19.367059999999999</v>
      </c>
      <c r="L440">
        <v>72.427760000000006</v>
      </c>
      <c r="M440">
        <v>11.56617</v>
      </c>
      <c r="N440">
        <v>85.728719999999996</v>
      </c>
      <c r="O440" t="s">
        <v>38</v>
      </c>
      <c r="P440">
        <v>0.47876000000000002</v>
      </c>
      <c r="Q440">
        <v>51.973849999999999</v>
      </c>
      <c r="R440">
        <v>40.336460000000002</v>
      </c>
      <c r="S440">
        <v>77.834069999999997</v>
      </c>
      <c r="T440">
        <v>88.988720000000001</v>
      </c>
      <c r="U440">
        <v>40.336460000000002</v>
      </c>
      <c r="V440">
        <v>30.607759999999999</v>
      </c>
      <c r="W440">
        <v>19.573699999999999</v>
      </c>
      <c r="X440">
        <v>71.556899999999999</v>
      </c>
      <c r="Y440">
        <v>11.87631</v>
      </c>
      <c r="Z440">
        <v>86.273660000000007</v>
      </c>
      <c r="AW440">
        <v>0.66203000000000001</v>
      </c>
      <c r="AX440">
        <v>67.889200000000002</v>
      </c>
      <c r="AY440">
        <v>60.889220000000002</v>
      </c>
      <c r="AZ440">
        <v>79.427279999999996</v>
      </c>
      <c r="BA440">
        <v>82.290880000000001</v>
      </c>
      <c r="BB440">
        <v>60.889220000000002</v>
      </c>
      <c r="BC440">
        <v>56.411709999999999</v>
      </c>
      <c r="BD440">
        <v>17.392610000000001</v>
      </c>
      <c r="BE440">
        <v>77.844759999999994</v>
      </c>
      <c r="BF440">
        <v>9.0580300000000005</v>
      </c>
      <c r="BG440">
        <v>80.947000000000003</v>
      </c>
      <c r="CO440">
        <v>0.55706</v>
      </c>
      <c r="CP440">
        <v>59.673169999999999</v>
      </c>
      <c r="CQ440">
        <v>53.180210000000002</v>
      </c>
      <c r="CR440">
        <v>84.098939999999999</v>
      </c>
      <c r="CS440">
        <v>90.989400000000003</v>
      </c>
      <c r="CT440">
        <v>53.180210000000002</v>
      </c>
      <c r="CU440">
        <v>40.989400000000003</v>
      </c>
      <c r="CV440">
        <v>20.176680000000001</v>
      </c>
      <c r="CW440">
        <v>75.8245</v>
      </c>
      <c r="CX440">
        <v>11.71378</v>
      </c>
      <c r="CY440">
        <v>86.866900000000001</v>
      </c>
    </row>
    <row r="441" spans="1:103" x14ac:dyDescent="0.4">
      <c r="A441" t="s">
        <v>553</v>
      </c>
      <c r="B441" t="s">
        <v>260</v>
      </c>
      <c r="C441" t="s">
        <v>37</v>
      </c>
      <c r="D441">
        <v>0.34350000000000003</v>
      </c>
      <c r="E441">
        <v>36.855899999999998</v>
      </c>
      <c r="F441">
        <v>22.371510000000001</v>
      </c>
      <c r="G441">
        <v>62.501010000000001</v>
      </c>
      <c r="H441">
        <v>77.312830000000005</v>
      </c>
      <c r="I441">
        <v>22.371510000000001</v>
      </c>
      <c r="J441">
        <v>17.500340000000001</v>
      </c>
      <c r="K441">
        <v>14.886279999999999</v>
      </c>
      <c r="L441">
        <v>55.655200000000001</v>
      </c>
      <c r="M441">
        <v>9.8364999999999991</v>
      </c>
      <c r="N441">
        <v>72.919740000000004</v>
      </c>
      <c r="O441" t="s">
        <v>38</v>
      </c>
      <c r="P441">
        <v>0.30925999999999998</v>
      </c>
      <c r="Q441">
        <v>33.587449999999997</v>
      </c>
      <c r="R441">
        <v>18.37125</v>
      </c>
      <c r="S441">
        <v>59.883389999999999</v>
      </c>
      <c r="T441">
        <v>76.237809999999996</v>
      </c>
      <c r="U441">
        <v>18.37125</v>
      </c>
      <c r="V441">
        <v>13.500450000000001</v>
      </c>
      <c r="W441">
        <v>14.513479999999999</v>
      </c>
      <c r="X441">
        <v>52.65437</v>
      </c>
      <c r="Y441">
        <v>9.8566199999999995</v>
      </c>
      <c r="Z441">
        <v>71.390749999999997</v>
      </c>
      <c r="AW441">
        <v>0.58191000000000004</v>
      </c>
      <c r="AX441">
        <v>59.233409999999999</v>
      </c>
      <c r="AY441">
        <v>50.640540000000001</v>
      </c>
      <c r="AZ441">
        <v>76.337599999999995</v>
      </c>
      <c r="BA441">
        <v>80.557649999999995</v>
      </c>
      <c r="BB441">
        <v>50.640540000000001</v>
      </c>
      <c r="BC441">
        <v>46.740769999999998</v>
      </c>
      <c r="BD441">
        <v>16.20196</v>
      </c>
      <c r="BE441">
        <v>73.549359999999993</v>
      </c>
      <c r="BF441">
        <v>8.8847000000000005</v>
      </c>
      <c r="BG441">
        <v>79.301680000000005</v>
      </c>
      <c r="CO441">
        <v>0.41733999999999999</v>
      </c>
      <c r="CP441">
        <v>44.805520000000001</v>
      </c>
      <c r="CQ441">
        <v>30.035340000000001</v>
      </c>
      <c r="CR441">
        <v>78.445229999999995</v>
      </c>
      <c r="CS441">
        <v>89.575969999999998</v>
      </c>
      <c r="CT441">
        <v>30.035340000000001</v>
      </c>
      <c r="CU441">
        <v>22.879860000000001</v>
      </c>
      <c r="CV441">
        <v>18.69258</v>
      </c>
      <c r="CW441">
        <v>69.169610000000006</v>
      </c>
      <c r="CX441">
        <v>11.696109999999999</v>
      </c>
      <c r="CY441">
        <v>86.219080000000005</v>
      </c>
    </row>
    <row r="442" spans="1:103" x14ac:dyDescent="0.4">
      <c r="A442" t="s">
        <v>554</v>
      </c>
      <c r="B442" t="s">
        <v>126</v>
      </c>
      <c r="C442" t="s">
        <v>37</v>
      </c>
      <c r="D442">
        <v>0.35948000000000002</v>
      </c>
      <c r="E442">
        <v>38.649290000000001</v>
      </c>
      <c r="F442">
        <v>23.58559</v>
      </c>
      <c r="G442">
        <v>64.484009999999998</v>
      </c>
      <c r="H442">
        <v>80.615139999999997</v>
      </c>
      <c r="I442">
        <v>23.58559</v>
      </c>
      <c r="J442">
        <v>18.500879999999999</v>
      </c>
      <c r="K442">
        <v>15.454470000000001</v>
      </c>
      <c r="L442">
        <v>57.836500000000001</v>
      </c>
      <c r="M442">
        <v>10.367459999999999</v>
      </c>
      <c r="N442">
        <v>76.742339999999999</v>
      </c>
      <c r="O442" t="s">
        <v>38</v>
      </c>
      <c r="P442">
        <v>0.32667000000000002</v>
      </c>
      <c r="Q442">
        <v>35.534399999999998</v>
      </c>
      <c r="R442">
        <v>19.929269999999999</v>
      </c>
      <c r="S442">
        <v>61.976680000000002</v>
      </c>
      <c r="T442">
        <v>79.984710000000007</v>
      </c>
      <c r="U442">
        <v>19.929269999999999</v>
      </c>
      <c r="V442">
        <v>14.69158</v>
      </c>
      <c r="W442">
        <v>15.12904</v>
      </c>
      <c r="X442">
        <v>54.967500000000001</v>
      </c>
      <c r="Y442">
        <v>10.46645</v>
      </c>
      <c r="Z442">
        <v>75.766419999999997</v>
      </c>
      <c r="AW442">
        <v>0.58930000000000005</v>
      </c>
      <c r="AX442">
        <v>60.108240000000002</v>
      </c>
      <c r="AY442">
        <v>50.640540000000001</v>
      </c>
      <c r="AZ442">
        <v>77.467969999999994</v>
      </c>
      <c r="BA442">
        <v>81.537300000000002</v>
      </c>
      <c r="BB442">
        <v>50.640540000000001</v>
      </c>
      <c r="BC442">
        <v>46.740769999999998</v>
      </c>
      <c r="BD442">
        <v>16.563680000000002</v>
      </c>
      <c r="BE442">
        <v>74.918360000000007</v>
      </c>
      <c r="BF442">
        <v>9.0580300000000005</v>
      </c>
      <c r="BG442">
        <v>80.49485</v>
      </c>
      <c r="CO442">
        <v>0.42710999999999999</v>
      </c>
      <c r="CP442">
        <v>45.914279999999998</v>
      </c>
      <c r="CQ442">
        <v>27.738520000000001</v>
      </c>
      <c r="CR442">
        <v>80.388689999999997</v>
      </c>
      <c r="CS442">
        <v>90.106009999999998</v>
      </c>
      <c r="CT442">
        <v>27.738520000000001</v>
      </c>
      <c r="CU442">
        <v>22.70318</v>
      </c>
      <c r="CV442">
        <v>18.869260000000001</v>
      </c>
      <c r="CW442">
        <v>70.818610000000007</v>
      </c>
      <c r="CX442">
        <v>11.60777</v>
      </c>
      <c r="CY442">
        <v>85.983509999999995</v>
      </c>
    </row>
    <row r="443" spans="1:103" x14ac:dyDescent="0.4">
      <c r="A443" t="s">
        <v>555</v>
      </c>
      <c r="B443" t="s">
        <v>166</v>
      </c>
      <c r="C443" t="s">
        <v>37</v>
      </c>
      <c r="D443">
        <v>0.50214000000000003</v>
      </c>
      <c r="E443">
        <v>54.052149999999997</v>
      </c>
      <c r="F443">
        <v>43.132339999999999</v>
      </c>
      <c r="G443">
        <v>78.300280000000001</v>
      </c>
      <c r="H443">
        <v>88.385270000000006</v>
      </c>
      <c r="I443">
        <v>43.132339999999999</v>
      </c>
      <c r="J443">
        <v>33.854849999999999</v>
      </c>
      <c r="K443">
        <v>19.3703</v>
      </c>
      <c r="L443">
        <v>72.438550000000006</v>
      </c>
      <c r="M443">
        <v>11.57588</v>
      </c>
      <c r="N443">
        <v>85.788079999999994</v>
      </c>
      <c r="O443" t="s">
        <v>38</v>
      </c>
      <c r="P443">
        <v>0.47876000000000002</v>
      </c>
      <c r="Q443">
        <v>51.973460000000003</v>
      </c>
      <c r="R443">
        <v>40.336460000000002</v>
      </c>
      <c r="S443">
        <v>77.834069999999997</v>
      </c>
      <c r="T443">
        <v>88.988720000000001</v>
      </c>
      <c r="U443">
        <v>40.336460000000002</v>
      </c>
      <c r="V443">
        <v>30.607759999999999</v>
      </c>
      <c r="W443">
        <v>19.573699999999999</v>
      </c>
      <c r="X443">
        <v>71.556899999999999</v>
      </c>
      <c r="Y443">
        <v>11.87631</v>
      </c>
      <c r="Z443">
        <v>86.273660000000007</v>
      </c>
      <c r="AW443">
        <v>0.66237999999999997</v>
      </c>
      <c r="AX443">
        <v>67.977930000000001</v>
      </c>
      <c r="AY443">
        <v>60.889220000000002</v>
      </c>
      <c r="AZ443">
        <v>79.351920000000007</v>
      </c>
      <c r="BA443">
        <v>82.290880000000001</v>
      </c>
      <c r="BB443">
        <v>60.889220000000002</v>
      </c>
      <c r="BC443">
        <v>56.411709999999999</v>
      </c>
      <c r="BD443">
        <v>17.392610000000001</v>
      </c>
      <c r="BE443">
        <v>77.794520000000006</v>
      </c>
      <c r="BF443">
        <v>9.1258499999999998</v>
      </c>
      <c r="BG443">
        <v>81.27355</v>
      </c>
      <c r="CO443">
        <v>0.55857000000000001</v>
      </c>
      <c r="CP443">
        <v>59.825659999999999</v>
      </c>
      <c r="CQ443">
        <v>53.180210000000002</v>
      </c>
      <c r="CR443">
        <v>84.452299999999994</v>
      </c>
      <c r="CS443">
        <v>91.51943</v>
      </c>
      <c r="CT443">
        <v>53.180210000000002</v>
      </c>
      <c r="CU443">
        <v>40.989400000000003</v>
      </c>
      <c r="CV443">
        <v>20.247350000000001</v>
      </c>
      <c r="CW443">
        <v>76.177859999999995</v>
      </c>
      <c r="CX443">
        <v>11.766780000000001</v>
      </c>
      <c r="CY443">
        <v>87.396940000000001</v>
      </c>
    </row>
    <row r="444" spans="1:103" x14ac:dyDescent="0.4">
      <c r="A444" t="s">
        <v>556</v>
      </c>
      <c r="B444" t="s">
        <v>260</v>
      </c>
      <c r="C444" t="s">
        <v>37</v>
      </c>
      <c r="D444">
        <v>0.34350000000000003</v>
      </c>
      <c r="E444">
        <v>36.855510000000002</v>
      </c>
      <c r="F444">
        <v>22.371510000000001</v>
      </c>
      <c r="G444">
        <v>62.501010000000001</v>
      </c>
      <c r="H444">
        <v>77.320920000000001</v>
      </c>
      <c r="I444">
        <v>22.371510000000001</v>
      </c>
      <c r="J444">
        <v>17.500340000000001</v>
      </c>
      <c r="K444">
        <v>14.886279999999999</v>
      </c>
      <c r="L444">
        <v>55.655200000000001</v>
      </c>
      <c r="M444">
        <v>9.8373100000000004</v>
      </c>
      <c r="N444">
        <v>72.92783</v>
      </c>
      <c r="O444" t="s">
        <v>38</v>
      </c>
      <c r="P444">
        <v>0.30926999999999999</v>
      </c>
      <c r="Q444">
        <v>33.58811</v>
      </c>
      <c r="R444">
        <v>18.37125</v>
      </c>
      <c r="S444">
        <v>59.883389999999999</v>
      </c>
      <c r="T444">
        <v>76.237809999999996</v>
      </c>
      <c r="U444">
        <v>18.37125</v>
      </c>
      <c r="V444">
        <v>13.500450000000001</v>
      </c>
      <c r="W444">
        <v>14.513479999999999</v>
      </c>
      <c r="X444">
        <v>52.65437</v>
      </c>
      <c r="Y444">
        <v>9.8566199999999995</v>
      </c>
      <c r="Z444">
        <v>71.390749999999997</v>
      </c>
      <c r="AW444">
        <v>0.58198000000000005</v>
      </c>
      <c r="AX444">
        <v>59.240220000000001</v>
      </c>
      <c r="AY444">
        <v>50.640540000000001</v>
      </c>
      <c r="AZ444">
        <v>76.337599999999995</v>
      </c>
      <c r="BA444">
        <v>80.557649999999995</v>
      </c>
      <c r="BB444">
        <v>50.640540000000001</v>
      </c>
      <c r="BC444">
        <v>46.740769999999998</v>
      </c>
      <c r="BD444">
        <v>16.20196</v>
      </c>
      <c r="BE444">
        <v>73.549359999999993</v>
      </c>
      <c r="BF444">
        <v>8.8847000000000005</v>
      </c>
      <c r="BG444">
        <v>79.301680000000005</v>
      </c>
      <c r="CO444">
        <v>0.41702</v>
      </c>
      <c r="CP444">
        <v>44.768859999999997</v>
      </c>
      <c r="CQ444">
        <v>30.035340000000001</v>
      </c>
      <c r="CR444">
        <v>78.445229999999995</v>
      </c>
      <c r="CS444">
        <v>89.752650000000003</v>
      </c>
      <c r="CT444">
        <v>30.035340000000001</v>
      </c>
      <c r="CU444">
        <v>22.879860000000001</v>
      </c>
      <c r="CV444">
        <v>18.69258</v>
      </c>
      <c r="CW444">
        <v>69.169610000000006</v>
      </c>
      <c r="CX444">
        <v>11.71378</v>
      </c>
      <c r="CY444">
        <v>86.395759999999996</v>
      </c>
    </row>
    <row r="445" spans="1:103" x14ac:dyDescent="0.4">
      <c r="A445" t="s">
        <v>557</v>
      </c>
      <c r="B445" t="s">
        <v>126</v>
      </c>
      <c r="C445" t="s">
        <v>37</v>
      </c>
      <c r="D445">
        <v>0.35948000000000002</v>
      </c>
      <c r="E445">
        <v>38.648560000000003</v>
      </c>
      <c r="F445">
        <v>23.58559</v>
      </c>
      <c r="G445">
        <v>64.484009999999998</v>
      </c>
      <c r="H445">
        <v>80.623230000000007</v>
      </c>
      <c r="I445">
        <v>23.58559</v>
      </c>
      <c r="J445">
        <v>18.500879999999999</v>
      </c>
      <c r="K445">
        <v>15.454470000000001</v>
      </c>
      <c r="L445">
        <v>57.836500000000001</v>
      </c>
      <c r="M445">
        <v>10.368270000000001</v>
      </c>
      <c r="N445">
        <v>76.750439999999998</v>
      </c>
      <c r="O445" t="s">
        <v>38</v>
      </c>
      <c r="P445">
        <v>0.32667000000000002</v>
      </c>
      <c r="Q445">
        <v>35.533850000000001</v>
      </c>
      <c r="R445">
        <v>19.929269999999999</v>
      </c>
      <c r="S445">
        <v>61.976680000000002</v>
      </c>
      <c r="T445">
        <v>79.984710000000007</v>
      </c>
      <c r="U445">
        <v>19.929269999999999</v>
      </c>
      <c r="V445">
        <v>14.69158</v>
      </c>
      <c r="W445">
        <v>15.12904</v>
      </c>
      <c r="X445">
        <v>54.967500000000001</v>
      </c>
      <c r="Y445">
        <v>10.46645</v>
      </c>
      <c r="Z445">
        <v>75.766419999999997</v>
      </c>
      <c r="AW445">
        <v>0.58925000000000005</v>
      </c>
      <c r="AX445">
        <v>60.101930000000003</v>
      </c>
      <c r="AY445">
        <v>50.640540000000001</v>
      </c>
      <c r="AZ445">
        <v>77.467969999999994</v>
      </c>
      <c r="BA445">
        <v>81.537300000000002</v>
      </c>
      <c r="BB445">
        <v>50.640540000000001</v>
      </c>
      <c r="BC445">
        <v>46.740769999999998</v>
      </c>
      <c r="BD445">
        <v>16.563680000000002</v>
      </c>
      <c r="BE445">
        <v>74.918360000000007</v>
      </c>
      <c r="BF445">
        <v>9.0580300000000005</v>
      </c>
      <c r="BG445">
        <v>80.49485</v>
      </c>
      <c r="CO445">
        <v>0.42721999999999999</v>
      </c>
      <c r="CP445">
        <v>45.923270000000002</v>
      </c>
      <c r="CQ445">
        <v>27.738520000000001</v>
      </c>
      <c r="CR445">
        <v>80.388689999999997</v>
      </c>
      <c r="CS445">
        <v>90.282690000000002</v>
      </c>
      <c r="CT445">
        <v>27.738520000000001</v>
      </c>
      <c r="CU445">
        <v>22.70318</v>
      </c>
      <c r="CV445">
        <v>18.869260000000001</v>
      </c>
      <c r="CW445">
        <v>70.818610000000007</v>
      </c>
      <c r="CX445">
        <v>11.625439999999999</v>
      </c>
      <c r="CY445">
        <v>86.16019</v>
      </c>
    </row>
    <row r="446" spans="1:103" x14ac:dyDescent="0.4">
      <c r="A446" t="s">
        <v>558</v>
      </c>
      <c r="B446" t="s">
        <v>166</v>
      </c>
      <c r="C446" t="s">
        <v>37</v>
      </c>
      <c r="D446">
        <v>0.50207999999999997</v>
      </c>
      <c r="E446">
        <v>54.046550000000003</v>
      </c>
      <c r="F446">
        <v>43.132339999999999</v>
      </c>
      <c r="G446">
        <v>78.292190000000005</v>
      </c>
      <c r="H446">
        <v>88.352890000000002</v>
      </c>
      <c r="I446">
        <v>43.132339999999999</v>
      </c>
      <c r="J446">
        <v>33.854849999999999</v>
      </c>
      <c r="K446">
        <v>19.368680000000001</v>
      </c>
      <c r="L446">
        <v>72.430459999999997</v>
      </c>
      <c r="M446">
        <v>11.57264</v>
      </c>
      <c r="N446">
        <v>85.755700000000004</v>
      </c>
      <c r="O446" t="s">
        <v>38</v>
      </c>
      <c r="P446">
        <v>0.47876000000000002</v>
      </c>
      <c r="Q446">
        <v>51.973779999999998</v>
      </c>
      <c r="R446">
        <v>40.336460000000002</v>
      </c>
      <c r="S446">
        <v>77.834069999999997</v>
      </c>
      <c r="T446">
        <v>88.988720000000001</v>
      </c>
      <c r="U446">
        <v>40.336460000000002</v>
      </c>
      <c r="V446">
        <v>30.607759999999999</v>
      </c>
      <c r="W446">
        <v>19.573699999999999</v>
      </c>
      <c r="X446">
        <v>71.556899999999999</v>
      </c>
      <c r="Y446">
        <v>11.87631</v>
      </c>
      <c r="Z446">
        <v>86.273660000000007</v>
      </c>
      <c r="AW446">
        <v>0.66230999999999995</v>
      </c>
      <c r="AX446">
        <v>67.969120000000004</v>
      </c>
      <c r="AY446">
        <v>60.889220000000002</v>
      </c>
      <c r="AZ446">
        <v>79.351920000000007</v>
      </c>
      <c r="BA446">
        <v>82.215519999999998</v>
      </c>
      <c r="BB446">
        <v>60.889220000000002</v>
      </c>
      <c r="BC446">
        <v>56.411709999999999</v>
      </c>
      <c r="BD446">
        <v>17.392610000000001</v>
      </c>
      <c r="BE446">
        <v>77.794520000000006</v>
      </c>
      <c r="BF446">
        <v>9.1183099999999992</v>
      </c>
      <c r="BG446">
        <v>81.198189999999997</v>
      </c>
      <c r="CO446">
        <v>0.55750999999999995</v>
      </c>
      <c r="CP446">
        <v>59.718029999999999</v>
      </c>
      <c r="CQ446">
        <v>53.180210000000002</v>
      </c>
      <c r="CR446">
        <v>84.275620000000004</v>
      </c>
      <c r="CS446">
        <v>90.989400000000003</v>
      </c>
      <c r="CT446">
        <v>53.180210000000002</v>
      </c>
      <c r="CU446">
        <v>40.989400000000003</v>
      </c>
      <c r="CV446">
        <v>20.212009999999999</v>
      </c>
      <c r="CW446">
        <v>76.001180000000005</v>
      </c>
      <c r="CX446">
        <v>11.71378</v>
      </c>
      <c r="CY446">
        <v>86.866900000000001</v>
      </c>
    </row>
    <row r="447" spans="1:103" x14ac:dyDescent="0.4">
      <c r="A447" t="s">
        <v>559</v>
      </c>
      <c r="B447" t="s">
        <v>468</v>
      </c>
      <c r="C447" t="s">
        <v>37</v>
      </c>
      <c r="D447">
        <v>0.34229999999999999</v>
      </c>
      <c r="E447">
        <v>36.714149999999997</v>
      </c>
      <c r="F447">
        <v>22.274380000000001</v>
      </c>
      <c r="G447">
        <v>62.525289999999998</v>
      </c>
      <c r="H447">
        <v>77.167140000000003</v>
      </c>
      <c r="I447">
        <v>22.274380000000001</v>
      </c>
      <c r="J447">
        <v>17.416699999999999</v>
      </c>
      <c r="K447">
        <v>14.870089999999999</v>
      </c>
      <c r="L447">
        <v>55.630240000000001</v>
      </c>
      <c r="M447">
        <v>9.7919900000000002</v>
      </c>
      <c r="N447">
        <v>72.668149999999997</v>
      </c>
      <c r="O447" t="s">
        <v>38</v>
      </c>
      <c r="P447">
        <v>0.30803999999999998</v>
      </c>
      <c r="Q447">
        <v>33.444879999999998</v>
      </c>
      <c r="R447">
        <v>18.256550000000001</v>
      </c>
      <c r="S447">
        <v>59.892949999999999</v>
      </c>
      <c r="T447">
        <v>76.008409999999998</v>
      </c>
      <c r="U447">
        <v>18.256550000000001</v>
      </c>
      <c r="V447">
        <v>13.401680000000001</v>
      </c>
      <c r="W447">
        <v>14.503920000000001</v>
      </c>
      <c r="X447">
        <v>52.62012</v>
      </c>
      <c r="Y447">
        <v>9.8107399999999991</v>
      </c>
      <c r="Z447">
        <v>71.112759999999994</v>
      </c>
      <c r="AW447">
        <v>0.58126999999999995</v>
      </c>
      <c r="AX447">
        <v>59.147649999999999</v>
      </c>
      <c r="AY447">
        <v>50.640540000000001</v>
      </c>
      <c r="AZ447">
        <v>76.412959999999998</v>
      </c>
      <c r="BA447">
        <v>81.009799999999998</v>
      </c>
      <c r="BB447">
        <v>50.640540000000001</v>
      </c>
      <c r="BC447">
        <v>46.740769999999998</v>
      </c>
      <c r="BD447">
        <v>16.20196</v>
      </c>
      <c r="BE447">
        <v>73.712639999999993</v>
      </c>
      <c r="BF447">
        <v>8.8696300000000008</v>
      </c>
      <c r="BG447">
        <v>79.339359999999999</v>
      </c>
      <c r="CO447">
        <v>0.41538000000000003</v>
      </c>
      <c r="CP447">
        <v>44.54768</v>
      </c>
      <c r="CQ447">
        <v>30.035340000000001</v>
      </c>
      <c r="CR447">
        <v>78.62191</v>
      </c>
      <c r="CS447">
        <v>89.575969999999998</v>
      </c>
      <c r="CT447">
        <v>30.035340000000001</v>
      </c>
      <c r="CU447">
        <v>22.879860000000001</v>
      </c>
      <c r="CV447">
        <v>18.515899999999998</v>
      </c>
      <c r="CW447">
        <v>68.875150000000005</v>
      </c>
      <c r="CX447">
        <v>11.60777</v>
      </c>
      <c r="CY447">
        <v>85.777389999999997</v>
      </c>
    </row>
    <row r="448" spans="1:103" x14ac:dyDescent="0.4">
      <c r="A448" t="s">
        <v>560</v>
      </c>
      <c r="B448" t="s">
        <v>561</v>
      </c>
      <c r="C448" t="s">
        <v>37</v>
      </c>
      <c r="D448">
        <v>0.35687000000000002</v>
      </c>
      <c r="E448">
        <v>38.34919</v>
      </c>
      <c r="F448">
        <v>23.326589999999999</v>
      </c>
      <c r="G448">
        <v>64.225009999999997</v>
      </c>
      <c r="H448">
        <v>80.5261</v>
      </c>
      <c r="I448">
        <v>23.326589999999999</v>
      </c>
      <c r="J448">
        <v>18.291779999999999</v>
      </c>
      <c r="K448">
        <v>15.360580000000001</v>
      </c>
      <c r="L448">
        <v>57.478349999999999</v>
      </c>
      <c r="M448">
        <v>10.33104</v>
      </c>
      <c r="N448">
        <v>76.528670000000005</v>
      </c>
      <c r="O448" t="s">
        <v>38</v>
      </c>
      <c r="P448">
        <v>0.32372000000000001</v>
      </c>
      <c r="Q448">
        <v>35.207160000000002</v>
      </c>
      <c r="R448">
        <v>19.61384</v>
      </c>
      <c r="S448">
        <v>61.642130000000002</v>
      </c>
      <c r="T448">
        <v>79.86045</v>
      </c>
      <c r="U448">
        <v>19.61384</v>
      </c>
      <c r="V448">
        <v>14.43988</v>
      </c>
      <c r="W448">
        <v>15.02007</v>
      </c>
      <c r="X448">
        <v>54.536580000000001</v>
      </c>
      <c r="Y448">
        <v>10.43108</v>
      </c>
      <c r="Z448">
        <v>75.544349999999994</v>
      </c>
      <c r="AW448">
        <v>0.58875</v>
      </c>
      <c r="AX448">
        <v>59.995060000000002</v>
      </c>
      <c r="AY448">
        <v>50.640540000000001</v>
      </c>
      <c r="AZ448">
        <v>77.618690000000001</v>
      </c>
      <c r="BA448">
        <v>81.612660000000005</v>
      </c>
      <c r="BB448">
        <v>50.640540000000001</v>
      </c>
      <c r="BC448">
        <v>46.740769999999998</v>
      </c>
      <c r="BD448">
        <v>16.608889999999999</v>
      </c>
      <c r="BE448">
        <v>75.043959999999998</v>
      </c>
      <c r="BF448">
        <v>8.9977400000000003</v>
      </c>
      <c r="BG448">
        <v>80.243660000000006</v>
      </c>
      <c r="CO448">
        <v>0.42586000000000002</v>
      </c>
      <c r="CP448">
        <v>45.677509999999998</v>
      </c>
      <c r="CQ448">
        <v>27.915189999999999</v>
      </c>
      <c r="CR448">
        <v>80.565370000000001</v>
      </c>
      <c r="CS448">
        <v>90.282690000000002</v>
      </c>
      <c r="CT448">
        <v>27.915189999999999</v>
      </c>
      <c r="CU448">
        <v>22.791519999999998</v>
      </c>
      <c r="CV448">
        <v>18.727920000000001</v>
      </c>
      <c r="CW448">
        <v>70.671379999999999</v>
      </c>
      <c r="CX448">
        <v>11.60777</v>
      </c>
      <c r="CY448">
        <v>86.012960000000007</v>
      </c>
    </row>
    <row r="449" spans="1:103" x14ac:dyDescent="0.4">
      <c r="A449" t="s">
        <v>562</v>
      </c>
      <c r="B449" t="s">
        <v>468</v>
      </c>
      <c r="C449" t="s">
        <v>37</v>
      </c>
      <c r="D449">
        <v>0.50136000000000003</v>
      </c>
      <c r="E449">
        <v>53.919609999999999</v>
      </c>
      <c r="F449">
        <v>43.310400000000001</v>
      </c>
      <c r="G449">
        <v>78.170779999999993</v>
      </c>
      <c r="H449">
        <v>88.296239999999997</v>
      </c>
      <c r="I449">
        <v>43.310400000000001</v>
      </c>
      <c r="J449">
        <v>34.017400000000002</v>
      </c>
      <c r="K449">
        <v>19.284500000000001</v>
      </c>
      <c r="L449">
        <v>72.182249999999996</v>
      </c>
      <c r="M449">
        <v>11.55322</v>
      </c>
      <c r="N449">
        <v>85.633619999999993</v>
      </c>
      <c r="O449" t="s">
        <v>38</v>
      </c>
      <c r="P449">
        <v>0.47788999999999998</v>
      </c>
      <c r="Q449">
        <v>51.832549999999998</v>
      </c>
      <c r="R449">
        <v>40.508510000000001</v>
      </c>
      <c r="S449">
        <v>77.671570000000003</v>
      </c>
      <c r="T449">
        <v>88.940929999999994</v>
      </c>
      <c r="U449">
        <v>40.508510000000001</v>
      </c>
      <c r="V449">
        <v>30.77582</v>
      </c>
      <c r="W449">
        <v>19.472380000000001</v>
      </c>
      <c r="X449">
        <v>71.249440000000007</v>
      </c>
      <c r="Y449">
        <v>11.861980000000001</v>
      </c>
      <c r="Z449">
        <v>86.180459999999997</v>
      </c>
      <c r="AW449">
        <v>0.66302000000000005</v>
      </c>
      <c r="AX449">
        <v>67.977909999999994</v>
      </c>
      <c r="AY449">
        <v>61.190660000000001</v>
      </c>
      <c r="AZ449">
        <v>79.276560000000003</v>
      </c>
      <c r="BA449">
        <v>82.215519999999998</v>
      </c>
      <c r="BB449">
        <v>61.190660000000001</v>
      </c>
      <c r="BC449">
        <v>56.600099999999998</v>
      </c>
      <c r="BD449">
        <v>17.37754</v>
      </c>
      <c r="BE449">
        <v>77.719170000000005</v>
      </c>
      <c r="BF449">
        <v>9.0655599999999996</v>
      </c>
      <c r="BG449">
        <v>80.947000000000003</v>
      </c>
      <c r="CO449">
        <v>0.55632000000000004</v>
      </c>
      <c r="CP449">
        <v>59.537080000000003</v>
      </c>
      <c r="CQ449">
        <v>53.180210000000002</v>
      </c>
      <c r="CR449">
        <v>84.80565</v>
      </c>
      <c r="CS449">
        <v>90.636039999999994</v>
      </c>
      <c r="CT449">
        <v>53.180210000000002</v>
      </c>
      <c r="CU449">
        <v>40.989400000000003</v>
      </c>
      <c r="CV449">
        <v>20.282689999999999</v>
      </c>
      <c r="CW449">
        <v>76.442869999999999</v>
      </c>
      <c r="CX449">
        <v>11.67845</v>
      </c>
      <c r="CY449">
        <v>86.513549999999995</v>
      </c>
    </row>
    <row r="450" spans="1:103" x14ac:dyDescent="0.4">
      <c r="A450" t="s">
        <v>563</v>
      </c>
      <c r="B450" t="s">
        <v>468</v>
      </c>
      <c r="C450" t="s">
        <v>37</v>
      </c>
      <c r="D450">
        <v>0.34228999999999998</v>
      </c>
      <c r="E450">
        <v>36.712899999999998</v>
      </c>
      <c r="F450">
        <v>22.274380000000001</v>
      </c>
      <c r="G450">
        <v>62.525289999999998</v>
      </c>
      <c r="H450">
        <v>77.150949999999995</v>
      </c>
      <c r="I450">
        <v>22.274380000000001</v>
      </c>
      <c r="J450">
        <v>17.416699999999999</v>
      </c>
      <c r="K450">
        <v>14.870089999999999</v>
      </c>
      <c r="L450">
        <v>55.630240000000001</v>
      </c>
      <c r="M450">
        <v>9.7903699999999994</v>
      </c>
      <c r="N450">
        <v>72.651960000000003</v>
      </c>
      <c r="O450" t="s">
        <v>38</v>
      </c>
      <c r="P450">
        <v>0.30803999999999998</v>
      </c>
      <c r="Q450">
        <v>33.445410000000003</v>
      </c>
      <c r="R450">
        <v>18.256550000000001</v>
      </c>
      <c r="S450">
        <v>59.892949999999999</v>
      </c>
      <c r="T450">
        <v>76.008409999999998</v>
      </c>
      <c r="U450">
        <v>18.256550000000001</v>
      </c>
      <c r="V450">
        <v>13.401680000000001</v>
      </c>
      <c r="W450">
        <v>14.503920000000001</v>
      </c>
      <c r="X450">
        <v>52.62012</v>
      </c>
      <c r="Y450">
        <v>9.8107399999999991</v>
      </c>
      <c r="Z450">
        <v>71.112759999999994</v>
      </c>
      <c r="AW450">
        <v>0.58126</v>
      </c>
      <c r="AX450">
        <v>59.14564</v>
      </c>
      <c r="AY450">
        <v>50.640540000000001</v>
      </c>
      <c r="AZ450">
        <v>76.412959999999998</v>
      </c>
      <c r="BA450">
        <v>81.009799999999998</v>
      </c>
      <c r="BB450">
        <v>50.640540000000001</v>
      </c>
      <c r="BC450">
        <v>46.740769999999998</v>
      </c>
      <c r="BD450">
        <v>16.20196</v>
      </c>
      <c r="BE450">
        <v>73.712639999999993</v>
      </c>
      <c r="BF450">
        <v>8.8696300000000008</v>
      </c>
      <c r="BG450">
        <v>79.339359999999999</v>
      </c>
      <c r="CO450">
        <v>0.41505999999999998</v>
      </c>
      <c r="CP450">
        <v>44.515389999999996</v>
      </c>
      <c r="CQ450">
        <v>30.035340000000001</v>
      </c>
      <c r="CR450">
        <v>78.62191</v>
      </c>
      <c r="CS450">
        <v>89.222610000000003</v>
      </c>
      <c r="CT450">
        <v>30.035340000000001</v>
      </c>
      <c r="CU450">
        <v>22.879860000000001</v>
      </c>
      <c r="CV450">
        <v>18.515899999999998</v>
      </c>
      <c r="CW450">
        <v>68.875150000000005</v>
      </c>
      <c r="CX450">
        <v>11.57244</v>
      </c>
      <c r="CY450">
        <v>85.424030000000002</v>
      </c>
    </row>
    <row r="451" spans="1:103" x14ac:dyDescent="0.4">
      <c r="A451" t="s">
        <v>564</v>
      </c>
      <c r="B451" t="s">
        <v>561</v>
      </c>
      <c r="C451" t="s">
        <v>37</v>
      </c>
      <c r="D451">
        <v>0.35687000000000002</v>
      </c>
      <c r="E451">
        <v>38.349539999999998</v>
      </c>
      <c r="F451">
        <v>23.326589999999999</v>
      </c>
      <c r="G451">
        <v>64.225009999999997</v>
      </c>
      <c r="H451">
        <v>80.5261</v>
      </c>
      <c r="I451">
        <v>23.326589999999999</v>
      </c>
      <c r="J451">
        <v>18.291779999999999</v>
      </c>
      <c r="K451">
        <v>15.360580000000001</v>
      </c>
      <c r="L451">
        <v>57.478349999999999</v>
      </c>
      <c r="M451">
        <v>10.33104</v>
      </c>
      <c r="N451">
        <v>76.528670000000005</v>
      </c>
      <c r="O451" t="s">
        <v>38</v>
      </c>
      <c r="P451">
        <v>0.32372000000000001</v>
      </c>
      <c r="Q451">
        <v>35.207009999999997</v>
      </c>
      <c r="R451">
        <v>19.61384</v>
      </c>
      <c r="S451">
        <v>61.642130000000002</v>
      </c>
      <c r="T451">
        <v>79.86045</v>
      </c>
      <c r="U451">
        <v>19.61384</v>
      </c>
      <c r="V451">
        <v>14.43988</v>
      </c>
      <c r="W451">
        <v>15.02007</v>
      </c>
      <c r="X451">
        <v>54.536580000000001</v>
      </c>
      <c r="Y451">
        <v>10.43108</v>
      </c>
      <c r="Z451">
        <v>75.544349999999994</v>
      </c>
      <c r="AW451">
        <v>0.58867000000000003</v>
      </c>
      <c r="AX451">
        <v>59.98753</v>
      </c>
      <c r="AY451">
        <v>50.640540000000001</v>
      </c>
      <c r="AZ451">
        <v>77.618690000000001</v>
      </c>
      <c r="BA451">
        <v>81.612660000000005</v>
      </c>
      <c r="BB451">
        <v>50.640540000000001</v>
      </c>
      <c r="BC451">
        <v>46.740769999999998</v>
      </c>
      <c r="BD451">
        <v>16.608889999999999</v>
      </c>
      <c r="BE451">
        <v>75.043959999999998</v>
      </c>
      <c r="BF451">
        <v>8.9977400000000003</v>
      </c>
      <c r="BG451">
        <v>80.243660000000006</v>
      </c>
      <c r="CO451">
        <v>0.42610999999999999</v>
      </c>
      <c r="CP451">
        <v>45.705509999999997</v>
      </c>
      <c r="CQ451">
        <v>27.915189999999999</v>
      </c>
      <c r="CR451">
        <v>80.565370000000001</v>
      </c>
      <c r="CS451">
        <v>90.282690000000002</v>
      </c>
      <c r="CT451">
        <v>27.915189999999999</v>
      </c>
      <c r="CU451">
        <v>22.791519999999998</v>
      </c>
      <c r="CV451">
        <v>18.727920000000001</v>
      </c>
      <c r="CW451">
        <v>70.671379999999999</v>
      </c>
      <c r="CX451">
        <v>11.60777</v>
      </c>
      <c r="CY451">
        <v>86.012960000000007</v>
      </c>
    </row>
    <row r="452" spans="1:103" x14ac:dyDescent="0.4">
      <c r="A452" t="s">
        <v>565</v>
      </c>
      <c r="B452" t="s">
        <v>49</v>
      </c>
      <c r="C452" t="s">
        <v>37</v>
      </c>
      <c r="D452">
        <v>0.50136999999999998</v>
      </c>
      <c r="E452">
        <v>53.920349999999999</v>
      </c>
      <c r="F452">
        <v>43.310400000000001</v>
      </c>
      <c r="G452">
        <v>78.170779999999993</v>
      </c>
      <c r="H452">
        <v>88.304329999999993</v>
      </c>
      <c r="I452">
        <v>43.310400000000001</v>
      </c>
      <c r="J452">
        <v>34.017400000000002</v>
      </c>
      <c r="K452">
        <v>19.284500000000001</v>
      </c>
      <c r="L452">
        <v>72.182249999999996</v>
      </c>
      <c r="M452">
        <v>11.554029999999999</v>
      </c>
      <c r="N452">
        <v>85.641710000000003</v>
      </c>
      <c r="O452" t="s">
        <v>38</v>
      </c>
      <c r="P452">
        <v>0.47788999999999998</v>
      </c>
      <c r="Q452">
        <v>51.833440000000003</v>
      </c>
      <c r="R452">
        <v>40.508510000000001</v>
      </c>
      <c r="S452">
        <v>77.671570000000003</v>
      </c>
      <c r="T452">
        <v>88.940929999999994</v>
      </c>
      <c r="U452">
        <v>40.508510000000001</v>
      </c>
      <c r="V452">
        <v>30.77582</v>
      </c>
      <c r="W452">
        <v>19.472380000000001</v>
      </c>
      <c r="X452">
        <v>71.249440000000007</v>
      </c>
      <c r="Y452">
        <v>11.861980000000001</v>
      </c>
      <c r="Z452">
        <v>86.180459999999997</v>
      </c>
      <c r="AW452">
        <v>0.66298999999999997</v>
      </c>
      <c r="AX452">
        <v>67.97345</v>
      </c>
      <c r="AY452">
        <v>61.190660000000001</v>
      </c>
      <c r="AZ452">
        <v>79.276560000000003</v>
      </c>
      <c r="BA452">
        <v>82.215519999999998</v>
      </c>
      <c r="BB452">
        <v>61.190660000000001</v>
      </c>
      <c r="BC452">
        <v>56.600099999999998</v>
      </c>
      <c r="BD452">
        <v>17.37754</v>
      </c>
      <c r="BE452">
        <v>77.719170000000005</v>
      </c>
      <c r="BF452">
        <v>9.0655599999999996</v>
      </c>
      <c r="BG452">
        <v>80.947000000000003</v>
      </c>
      <c r="CO452">
        <v>0.55640999999999996</v>
      </c>
      <c r="CP452">
        <v>59.547069999999998</v>
      </c>
      <c r="CQ452">
        <v>53.180210000000002</v>
      </c>
      <c r="CR452">
        <v>84.80565</v>
      </c>
      <c r="CS452">
        <v>90.812719999999999</v>
      </c>
      <c r="CT452">
        <v>53.180210000000002</v>
      </c>
      <c r="CU452">
        <v>40.989400000000003</v>
      </c>
      <c r="CV452">
        <v>20.282689999999999</v>
      </c>
      <c r="CW452">
        <v>76.442869999999999</v>
      </c>
      <c r="CX452">
        <v>11.696109999999999</v>
      </c>
      <c r="CY452">
        <v>86.690219999999997</v>
      </c>
    </row>
    <row r="453" spans="1:103" x14ac:dyDescent="0.4">
      <c r="A453" t="s">
        <v>566</v>
      </c>
      <c r="B453" t="s">
        <v>477</v>
      </c>
      <c r="C453" t="s">
        <v>37</v>
      </c>
      <c r="D453">
        <v>0.34236</v>
      </c>
      <c r="E453">
        <v>36.72587</v>
      </c>
      <c r="F453">
        <v>22.274380000000001</v>
      </c>
      <c r="G453">
        <v>62.525289999999998</v>
      </c>
      <c r="H453">
        <v>77.175229999999999</v>
      </c>
      <c r="I453">
        <v>22.274380000000001</v>
      </c>
      <c r="J453">
        <v>17.416699999999999</v>
      </c>
      <c r="K453">
        <v>14.87171</v>
      </c>
      <c r="L453">
        <v>55.632939999999998</v>
      </c>
      <c r="M453">
        <v>9.8000799999999995</v>
      </c>
      <c r="N453">
        <v>72.711320000000001</v>
      </c>
      <c r="O453" t="s">
        <v>38</v>
      </c>
      <c r="P453">
        <v>0.30803000000000003</v>
      </c>
      <c r="Q453">
        <v>33.444220000000001</v>
      </c>
      <c r="R453">
        <v>18.256550000000001</v>
      </c>
      <c r="S453">
        <v>59.892949999999999</v>
      </c>
      <c r="T453">
        <v>76.008409999999998</v>
      </c>
      <c r="U453">
        <v>18.256550000000001</v>
      </c>
      <c r="V453">
        <v>13.401680000000001</v>
      </c>
      <c r="W453">
        <v>14.503920000000001</v>
      </c>
      <c r="X453">
        <v>52.62012</v>
      </c>
      <c r="Y453">
        <v>9.8107399999999991</v>
      </c>
      <c r="Z453">
        <v>71.112759999999994</v>
      </c>
      <c r="AW453">
        <v>0.58170999999999995</v>
      </c>
      <c r="AX453">
        <v>59.245339999999999</v>
      </c>
      <c r="AY453">
        <v>50.640540000000001</v>
      </c>
      <c r="AZ453">
        <v>76.412959999999998</v>
      </c>
      <c r="BA453">
        <v>81.009799999999998</v>
      </c>
      <c r="BB453">
        <v>50.640540000000001</v>
      </c>
      <c r="BC453">
        <v>46.740769999999998</v>
      </c>
      <c r="BD453">
        <v>16.217030000000001</v>
      </c>
      <c r="BE453">
        <v>73.737750000000005</v>
      </c>
      <c r="BF453">
        <v>8.9374500000000001</v>
      </c>
      <c r="BG453">
        <v>79.665909999999997</v>
      </c>
      <c r="CO453">
        <v>0.41576999999999997</v>
      </c>
      <c r="CP453">
        <v>44.586939999999998</v>
      </c>
      <c r="CQ453">
        <v>30.035340000000001</v>
      </c>
      <c r="CR453">
        <v>78.62191</v>
      </c>
      <c r="CS453">
        <v>89.752650000000003</v>
      </c>
      <c r="CT453">
        <v>30.035340000000001</v>
      </c>
      <c r="CU453">
        <v>22.879860000000001</v>
      </c>
      <c r="CV453">
        <v>18.515899999999998</v>
      </c>
      <c r="CW453">
        <v>68.875150000000005</v>
      </c>
      <c r="CX453">
        <v>11.625439999999999</v>
      </c>
      <c r="CY453">
        <v>85.954059999999998</v>
      </c>
    </row>
    <row r="454" spans="1:103" x14ac:dyDescent="0.4">
      <c r="A454" t="s">
        <v>567</v>
      </c>
      <c r="B454" t="s">
        <v>517</v>
      </c>
      <c r="C454" t="s">
        <v>37</v>
      </c>
      <c r="D454">
        <v>0.35696</v>
      </c>
      <c r="E454">
        <v>38.364930000000001</v>
      </c>
      <c r="F454">
        <v>23.326589999999999</v>
      </c>
      <c r="G454">
        <v>64.233099999999993</v>
      </c>
      <c r="H454">
        <v>80.534199999999998</v>
      </c>
      <c r="I454">
        <v>23.326589999999999</v>
      </c>
      <c r="J454">
        <v>18.291779999999999</v>
      </c>
      <c r="K454">
        <v>15.36382</v>
      </c>
      <c r="L454">
        <v>57.489139999999999</v>
      </c>
      <c r="M454">
        <v>10.339130000000001</v>
      </c>
      <c r="N454">
        <v>76.571830000000006</v>
      </c>
      <c r="O454" t="s">
        <v>38</v>
      </c>
      <c r="P454">
        <v>0.32372000000000001</v>
      </c>
      <c r="Q454">
        <v>35.207160000000002</v>
      </c>
      <c r="R454">
        <v>19.61384</v>
      </c>
      <c r="S454">
        <v>61.642130000000002</v>
      </c>
      <c r="T454">
        <v>79.86045</v>
      </c>
      <c r="U454">
        <v>19.61384</v>
      </c>
      <c r="V454">
        <v>14.43988</v>
      </c>
      <c r="W454">
        <v>15.02007</v>
      </c>
      <c r="X454">
        <v>54.536580000000001</v>
      </c>
      <c r="Y454">
        <v>10.43108</v>
      </c>
      <c r="Z454">
        <v>75.544349999999994</v>
      </c>
      <c r="AW454">
        <v>0.58921999999999997</v>
      </c>
      <c r="AX454">
        <v>60.098210000000002</v>
      </c>
      <c r="AY454">
        <v>50.640540000000001</v>
      </c>
      <c r="AZ454">
        <v>77.618690000000001</v>
      </c>
      <c r="BA454">
        <v>81.612660000000005</v>
      </c>
      <c r="BB454">
        <v>50.640540000000001</v>
      </c>
      <c r="BC454">
        <v>46.740769999999998</v>
      </c>
      <c r="BD454">
        <v>16.62396</v>
      </c>
      <c r="BE454">
        <v>75.06908</v>
      </c>
      <c r="BF454">
        <v>9.0655599999999996</v>
      </c>
      <c r="BG454">
        <v>80.570210000000003</v>
      </c>
      <c r="CO454">
        <v>0.42686000000000002</v>
      </c>
      <c r="CP454">
        <v>45.779209999999999</v>
      </c>
      <c r="CQ454">
        <v>27.915189999999999</v>
      </c>
      <c r="CR454">
        <v>80.742050000000006</v>
      </c>
      <c r="CS454">
        <v>90.459360000000004</v>
      </c>
      <c r="CT454">
        <v>27.915189999999999</v>
      </c>
      <c r="CU454">
        <v>22.791519999999998</v>
      </c>
      <c r="CV454">
        <v>18.763249999999999</v>
      </c>
      <c r="CW454">
        <v>70.848060000000004</v>
      </c>
      <c r="CX454">
        <v>11.625439999999999</v>
      </c>
      <c r="CY454">
        <v>86.189629999999994</v>
      </c>
    </row>
    <row r="455" spans="1:103" x14ac:dyDescent="0.4">
      <c r="A455" t="s">
        <v>568</v>
      </c>
      <c r="B455" t="s">
        <v>477</v>
      </c>
      <c r="C455" t="s">
        <v>37</v>
      </c>
      <c r="D455">
        <v>0.50149999999999995</v>
      </c>
      <c r="E455">
        <v>53.939039999999999</v>
      </c>
      <c r="F455">
        <v>43.310400000000001</v>
      </c>
      <c r="G455">
        <v>78.186970000000002</v>
      </c>
      <c r="H455">
        <v>88.320520000000002</v>
      </c>
      <c r="I455">
        <v>43.310400000000001</v>
      </c>
      <c r="J455">
        <v>34.017400000000002</v>
      </c>
      <c r="K455">
        <v>19.289359999999999</v>
      </c>
      <c r="L455">
        <v>72.201130000000006</v>
      </c>
      <c r="M455">
        <v>11.56293</v>
      </c>
      <c r="N455">
        <v>85.692970000000003</v>
      </c>
      <c r="O455" t="s">
        <v>38</v>
      </c>
      <c r="P455">
        <v>0.47788000000000003</v>
      </c>
      <c r="Q455">
        <v>51.832299999999996</v>
      </c>
      <c r="R455">
        <v>40.508510000000001</v>
      </c>
      <c r="S455">
        <v>77.671570000000003</v>
      </c>
      <c r="T455">
        <v>88.940929999999994</v>
      </c>
      <c r="U455">
        <v>40.508510000000001</v>
      </c>
      <c r="V455">
        <v>30.77582</v>
      </c>
      <c r="W455">
        <v>19.472380000000001</v>
      </c>
      <c r="X455">
        <v>71.249440000000007</v>
      </c>
      <c r="Y455">
        <v>11.861980000000001</v>
      </c>
      <c r="Z455">
        <v>86.180459999999997</v>
      </c>
      <c r="AW455">
        <v>0.66352999999999995</v>
      </c>
      <c r="AX455">
        <v>68.08381</v>
      </c>
      <c r="AY455">
        <v>61.190660000000001</v>
      </c>
      <c r="AZ455">
        <v>79.276560000000003</v>
      </c>
      <c r="BA455">
        <v>82.215519999999998</v>
      </c>
      <c r="BB455">
        <v>61.190660000000001</v>
      </c>
      <c r="BC455">
        <v>56.600099999999998</v>
      </c>
      <c r="BD455">
        <v>17.392610000000001</v>
      </c>
      <c r="BE455">
        <v>77.744290000000007</v>
      </c>
      <c r="BF455">
        <v>9.1333800000000007</v>
      </c>
      <c r="BG455">
        <v>81.27355</v>
      </c>
      <c r="CO455">
        <v>0.55813000000000001</v>
      </c>
      <c r="CP455">
        <v>59.717489999999998</v>
      </c>
      <c r="CQ455">
        <v>53.180210000000002</v>
      </c>
      <c r="CR455">
        <v>85.159009999999995</v>
      </c>
      <c r="CS455">
        <v>91.166079999999994</v>
      </c>
      <c r="CT455">
        <v>53.180210000000002</v>
      </c>
      <c r="CU455">
        <v>40.989400000000003</v>
      </c>
      <c r="CV455">
        <v>20.353359999999999</v>
      </c>
      <c r="CW455">
        <v>76.796229999999994</v>
      </c>
      <c r="CX455">
        <v>11.731450000000001</v>
      </c>
      <c r="CY455">
        <v>87.043580000000006</v>
      </c>
    </row>
    <row r="456" spans="1:103" x14ac:dyDescent="0.4">
      <c r="A456" t="s">
        <v>569</v>
      </c>
      <c r="B456" t="s">
        <v>477</v>
      </c>
      <c r="C456" t="s">
        <v>37</v>
      </c>
      <c r="D456">
        <v>0.34236</v>
      </c>
      <c r="E456">
        <v>36.725990000000003</v>
      </c>
      <c r="F456">
        <v>22.274380000000001</v>
      </c>
      <c r="G456">
        <v>62.525289999999998</v>
      </c>
      <c r="H456">
        <v>77.175229999999999</v>
      </c>
      <c r="I456">
        <v>22.274380000000001</v>
      </c>
      <c r="J456">
        <v>17.416699999999999</v>
      </c>
      <c r="K456">
        <v>14.87171</v>
      </c>
      <c r="L456">
        <v>55.632939999999998</v>
      </c>
      <c r="M456">
        <v>9.8000799999999995</v>
      </c>
      <c r="N456">
        <v>72.711320000000001</v>
      </c>
      <c r="O456" t="s">
        <v>38</v>
      </c>
      <c r="P456">
        <v>0.30803000000000003</v>
      </c>
      <c r="Q456">
        <v>33.444099999999999</v>
      </c>
      <c r="R456">
        <v>18.256550000000001</v>
      </c>
      <c r="S456">
        <v>59.892949999999999</v>
      </c>
      <c r="T456">
        <v>76.008409999999998</v>
      </c>
      <c r="U456">
        <v>18.256550000000001</v>
      </c>
      <c r="V456">
        <v>13.401680000000001</v>
      </c>
      <c r="W456">
        <v>14.503920000000001</v>
      </c>
      <c r="X456">
        <v>52.62012</v>
      </c>
      <c r="Y456">
        <v>9.8107399999999991</v>
      </c>
      <c r="Z456">
        <v>71.112759999999994</v>
      </c>
      <c r="AW456">
        <v>0.58169000000000004</v>
      </c>
      <c r="AX456">
        <v>59.243929999999999</v>
      </c>
      <c r="AY456">
        <v>50.640540000000001</v>
      </c>
      <c r="AZ456">
        <v>76.412959999999998</v>
      </c>
      <c r="BA456">
        <v>81.009799999999998</v>
      </c>
      <c r="BB456">
        <v>50.640540000000001</v>
      </c>
      <c r="BC456">
        <v>46.740769999999998</v>
      </c>
      <c r="BD456">
        <v>16.217030000000001</v>
      </c>
      <c r="BE456">
        <v>73.737750000000005</v>
      </c>
      <c r="BF456">
        <v>8.9374500000000001</v>
      </c>
      <c r="BG456">
        <v>79.665909999999997</v>
      </c>
      <c r="CO456">
        <v>0.41586000000000001</v>
      </c>
      <c r="CP456">
        <v>44.594999999999999</v>
      </c>
      <c r="CQ456">
        <v>30.035340000000001</v>
      </c>
      <c r="CR456">
        <v>78.62191</v>
      </c>
      <c r="CS456">
        <v>89.752650000000003</v>
      </c>
      <c r="CT456">
        <v>30.035340000000001</v>
      </c>
      <c r="CU456">
        <v>22.879860000000001</v>
      </c>
      <c r="CV456">
        <v>18.515899999999998</v>
      </c>
      <c r="CW456">
        <v>68.875150000000005</v>
      </c>
      <c r="CX456">
        <v>11.625439999999999</v>
      </c>
      <c r="CY456">
        <v>85.954059999999998</v>
      </c>
    </row>
    <row r="457" spans="1:103" x14ac:dyDescent="0.4">
      <c r="A457" t="s">
        <v>570</v>
      </c>
      <c r="B457" t="s">
        <v>571</v>
      </c>
      <c r="C457" t="s">
        <v>37</v>
      </c>
      <c r="D457">
        <v>0.35694999999999999</v>
      </c>
      <c r="E457">
        <v>38.363109999999999</v>
      </c>
      <c r="F457">
        <v>23.326589999999999</v>
      </c>
      <c r="G457">
        <v>64.233099999999993</v>
      </c>
      <c r="H457">
        <v>80.534199999999998</v>
      </c>
      <c r="I457">
        <v>23.326589999999999</v>
      </c>
      <c r="J457">
        <v>18.291779999999999</v>
      </c>
      <c r="K457">
        <v>15.36382</v>
      </c>
      <c r="L457">
        <v>57.489139999999999</v>
      </c>
      <c r="M457">
        <v>10.339130000000001</v>
      </c>
      <c r="N457">
        <v>76.571830000000006</v>
      </c>
      <c r="O457" t="s">
        <v>38</v>
      </c>
      <c r="P457">
        <v>0.32372000000000001</v>
      </c>
      <c r="Q457">
        <v>35.206659999999999</v>
      </c>
      <c r="R457">
        <v>19.61384</v>
      </c>
      <c r="S457">
        <v>61.642130000000002</v>
      </c>
      <c r="T457">
        <v>79.86045</v>
      </c>
      <c r="U457">
        <v>19.61384</v>
      </c>
      <c r="V457">
        <v>14.43988</v>
      </c>
      <c r="W457">
        <v>15.02007</v>
      </c>
      <c r="X457">
        <v>54.536580000000001</v>
      </c>
      <c r="Y457">
        <v>10.43108</v>
      </c>
      <c r="Z457">
        <v>75.544349999999994</v>
      </c>
      <c r="AW457">
        <v>0.58918999999999999</v>
      </c>
      <c r="AX457">
        <v>60.093299999999999</v>
      </c>
      <c r="AY457">
        <v>50.640540000000001</v>
      </c>
      <c r="AZ457">
        <v>77.618690000000001</v>
      </c>
      <c r="BA457">
        <v>81.612660000000005</v>
      </c>
      <c r="BB457">
        <v>50.640540000000001</v>
      </c>
      <c r="BC457">
        <v>46.740769999999998</v>
      </c>
      <c r="BD457">
        <v>16.62396</v>
      </c>
      <c r="BE457">
        <v>75.06908</v>
      </c>
      <c r="BF457">
        <v>9.0655599999999996</v>
      </c>
      <c r="BG457">
        <v>80.570210000000003</v>
      </c>
      <c r="CO457">
        <v>0.42666999999999999</v>
      </c>
      <c r="CP457">
        <v>45.760240000000003</v>
      </c>
      <c r="CQ457">
        <v>27.915189999999999</v>
      </c>
      <c r="CR457">
        <v>80.742050000000006</v>
      </c>
      <c r="CS457">
        <v>90.459360000000004</v>
      </c>
      <c r="CT457">
        <v>27.915189999999999</v>
      </c>
      <c r="CU457">
        <v>22.791519999999998</v>
      </c>
      <c r="CV457">
        <v>18.763249999999999</v>
      </c>
      <c r="CW457">
        <v>70.848060000000004</v>
      </c>
      <c r="CX457">
        <v>11.625439999999999</v>
      </c>
      <c r="CY457">
        <v>86.189629999999994</v>
      </c>
    </row>
    <row r="458" spans="1:103" x14ac:dyDescent="0.4">
      <c r="A458" t="s">
        <v>572</v>
      </c>
      <c r="B458" t="s">
        <v>158</v>
      </c>
      <c r="C458" t="s">
        <v>37</v>
      </c>
      <c r="D458">
        <v>0.50156000000000001</v>
      </c>
      <c r="E458">
        <v>53.944510000000001</v>
      </c>
      <c r="F458">
        <v>43.318489999999997</v>
      </c>
      <c r="G458">
        <v>78.195059999999998</v>
      </c>
      <c r="H458">
        <v>88.328609999999998</v>
      </c>
      <c r="I458">
        <v>43.318489999999997</v>
      </c>
      <c r="J458">
        <v>34.025500000000001</v>
      </c>
      <c r="K458">
        <v>19.290980000000001</v>
      </c>
      <c r="L458">
        <v>72.209230000000005</v>
      </c>
      <c r="M458">
        <v>11.563739999999999</v>
      </c>
      <c r="N458">
        <v>85.701070000000001</v>
      </c>
      <c r="O458" t="s">
        <v>38</v>
      </c>
      <c r="P458">
        <v>0.47788000000000003</v>
      </c>
      <c r="Q458">
        <v>51.831809999999997</v>
      </c>
      <c r="R458">
        <v>40.508510000000001</v>
      </c>
      <c r="S458">
        <v>77.671570000000003</v>
      </c>
      <c r="T458">
        <v>88.940929999999994</v>
      </c>
      <c r="U458">
        <v>40.508510000000001</v>
      </c>
      <c r="V458">
        <v>30.77582</v>
      </c>
      <c r="W458">
        <v>19.472380000000001</v>
      </c>
      <c r="X458">
        <v>71.249440000000007</v>
      </c>
      <c r="Y458">
        <v>11.861980000000001</v>
      </c>
      <c r="Z458">
        <v>86.180459999999997</v>
      </c>
      <c r="AW458">
        <v>0.66352</v>
      </c>
      <c r="AX458">
        <v>68.081419999999994</v>
      </c>
      <c r="AY458">
        <v>61.190660000000001</v>
      </c>
      <c r="AZ458">
        <v>79.276560000000003</v>
      </c>
      <c r="BA458">
        <v>82.215519999999998</v>
      </c>
      <c r="BB458">
        <v>61.190660000000001</v>
      </c>
      <c r="BC458">
        <v>56.600099999999998</v>
      </c>
      <c r="BD458">
        <v>17.392610000000001</v>
      </c>
      <c r="BE458">
        <v>77.744290000000007</v>
      </c>
      <c r="BF458">
        <v>9.1333800000000007</v>
      </c>
      <c r="BG458">
        <v>81.27355</v>
      </c>
      <c r="CO458">
        <v>0.55947999999999998</v>
      </c>
      <c r="CP458">
        <v>59.851680000000002</v>
      </c>
      <c r="CQ458">
        <v>53.35689</v>
      </c>
      <c r="CR458">
        <v>85.33569</v>
      </c>
      <c r="CS458">
        <v>91.342759999999998</v>
      </c>
      <c r="CT458">
        <v>53.35689</v>
      </c>
      <c r="CU458">
        <v>41.166080000000001</v>
      </c>
      <c r="CV458">
        <v>20.38869</v>
      </c>
      <c r="CW458">
        <v>76.972909999999999</v>
      </c>
      <c r="CX458">
        <v>11.74912</v>
      </c>
      <c r="CY458">
        <v>87.220259999999996</v>
      </c>
    </row>
    <row r="459" spans="1:103" x14ac:dyDescent="0.4">
      <c r="A459" t="s">
        <v>573</v>
      </c>
      <c r="B459" t="s">
        <v>192</v>
      </c>
      <c r="C459" t="s">
        <v>37</v>
      </c>
      <c r="D459">
        <v>0.34183999999999998</v>
      </c>
      <c r="E459">
        <v>36.660209999999999</v>
      </c>
      <c r="F459">
        <v>22.209630000000001</v>
      </c>
      <c r="G459">
        <v>62.460540000000002</v>
      </c>
      <c r="H459">
        <v>77.070009999999996</v>
      </c>
      <c r="I459">
        <v>22.209630000000001</v>
      </c>
      <c r="J459">
        <v>17.372859999999999</v>
      </c>
      <c r="K459">
        <v>14.840960000000001</v>
      </c>
      <c r="L459">
        <v>55.531770000000002</v>
      </c>
      <c r="M459">
        <v>9.7725600000000004</v>
      </c>
      <c r="N459">
        <v>72.555509999999998</v>
      </c>
      <c r="O459" t="s">
        <v>38</v>
      </c>
      <c r="P459">
        <v>0.30753000000000003</v>
      </c>
      <c r="Q459">
        <v>33.386090000000003</v>
      </c>
      <c r="R459">
        <v>18.18008</v>
      </c>
      <c r="S459">
        <v>59.826039999999999</v>
      </c>
      <c r="T459">
        <v>75.91283</v>
      </c>
      <c r="U459">
        <v>18.18008</v>
      </c>
      <c r="V459">
        <v>13.3499</v>
      </c>
      <c r="W459">
        <v>14.46569</v>
      </c>
      <c r="X459">
        <v>52.49586</v>
      </c>
      <c r="Y459">
        <v>9.7935400000000001</v>
      </c>
      <c r="Z459">
        <v>71.014780000000002</v>
      </c>
      <c r="AW459">
        <v>0.58118000000000003</v>
      </c>
      <c r="AX459">
        <v>59.133459999999999</v>
      </c>
      <c r="AY459">
        <v>50.640540000000001</v>
      </c>
      <c r="AZ459">
        <v>76.262249999999995</v>
      </c>
      <c r="BA459">
        <v>80.934439999999995</v>
      </c>
      <c r="BB459">
        <v>50.640540000000001</v>
      </c>
      <c r="BC459">
        <v>46.740769999999998</v>
      </c>
      <c r="BD459">
        <v>16.20196</v>
      </c>
      <c r="BE459">
        <v>73.662400000000005</v>
      </c>
      <c r="BF459">
        <v>8.8470200000000006</v>
      </c>
      <c r="BG459">
        <v>79.213769999999997</v>
      </c>
      <c r="CO459">
        <v>0.41504999999999997</v>
      </c>
      <c r="CP459">
        <v>44.490279999999998</v>
      </c>
      <c r="CQ459">
        <v>30.035340000000001</v>
      </c>
      <c r="CR459">
        <v>78.798590000000004</v>
      </c>
      <c r="CS459">
        <v>89.399289999999993</v>
      </c>
      <c r="CT459">
        <v>30.035340000000001</v>
      </c>
      <c r="CU459">
        <v>22.879860000000001</v>
      </c>
      <c r="CV459">
        <v>18.586569999999998</v>
      </c>
      <c r="CW459">
        <v>69.140159999999995</v>
      </c>
      <c r="CX459">
        <v>11.55477</v>
      </c>
      <c r="CY459">
        <v>85.424030000000002</v>
      </c>
    </row>
    <row r="460" spans="1:103" x14ac:dyDescent="0.4">
      <c r="A460" t="s">
        <v>574</v>
      </c>
      <c r="B460" t="s">
        <v>114</v>
      </c>
      <c r="C460" t="s">
        <v>37</v>
      </c>
      <c r="D460">
        <v>0.35570000000000002</v>
      </c>
      <c r="E460">
        <v>38.22307</v>
      </c>
      <c r="F460">
        <v>23.237559999999998</v>
      </c>
      <c r="G460">
        <v>64.192629999999994</v>
      </c>
      <c r="H460">
        <v>80.477540000000005</v>
      </c>
      <c r="I460">
        <v>23.237559999999998</v>
      </c>
      <c r="J460">
        <v>18.220960000000002</v>
      </c>
      <c r="K460">
        <v>15.33954</v>
      </c>
      <c r="L460">
        <v>57.405230000000003</v>
      </c>
      <c r="M460">
        <v>10.31</v>
      </c>
      <c r="N460">
        <v>76.416430000000005</v>
      </c>
      <c r="O460" t="s">
        <v>38</v>
      </c>
      <c r="P460">
        <v>0.32235999999999998</v>
      </c>
      <c r="Q460">
        <v>35.056399999999996</v>
      </c>
      <c r="R460">
        <v>19.518260000000001</v>
      </c>
      <c r="S460">
        <v>61.613460000000003</v>
      </c>
      <c r="T460">
        <v>79.793539999999993</v>
      </c>
      <c r="U460">
        <v>19.518260000000001</v>
      </c>
      <c r="V460">
        <v>14.3658</v>
      </c>
      <c r="W460">
        <v>14.991400000000001</v>
      </c>
      <c r="X460">
        <v>54.435890000000001</v>
      </c>
      <c r="Y460">
        <v>10.40719</v>
      </c>
      <c r="Z460">
        <v>75.411810000000003</v>
      </c>
      <c r="AW460">
        <v>0.58892999999999995</v>
      </c>
      <c r="AX460">
        <v>60.04298</v>
      </c>
      <c r="AY460">
        <v>50.640540000000001</v>
      </c>
      <c r="AZ460">
        <v>77.543329999999997</v>
      </c>
      <c r="BA460">
        <v>81.612660000000005</v>
      </c>
      <c r="BB460">
        <v>50.640540000000001</v>
      </c>
      <c r="BC460">
        <v>46.740769999999998</v>
      </c>
      <c r="BD460">
        <v>16.62396</v>
      </c>
      <c r="BE460">
        <v>75.131879999999995</v>
      </c>
      <c r="BF460">
        <v>8.9826700000000006</v>
      </c>
      <c r="BG460">
        <v>80.168300000000002</v>
      </c>
      <c r="CO460">
        <v>0.42509000000000002</v>
      </c>
      <c r="CP460">
        <v>45.598840000000003</v>
      </c>
      <c r="CQ460">
        <v>27.738520000000001</v>
      </c>
      <c r="CR460">
        <v>80.565370000000001</v>
      </c>
      <c r="CS460">
        <v>90.459360000000004</v>
      </c>
      <c r="CT460">
        <v>27.738520000000001</v>
      </c>
      <c r="CU460">
        <v>22.614840000000001</v>
      </c>
      <c r="CV460">
        <v>18.763249999999999</v>
      </c>
      <c r="CW460">
        <v>70.730270000000004</v>
      </c>
      <c r="CX460">
        <v>11.625439999999999</v>
      </c>
      <c r="CY460">
        <v>86.189629999999994</v>
      </c>
    </row>
    <row r="461" spans="1:103" x14ac:dyDescent="0.4">
      <c r="A461" t="s">
        <v>575</v>
      </c>
      <c r="B461" t="s">
        <v>59</v>
      </c>
      <c r="C461" t="s">
        <v>37</v>
      </c>
      <c r="D461">
        <v>0.50117</v>
      </c>
      <c r="E461">
        <v>53.88212</v>
      </c>
      <c r="F461">
        <v>43.269930000000002</v>
      </c>
      <c r="G461">
        <v>78.130309999999994</v>
      </c>
      <c r="H461">
        <v>88.296239999999997</v>
      </c>
      <c r="I461">
        <v>43.269930000000002</v>
      </c>
      <c r="J461">
        <v>34.010930000000002</v>
      </c>
      <c r="K461">
        <v>19.252120000000001</v>
      </c>
      <c r="L461">
        <v>72.113849999999999</v>
      </c>
      <c r="M461">
        <v>11.54674</v>
      </c>
      <c r="N461">
        <v>85.59854</v>
      </c>
      <c r="O461" t="s">
        <v>38</v>
      </c>
      <c r="P461">
        <v>0.47754000000000002</v>
      </c>
      <c r="Q461">
        <v>51.779000000000003</v>
      </c>
      <c r="R461">
        <v>40.441600000000001</v>
      </c>
      <c r="S461">
        <v>77.614220000000003</v>
      </c>
      <c r="T461">
        <v>88.940929999999994</v>
      </c>
      <c r="U461">
        <v>40.441600000000001</v>
      </c>
      <c r="V461">
        <v>30.75384</v>
      </c>
      <c r="W461">
        <v>19.432230000000001</v>
      </c>
      <c r="X461">
        <v>71.159120000000001</v>
      </c>
      <c r="Y461">
        <v>11.85624</v>
      </c>
      <c r="Z461">
        <v>86.148600000000002</v>
      </c>
      <c r="AW461">
        <v>0.66302000000000005</v>
      </c>
      <c r="AX461">
        <v>67.967439999999996</v>
      </c>
      <c r="AY461">
        <v>61.115299999999998</v>
      </c>
      <c r="AZ461">
        <v>79.351920000000007</v>
      </c>
      <c r="BA461">
        <v>82.215519999999998</v>
      </c>
      <c r="BB461">
        <v>61.115299999999998</v>
      </c>
      <c r="BC461">
        <v>56.524740000000001</v>
      </c>
      <c r="BD461">
        <v>17.392610000000001</v>
      </c>
      <c r="BE461">
        <v>77.794520000000006</v>
      </c>
      <c r="BF461">
        <v>9.0580300000000005</v>
      </c>
      <c r="BG461">
        <v>80.909319999999994</v>
      </c>
      <c r="CO461">
        <v>0.55837999999999999</v>
      </c>
      <c r="CP461">
        <v>59.733069999999998</v>
      </c>
      <c r="CQ461">
        <v>53.710250000000002</v>
      </c>
      <c r="CR461">
        <v>84.80565</v>
      </c>
      <c r="CS461">
        <v>90.636039999999994</v>
      </c>
      <c r="CT461">
        <v>53.710250000000002</v>
      </c>
      <c r="CU461">
        <v>41.431100000000001</v>
      </c>
      <c r="CV461">
        <v>20.282689999999999</v>
      </c>
      <c r="CW461">
        <v>76.442869999999999</v>
      </c>
      <c r="CX461">
        <v>11.660780000000001</v>
      </c>
      <c r="CY461">
        <v>86.425210000000007</v>
      </c>
    </row>
    <row r="462" spans="1:103" x14ac:dyDescent="0.4">
      <c r="A462" t="s">
        <v>576</v>
      </c>
      <c r="B462" t="s">
        <v>59</v>
      </c>
      <c r="C462" t="s">
        <v>37</v>
      </c>
      <c r="D462">
        <v>0.34194999999999998</v>
      </c>
      <c r="E462">
        <v>36.676990000000004</v>
      </c>
      <c r="F462">
        <v>22.209630000000001</v>
      </c>
      <c r="G462">
        <v>62.468640000000001</v>
      </c>
      <c r="H462">
        <v>77.070009999999996</v>
      </c>
      <c r="I462">
        <v>22.209630000000001</v>
      </c>
      <c r="J462">
        <v>17.372859999999999</v>
      </c>
      <c r="K462">
        <v>14.844189999999999</v>
      </c>
      <c r="L462">
        <v>55.542560000000002</v>
      </c>
      <c r="M462">
        <v>9.7798499999999997</v>
      </c>
      <c r="N462">
        <v>72.590580000000003</v>
      </c>
      <c r="O462" t="s">
        <v>38</v>
      </c>
      <c r="P462">
        <v>0.30753000000000003</v>
      </c>
      <c r="Q462">
        <v>33.387079999999997</v>
      </c>
      <c r="R462">
        <v>18.18008</v>
      </c>
      <c r="S462">
        <v>59.826039999999999</v>
      </c>
      <c r="T462">
        <v>75.91283</v>
      </c>
      <c r="U462">
        <v>18.18008</v>
      </c>
      <c r="V462">
        <v>13.3499</v>
      </c>
      <c r="W462">
        <v>14.46569</v>
      </c>
      <c r="X462">
        <v>52.49586</v>
      </c>
      <c r="Y462">
        <v>9.7935400000000001</v>
      </c>
      <c r="Z462">
        <v>71.014780000000002</v>
      </c>
      <c r="AW462">
        <v>0.58157999999999999</v>
      </c>
      <c r="AX462">
        <v>59.229370000000003</v>
      </c>
      <c r="AY462">
        <v>50.640540000000001</v>
      </c>
      <c r="AZ462">
        <v>76.262249999999995</v>
      </c>
      <c r="BA462">
        <v>80.859080000000006</v>
      </c>
      <c r="BB462">
        <v>50.640540000000001</v>
      </c>
      <c r="BC462">
        <v>46.740769999999998</v>
      </c>
      <c r="BD462">
        <v>16.217030000000001</v>
      </c>
      <c r="BE462">
        <v>73.687520000000006</v>
      </c>
      <c r="BF462">
        <v>8.9073100000000007</v>
      </c>
      <c r="BG462">
        <v>79.464960000000005</v>
      </c>
      <c r="CO462">
        <v>0.41628999999999999</v>
      </c>
      <c r="CP462">
        <v>44.613340000000001</v>
      </c>
      <c r="CQ462">
        <v>30.035340000000001</v>
      </c>
      <c r="CR462">
        <v>78.975269999999995</v>
      </c>
      <c r="CS462">
        <v>89.575969999999998</v>
      </c>
      <c r="CT462">
        <v>30.035340000000001</v>
      </c>
      <c r="CU462">
        <v>22.879860000000001</v>
      </c>
      <c r="CV462">
        <v>18.62191</v>
      </c>
      <c r="CW462">
        <v>69.316839999999999</v>
      </c>
      <c r="CX462">
        <v>11.57244</v>
      </c>
      <c r="CY462">
        <v>85.600710000000007</v>
      </c>
    </row>
    <row r="463" spans="1:103" x14ac:dyDescent="0.4">
      <c r="A463" t="s">
        <v>577</v>
      </c>
      <c r="B463" t="s">
        <v>166</v>
      </c>
      <c r="C463" t="s">
        <v>37</v>
      </c>
      <c r="D463">
        <v>0.35577999999999999</v>
      </c>
      <c r="E463">
        <v>38.236789999999999</v>
      </c>
      <c r="F463">
        <v>23.237559999999998</v>
      </c>
      <c r="G463">
        <v>64.200729999999993</v>
      </c>
      <c r="H463">
        <v>80.477540000000005</v>
      </c>
      <c r="I463">
        <v>23.237559999999998</v>
      </c>
      <c r="J463">
        <v>18.220960000000002</v>
      </c>
      <c r="K463">
        <v>15.342779999999999</v>
      </c>
      <c r="L463">
        <v>57.416029999999999</v>
      </c>
      <c r="M463">
        <v>10.31728</v>
      </c>
      <c r="N463">
        <v>76.451499999999996</v>
      </c>
      <c r="O463" t="s">
        <v>38</v>
      </c>
      <c r="P463">
        <v>0.32235999999999998</v>
      </c>
      <c r="Q463">
        <v>35.056640000000002</v>
      </c>
      <c r="R463">
        <v>19.518260000000001</v>
      </c>
      <c r="S463">
        <v>61.613460000000003</v>
      </c>
      <c r="T463">
        <v>79.793539999999993</v>
      </c>
      <c r="U463">
        <v>19.518260000000001</v>
      </c>
      <c r="V463">
        <v>14.3658</v>
      </c>
      <c r="W463">
        <v>14.991400000000001</v>
      </c>
      <c r="X463">
        <v>54.435890000000001</v>
      </c>
      <c r="Y463">
        <v>10.40719</v>
      </c>
      <c r="Z463">
        <v>75.411810000000003</v>
      </c>
      <c r="AW463">
        <v>0.58945999999999998</v>
      </c>
      <c r="AX463">
        <v>60.148960000000002</v>
      </c>
      <c r="AY463">
        <v>50.640540000000001</v>
      </c>
      <c r="AZ463">
        <v>77.543329999999997</v>
      </c>
      <c r="BA463">
        <v>81.612660000000005</v>
      </c>
      <c r="BB463">
        <v>50.640540000000001</v>
      </c>
      <c r="BC463">
        <v>46.740769999999998</v>
      </c>
      <c r="BD463">
        <v>16.639040000000001</v>
      </c>
      <c r="BE463">
        <v>75.156999999999996</v>
      </c>
      <c r="BF463">
        <v>9.0504899999999999</v>
      </c>
      <c r="BG463">
        <v>80.49485</v>
      </c>
      <c r="CO463">
        <v>0.42555999999999999</v>
      </c>
      <c r="CP463">
        <v>45.645350000000001</v>
      </c>
      <c r="CQ463">
        <v>27.738520000000001</v>
      </c>
      <c r="CR463">
        <v>80.742050000000006</v>
      </c>
      <c r="CS463">
        <v>90.459360000000004</v>
      </c>
      <c r="CT463">
        <v>27.738520000000001</v>
      </c>
      <c r="CU463">
        <v>22.614840000000001</v>
      </c>
      <c r="CV463">
        <v>18.798590000000001</v>
      </c>
      <c r="CW463">
        <v>70.906949999999995</v>
      </c>
      <c r="CX463">
        <v>11.625439999999999</v>
      </c>
      <c r="CY463">
        <v>86.189629999999994</v>
      </c>
    </row>
    <row r="464" spans="1:103" x14ac:dyDescent="0.4">
      <c r="A464" t="s">
        <v>578</v>
      </c>
      <c r="B464" t="s">
        <v>95</v>
      </c>
      <c r="C464" t="s">
        <v>37</v>
      </c>
      <c r="D464">
        <v>0.50124999999999997</v>
      </c>
      <c r="E464">
        <v>53.896210000000004</v>
      </c>
      <c r="F464">
        <v>43.269930000000002</v>
      </c>
      <c r="G464">
        <v>78.138409999999993</v>
      </c>
      <c r="H464">
        <v>88.312420000000003</v>
      </c>
      <c r="I464">
        <v>43.269930000000002</v>
      </c>
      <c r="J464">
        <v>34.010930000000002</v>
      </c>
      <c r="K464">
        <v>19.25536</v>
      </c>
      <c r="L464">
        <v>72.124650000000003</v>
      </c>
      <c r="M464">
        <v>11.55565</v>
      </c>
      <c r="N464">
        <v>85.649799999999999</v>
      </c>
      <c r="O464" t="s">
        <v>38</v>
      </c>
      <c r="P464">
        <v>0.47754000000000002</v>
      </c>
      <c r="Q464">
        <v>51.778770000000002</v>
      </c>
      <c r="R464">
        <v>40.441600000000001</v>
      </c>
      <c r="S464">
        <v>77.614220000000003</v>
      </c>
      <c r="T464">
        <v>88.940929999999994</v>
      </c>
      <c r="U464">
        <v>40.441600000000001</v>
      </c>
      <c r="V464">
        <v>30.75384</v>
      </c>
      <c r="W464">
        <v>19.432230000000001</v>
      </c>
      <c r="X464">
        <v>71.159120000000001</v>
      </c>
      <c r="Y464">
        <v>11.85624</v>
      </c>
      <c r="Z464">
        <v>86.148600000000002</v>
      </c>
      <c r="AW464">
        <v>0.66349999999999998</v>
      </c>
      <c r="AX464">
        <v>68.068250000000006</v>
      </c>
      <c r="AY464">
        <v>61.115299999999998</v>
      </c>
      <c r="AZ464">
        <v>79.351920000000007</v>
      </c>
      <c r="BA464">
        <v>82.215519999999998</v>
      </c>
      <c r="BB464">
        <v>61.115299999999998</v>
      </c>
      <c r="BC464">
        <v>56.524740000000001</v>
      </c>
      <c r="BD464">
        <v>17.407689999999999</v>
      </c>
      <c r="BE464">
        <v>77.819640000000007</v>
      </c>
      <c r="BF464">
        <v>9.1258499999999998</v>
      </c>
      <c r="BG464">
        <v>81.235870000000006</v>
      </c>
      <c r="CO464">
        <v>0.55916999999999994</v>
      </c>
      <c r="CP464">
        <v>59.808509999999998</v>
      </c>
      <c r="CQ464">
        <v>53.710250000000002</v>
      </c>
      <c r="CR464">
        <v>84.982330000000005</v>
      </c>
      <c r="CS464">
        <v>90.989400000000003</v>
      </c>
      <c r="CT464">
        <v>53.710250000000002</v>
      </c>
      <c r="CU464">
        <v>41.431100000000001</v>
      </c>
      <c r="CV464">
        <v>20.318020000000001</v>
      </c>
      <c r="CW464">
        <v>76.619550000000004</v>
      </c>
      <c r="CX464">
        <v>11.696109999999999</v>
      </c>
      <c r="CY464">
        <v>86.778559999999999</v>
      </c>
    </row>
    <row r="465" spans="1:103" x14ac:dyDescent="0.4">
      <c r="A465" t="s">
        <v>579</v>
      </c>
      <c r="B465" t="s">
        <v>214</v>
      </c>
      <c r="C465" t="s">
        <v>37</v>
      </c>
      <c r="D465">
        <v>0.34340999999999999</v>
      </c>
      <c r="E465">
        <v>36.841540000000002</v>
      </c>
      <c r="F465">
        <v>22.371510000000001</v>
      </c>
      <c r="G465">
        <v>62.492919999999998</v>
      </c>
      <c r="H465">
        <v>77.320920000000001</v>
      </c>
      <c r="I465">
        <v>22.371510000000001</v>
      </c>
      <c r="J465">
        <v>17.500340000000001</v>
      </c>
      <c r="K465">
        <v>14.883039999999999</v>
      </c>
      <c r="L465">
        <v>55.644410000000001</v>
      </c>
      <c r="M465">
        <v>9.8300300000000007</v>
      </c>
      <c r="N465">
        <v>72.892759999999996</v>
      </c>
      <c r="O465" t="s">
        <v>38</v>
      </c>
      <c r="P465">
        <v>0.30926999999999999</v>
      </c>
      <c r="Q465">
        <v>33.588120000000004</v>
      </c>
      <c r="R465">
        <v>18.37125</v>
      </c>
      <c r="S465">
        <v>59.883389999999999</v>
      </c>
      <c r="T465">
        <v>76.237809999999996</v>
      </c>
      <c r="U465">
        <v>18.37125</v>
      </c>
      <c r="V465">
        <v>13.500450000000001</v>
      </c>
      <c r="W465">
        <v>14.513479999999999</v>
      </c>
      <c r="X465">
        <v>52.65437</v>
      </c>
      <c r="Y465">
        <v>9.8566199999999995</v>
      </c>
      <c r="Z465">
        <v>71.390749999999997</v>
      </c>
      <c r="AW465">
        <v>0.58150000000000002</v>
      </c>
      <c r="AX465">
        <v>59.13917</v>
      </c>
      <c r="AY465">
        <v>50.640540000000001</v>
      </c>
      <c r="AZ465">
        <v>76.337599999999995</v>
      </c>
      <c r="BA465">
        <v>80.557649999999995</v>
      </c>
      <c r="BB465">
        <v>50.640540000000001</v>
      </c>
      <c r="BC465">
        <v>46.740769999999998</v>
      </c>
      <c r="BD465">
        <v>16.186889999999998</v>
      </c>
      <c r="BE465">
        <v>73.524240000000006</v>
      </c>
      <c r="BF465">
        <v>8.8168799999999994</v>
      </c>
      <c r="BG465">
        <v>78.975129999999993</v>
      </c>
      <c r="CO465">
        <v>0.41633999999999999</v>
      </c>
      <c r="CP465">
        <v>44.700699999999998</v>
      </c>
      <c r="CQ465">
        <v>30.035340000000001</v>
      </c>
      <c r="CR465">
        <v>78.268550000000005</v>
      </c>
      <c r="CS465">
        <v>89.752650000000003</v>
      </c>
      <c r="CT465">
        <v>30.035340000000001</v>
      </c>
      <c r="CU465">
        <v>22.879860000000001</v>
      </c>
      <c r="CV465">
        <v>18.657240000000002</v>
      </c>
      <c r="CW465">
        <v>68.992930000000001</v>
      </c>
      <c r="CX465">
        <v>11.71378</v>
      </c>
      <c r="CY465">
        <v>86.395759999999996</v>
      </c>
    </row>
    <row r="466" spans="1:103" x14ac:dyDescent="0.4">
      <c r="A466" t="s">
        <v>580</v>
      </c>
      <c r="B466" t="s">
        <v>166</v>
      </c>
      <c r="C466" t="s">
        <v>37</v>
      </c>
      <c r="D466">
        <v>0.35937999999999998</v>
      </c>
      <c r="E466">
        <v>38.633600000000001</v>
      </c>
      <c r="F466">
        <v>23.58559</v>
      </c>
      <c r="G466">
        <v>64.475920000000002</v>
      </c>
      <c r="H466">
        <v>80.607039999999998</v>
      </c>
      <c r="I466">
        <v>23.58559</v>
      </c>
      <c r="J466">
        <v>18.500879999999999</v>
      </c>
      <c r="K466">
        <v>15.451230000000001</v>
      </c>
      <c r="L466">
        <v>57.825710000000001</v>
      </c>
      <c r="M466">
        <v>10.35937</v>
      </c>
      <c r="N466">
        <v>76.699179999999998</v>
      </c>
      <c r="O466" t="s">
        <v>38</v>
      </c>
      <c r="P466">
        <v>0.32668000000000003</v>
      </c>
      <c r="Q466">
        <v>35.534730000000003</v>
      </c>
      <c r="R466">
        <v>19.929269999999999</v>
      </c>
      <c r="S466">
        <v>61.976680000000002</v>
      </c>
      <c r="T466">
        <v>79.984710000000007</v>
      </c>
      <c r="U466">
        <v>19.929269999999999</v>
      </c>
      <c r="V466">
        <v>14.69158</v>
      </c>
      <c r="W466">
        <v>15.12904</v>
      </c>
      <c r="X466">
        <v>54.967500000000001</v>
      </c>
      <c r="Y466">
        <v>10.46645</v>
      </c>
      <c r="Z466">
        <v>75.766419999999997</v>
      </c>
      <c r="AW466">
        <v>0.58877999999999997</v>
      </c>
      <c r="AX466">
        <v>60.001629999999999</v>
      </c>
      <c r="AY466">
        <v>50.640540000000001</v>
      </c>
      <c r="AZ466">
        <v>77.467969999999994</v>
      </c>
      <c r="BA466">
        <v>81.537300000000002</v>
      </c>
      <c r="BB466">
        <v>50.640540000000001</v>
      </c>
      <c r="BC466">
        <v>46.740769999999998</v>
      </c>
      <c r="BD466">
        <v>16.54861</v>
      </c>
      <c r="BE466">
        <v>74.893240000000006</v>
      </c>
      <c r="BF466">
        <v>8.9901999999999997</v>
      </c>
      <c r="BG466">
        <v>80.168300000000002</v>
      </c>
      <c r="CO466">
        <v>0.42612</v>
      </c>
      <c r="CP466">
        <v>45.815429999999999</v>
      </c>
      <c r="CQ466">
        <v>27.738520000000001</v>
      </c>
      <c r="CR466">
        <v>80.212010000000006</v>
      </c>
      <c r="CS466">
        <v>89.929329999999993</v>
      </c>
      <c r="CT466">
        <v>27.738520000000001</v>
      </c>
      <c r="CU466">
        <v>22.70318</v>
      </c>
      <c r="CV466">
        <v>18.833919999999999</v>
      </c>
      <c r="CW466">
        <v>70.641930000000002</v>
      </c>
      <c r="CX466">
        <v>11.590109999999999</v>
      </c>
      <c r="CY466">
        <v>85.806830000000005</v>
      </c>
    </row>
    <row r="467" spans="1:103" x14ac:dyDescent="0.4">
      <c r="A467" t="s">
        <v>581</v>
      </c>
      <c r="B467" t="s">
        <v>214</v>
      </c>
      <c r="C467" t="s">
        <v>37</v>
      </c>
      <c r="D467">
        <v>0.50200999999999996</v>
      </c>
      <c r="E467">
        <v>54.033990000000003</v>
      </c>
      <c r="F467">
        <v>43.132339999999999</v>
      </c>
      <c r="G467">
        <v>78.284099999999995</v>
      </c>
      <c r="H467">
        <v>88.352890000000002</v>
      </c>
      <c r="I467">
        <v>43.132339999999999</v>
      </c>
      <c r="J467">
        <v>33.854849999999999</v>
      </c>
      <c r="K467">
        <v>19.36544</v>
      </c>
      <c r="L467">
        <v>72.419669999999996</v>
      </c>
      <c r="M467">
        <v>11.56536</v>
      </c>
      <c r="N467">
        <v>85.72063</v>
      </c>
      <c r="O467" t="s">
        <v>38</v>
      </c>
      <c r="P467">
        <v>0.47876999999999997</v>
      </c>
      <c r="Q467">
        <v>51.974559999999997</v>
      </c>
      <c r="R467">
        <v>40.336460000000002</v>
      </c>
      <c r="S467">
        <v>77.834069999999997</v>
      </c>
      <c r="T467">
        <v>88.988720000000001</v>
      </c>
      <c r="U467">
        <v>40.336460000000002</v>
      </c>
      <c r="V467">
        <v>30.607759999999999</v>
      </c>
      <c r="W467">
        <v>19.573699999999999</v>
      </c>
      <c r="X467">
        <v>71.556899999999999</v>
      </c>
      <c r="Y467">
        <v>11.87631</v>
      </c>
      <c r="Z467">
        <v>86.273660000000007</v>
      </c>
      <c r="AW467">
        <v>0.66178000000000003</v>
      </c>
      <c r="AX467">
        <v>67.86618</v>
      </c>
      <c r="AY467">
        <v>60.889220000000002</v>
      </c>
      <c r="AZ467">
        <v>79.351920000000007</v>
      </c>
      <c r="BA467">
        <v>82.215519999999998</v>
      </c>
      <c r="BB467">
        <v>60.889220000000002</v>
      </c>
      <c r="BC467">
        <v>56.411709999999999</v>
      </c>
      <c r="BD467">
        <v>17.37754</v>
      </c>
      <c r="BE467">
        <v>77.769400000000005</v>
      </c>
      <c r="BF467">
        <v>9.0504899999999999</v>
      </c>
      <c r="BG467">
        <v>80.871639999999999</v>
      </c>
      <c r="CO467">
        <v>0.55701000000000001</v>
      </c>
      <c r="CP467">
        <v>59.67071</v>
      </c>
      <c r="CQ467">
        <v>53.180210000000002</v>
      </c>
      <c r="CR467">
        <v>84.098939999999999</v>
      </c>
      <c r="CS467">
        <v>90.989400000000003</v>
      </c>
      <c r="CT467">
        <v>53.180210000000002</v>
      </c>
      <c r="CU467">
        <v>40.989400000000003</v>
      </c>
      <c r="CV467">
        <v>20.176680000000001</v>
      </c>
      <c r="CW467">
        <v>75.8245</v>
      </c>
      <c r="CX467">
        <v>11.71378</v>
      </c>
      <c r="CY467">
        <v>86.866900000000001</v>
      </c>
    </row>
    <row r="468" spans="1:103" x14ac:dyDescent="0.4">
      <c r="A468" t="s">
        <v>582</v>
      </c>
      <c r="B468" t="s">
        <v>114</v>
      </c>
      <c r="C468" t="s">
        <v>37</v>
      </c>
      <c r="D468">
        <v>0.34350000000000003</v>
      </c>
      <c r="E468">
        <v>36.856409999999997</v>
      </c>
      <c r="F468">
        <v>22.371510000000001</v>
      </c>
      <c r="G468">
        <v>62.50911</v>
      </c>
      <c r="H468">
        <v>77.320920000000001</v>
      </c>
      <c r="I468">
        <v>22.371510000000001</v>
      </c>
      <c r="J468">
        <v>17.500340000000001</v>
      </c>
      <c r="K468">
        <v>14.8879</v>
      </c>
      <c r="L468">
        <v>55.663290000000003</v>
      </c>
      <c r="M468">
        <v>9.8373100000000004</v>
      </c>
      <c r="N468">
        <v>72.92783</v>
      </c>
      <c r="O468" t="s">
        <v>38</v>
      </c>
      <c r="P468">
        <v>0.30925999999999998</v>
      </c>
      <c r="Q468">
        <v>33.58737</v>
      </c>
      <c r="R468">
        <v>18.37125</v>
      </c>
      <c r="S468">
        <v>59.883389999999999</v>
      </c>
      <c r="T468">
        <v>76.237809999999996</v>
      </c>
      <c r="U468">
        <v>18.37125</v>
      </c>
      <c r="V468">
        <v>13.500450000000001</v>
      </c>
      <c r="W468">
        <v>14.513479999999999</v>
      </c>
      <c r="X468">
        <v>52.65437</v>
      </c>
      <c r="Y468">
        <v>9.8566199999999995</v>
      </c>
      <c r="Z468">
        <v>71.390749999999997</v>
      </c>
      <c r="AW468">
        <v>0.58196000000000003</v>
      </c>
      <c r="AX468">
        <v>59.240729999999999</v>
      </c>
      <c r="AY468">
        <v>50.640540000000001</v>
      </c>
      <c r="AZ468">
        <v>76.337599999999995</v>
      </c>
      <c r="BA468">
        <v>80.557649999999995</v>
      </c>
      <c r="BB468">
        <v>50.640540000000001</v>
      </c>
      <c r="BC468">
        <v>46.740769999999998</v>
      </c>
      <c r="BD468">
        <v>16.20196</v>
      </c>
      <c r="BE468">
        <v>73.549359999999993</v>
      </c>
      <c r="BF468">
        <v>8.8847000000000005</v>
      </c>
      <c r="BG468">
        <v>79.301680000000005</v>
      </c>
      <c r="CO468">
        <v>0.41735</v>
      </c>
      <c r="CP468">
        <v>44.801259999999999</v>
      </c>
      <c r="CQ468">
        <v>30.035340000000001</v>
      </c>
      <c r="CR468">
        <v>78.62191</v>
      </c>
      <c r="CS468">
        <v>89.752650000000003</v>
      </c>
      <c r="CT468">
        <v>30.035340000000001</v>
      </c>
      <c r="CU468">
        <v>22.879860000000001</v>
      </c>
      <c r="CV468">
        <v>18.727920000000001</v>
      </c>
      <c r="CW468">
        <v>69.346289999999996</v>
      </c>
      <c r="CX468">
        <v>11.71378</v>
      </c>
      <c r="CY468">
        <v>86.395759999999996</v>
      </c>
    </row>
    <row r="469" spans="1:103" x14ac:dyDescent="0.4">
      <c r="A469" t="s">
        <v>583</v>
      </c>
      <c r="B469" t="s">
        <v>126</v>
      </c>
      <c r="C469" t="s">
        <v>37</v>
      </c>
      <c r="D469">
        <v>0.35948000000000002</v>
      </c>
      <c r="E469">
        <v>38.649320000000003</v>
      </c>
      <c r="F469">
        <v>23.58559</v>
      </c>
      <c r="G469">
        <v>64.484009999999998</v>
      </c>
      <c r="H469">
        <v>80.623230000000007</v>
      </c>
      <c r="I469">
        <v>23.58559</v>
      </c>
      <c r="J469">
        <v>18.500879999999999</v>
      </c>
      <c r="K469">
        <v>15.454470000000001</v>
      </c>
      <c r="L469">
        <v>57.836500000000001</v>
      </c>
      <c r="M469">
        <v>10.368270000000001</v>
      </c>
      <c r="N469">
        <v>76.750439999999998</v>
      </c>
      <c r="O469" t="s">
        <v>38</v>
      </c>
      <c r="P469">
        <v>0.32668999999999998</v>
      </c>
      <c r="Q469">
        <v>35.536000000000001</v>
      </c>
      <c r="R469">
        <v>19.929269999999999</v>
      </c>
      <c r="S469">
        <v>61.976680000000002</v>
      </c>
      <c r="T469">
        <v>79.994259999999997</v>
      </c>
      <c r="U469">
        <v>19.929269999999999</v>
      </c>
      <c r="V469">
        <v>14.69158</v>
      </c>
      <c r="W469">
        <v>15.12904</v>
      </c>
      <c r="X469">
        <v>54.967500000000001</v>
      </c>
      <c r="Y469">
        <v>10.467409999999999</v>
      </c>
      <c r="Z469">
        <v>75.775980000000004</v>
      </c>
      <c r="AW469">
        <v>0.58931999999999995</v>
      </c>
      <c r="AX469">
        <v>60.108159999999998</v>
      </c>
      <c r="AY469">
        <v>50.640540000000001</v>
      </c>
      <c r="AZ469">
        <v>77.467969999999994</v>
      </c>
      <c r="BA469">
        <v>81.537300000000002</v>
      </c>
      <c r="BB469">
        <v>50.640540000000001</v>
      </c>
      <c r="BC469">
        <v>46.740769999999998</v>
      </c>
      <c r="BD469">
        <v>16.563680000000002</v>
      </c>
      <c r="BE469">
        <v>74.918360000000007</v>
      </c>
      <c r="BF469">
        <v>9.0580300000000005</v>
      </c>
      <c r="BG469">
        <v>80.49485</v>
      </c>
      <c r="CO469">
        <v>0.42682999999999999</v>
      </c>
      <c r="CP469">
        <v>45.885440000000003</v>
      </c>
      <c r="CQ469">
        <v>27.738520000000001</v>
      </c>
      <c r="CR469">
        <v>80.388689999999997</v>
      </c>
      <c r="CS469">
        <v>90.106009999999998</v>
      </c>
      <c r="CT469">
        <v>27.738520000000001</v>
      </c>
      <c r="CU469">
        <v>22.70318</v>
      </c>
      <c r="CV469">
        <v>18.869260000000001</v>
      </c>
      <c r="CW469">
        <v>70.818610000000007</v>
      </c>
      <c r="CX469">
        <v>11.60777</v>
      </c>
      <c r="CY469">
        <v>85.983509999999995</v>
      </c>
    </row>
    <row r="470" spans="1:103" x14ac:dyDescent="0.4">
      <c r="A470" t="s">
        <v>584</v>
      </c>
      <c r="B470" t="s">
        <v>260</v>
      </c>
      <c r="C470" t="s">
        <v>37</v>
      </c>
      <c r="D470">
        <v>0.50210999999999995</v>
      </c>
      <c r="E470">
        <v>54.049570000000003</v>
      </c>
      <c r="F470">
        <v>43.132339999999999</v>
      </c>
      <c r="G470">
        <v>78.292190000000005</v>
      </c>
      <c r="H470">
        <v>88.377179999999996</v>
      </c>
      <c r="I470">
        <v>43.132339999999999</v>
      </c>
      <c r="J470">
        <v>33.854849999999999</v>
      </c>
      <c r="K470">
        <v>19.368680000000001</v>
      </c>
      <c r="L470">
        <v>72.430459999999997</v>
      </c>
      <c r="M470">
        <v>11.57507</v>
      </c>
      <c r="N470">
        <v>85.779979999999995</v>
      </c>
      <c r="O470" t="s">
        <v>38</v>
      </c>
      <c r="P470">
        <v>0.47875000000000001</v>
      </c>
      <c r="Q470">
        <v>51.973109999999998</v>
      </c>
      <c r="R470">
        <v>40.336460000000002</v>
      </c>
      <c r="S470">
        <v>77.834069999999997</v>
      </c>
      <c r="T470">
        <v>88.988720000000001</v>
      </c>
      <c r="U470">
        <v>40.336460000000002</v>
      </c>
      <c r="V470">
        <v>30.607759999999999</v>
      </c>
      <c r="W470">
        <v>19.573699999999999</v>
      </c>
      <c r="X470">
        <v>71.556899999999999</v>
      </c>
      <c r="Y470">
        <v>11.87631</v>
      </c>
      <c r="Z470">
        <v>86.273660000000007</v>
      </c>
      <c r="AW470">
        <v>0.66239000000000003</v>
      </c>
      <c r="AX470">
        <v>67.977559999999997</v>
      </c>
      <c r="AY470">
        <v>60.889220000000002</v>
      </c>
      <c r="AZ470">
        <v>79.351920000000007</v>
      </c>
      <c r="BA470">
        <v>82.290880000000001</v>
      </c>
      <c r="BB470">
        <v>60.889220000000002</v>
      </c>
      <c r="BC470">
        <v>56.411709999999999</v>
      </c>
      <c r="BD470">
        <v>17.392610000000001</v>
      </c>
      <c r="BE470">
        <v>77.794520000000006</v>
      </c>
      <c r="BF470">
        <v>9.1258499999999998</v>
      </c>
      <c r="BG470">
        <v>81.27355</v>
      </c>
      <c r="CO470">
        <v>0.55806</v>
      </c>
      <c r="CP470">
        <v>59.776580000000003</v>
      </c>
      <c r="CQ470">
        <v>53.180210000000002</v>
      </c>
      <c r="CR470">
        <v>84.275620000000004</v>
      </c>
      <c r="CS470">
        <v>91.342759999999998</v>
      </c>
      <c r="CT470">
        <v>53.180210000000002</v>
      </c>
      <c r="CU470">
        <v>40.989400000000003</v>
      </c>
      <c r="CV470">
        <v>20.212009999999999</v>
      </c>
      <c r="CW470">
        <v>76.001180000000005</v>
      </c>
      <c r="CX470">
        <v>11.74912</v>
      </c>
      <c r="CY470">
        <v>87.220259999999996</v>
      </c>
    </row>
    <row r="471" spans="1:103" x14ac:dyDescent="0.4">
      <c r="A471" t="s">
        <v>585</v>
      </c>
      <c r="B471" t="s">
        <v>59</v>
      </c>
      <c r="C471" t="s">
        <v>37</v>
      </c>
      <c r="D471">
        <v>0.34338999999999997</v>
      </c>
      <c r="E471">
        <v>36.839320000000001</v>
      </c>
      <c r="F471">
        <v>22.371510000000001</v>
      </c>
      <c r="G471">
        <v>62.492919999999998</v>
      </c>
      <c r="H471">
        <v>77.304730000000006</v>
      </c>
      <c r="I471">
        <v>22.371510000000001</v>
      </c>
      <c r="J471">
        <v>17.500340000000001</v>
      </c>
      <c r="K471">
        <v>14.883039999999999</v>
      </c>
      <c r="L471">
        <v>55.644410000000001</v>
      </c>
      <c r="M471">
        <v>9.8284099999999999</v>
      </c>
      <c r="N471">
        <v>72.876570000000001</v>
      </c>
      <c r="O471" t="s">
        <v>38</v>
      </c>
      <c r="P471">
        <v>0.30925999999999998</v>
      </c>
      <c r="Q471">
        <v>33.587150000000001</v>
      </c>
      <c r="R471">
        <v>18.37125</v>
      </c>
      <c r="S471">
        <v>59.883389999999999</v>
      </c>
      <c r="T471">
        <v>76.237809999999996</v>
      </c>
      <c r="U471">
        <v>18.37125</v>
      </c>
      <c r="V471">
        <v>13.500450000000001</v>
      </c>
      <c r="W471">
        <v>14.513479999999999</v>
      </c>
      <c r="X471">
        <v>52.65437</v>
      </c>
      <c r="Y471">
        <v>9.8566199999999995</v>
      </c>
      <c r="Z471">
        <v>71.390749999999997</v>
      </c>
      <c r="AW471">
        <v>0.58152999999999999</v>
      </c>
      <c r="AX471">
        <v>59.143450000000001</v>
      </c>
      <c r="AY471">
        <v>50.640540000000001</v>
      </c>
      <c r="AZ471">
        <v>76.337599999999995</v>
      </c>
      <c r="BA471">
        <v>80.557649999999995</v>
      </c>
      <c r="BB471">
        <v>50.640540000000001</v>
      </c>
      <c r="BC471">
        <v>46.740769999999998</v>
      </c>
      <c r="BD471">
        <v>16.186889999999998</v>
      </c>
      <c r="BE471">
        <v>73.524240000000006</v>
      </c>
      <c r="BF471">
        <v>8.8168799999999994</v>
      </c>
      <c r="BG471">
        <v>78.975129999999993</v>
      </c>
      <c r="CO471">
        <v>0.41592000000000001</v>
      </c>
      <c r="CP471">
        <v>44.660209999999999</v>
      </c>
      <c r="CQ471">
        <v>30.035340000000001</v>
      </c>
      <c r="CR471">
        <v>78.268550000000005</v>
      </c>
      <c r="CS471">
        <v>89.399289999999993</v>
      </c>
      <c r="CT471">
        <v>30.035340000000001</v>
      </c>
      <c r="CU471">
        <v>22.879860000000001</v>
      </c>
      <c r="CV471">
        <v>18.657240000000002</v>
      </c>
      <c r="CW471">
        <v>68.992930000000001</v>
      </c>
      <c r="CX471">
        <v>11.67845</v>
      </c>
      <c r="CY471">
        <v>86.042400000000001</v>
      </c>
    </row>
    <row r="472" spans="1:103" x14ac:dyDescent="0.4">
      <c r="A472" t="s">
        <v>586</v>
      </c>
      <c r="B472" t="s">
        <v>166</v>
      </c>
      <c r="C472" t="s">
        <v>37</v>
      </c>
      <c r="D472">
        <v>0.35941000000000001</v>
      </c>
      <c r="E472">
        <v>38.635550000000002</v>
      </c>
      <c r="F472">
        <v>23.58559</v>
      </c>
      <c r="G472">
        <v>64.475920000000002</v>
      </c>
      <c r="H472">
        <v>80.615139999999997</v>
      </c>
      <c r="I472">
        <v>23.58559</v>
      </c>
      <c r="J472">
        <v>18.500879999999999</v>
      </c>
      <c r="K472">
        <v>15.451230000000001</v>
      </c>
      <c r="L472">
        <v>57.825710000000001</v>
      </c>
      <c r="M472">
        <v>10.36018</v>
      </c>
      <c r="N472">
        <v>76.707269999999994</v>
      </c>
      <c r="O472" t="s">
        <v>38</v>
      </c>
      <c r="P472">
        <v>0.32667000000000002</v>
      </c>
      <c r="Q472">
        <v>35.534309999999998</v>
      </c>
      <c r="R472">
        <v>19.929269999999999</v>
      </c>
      <c r="S472">
        <v>61.976680000000002</v>
      </c>
      <c r="T472">
        <v>79.984710000000007</v>
      </c>
      <c r="U472">
        <v>19.929269999999999</v>
      </c>
      <c r="V472">
        <v>14.69158</v>
      </c>
      <c r="W472">
        <v>15.12904</v>
      </c>
      <c r="X472">
        <v>54.967500000000001</v>
      </c>
      <c r="Y472">
        <v>10.46645</v>
      </c>
      <c r="Z472">
        <v>75.766419999999997</v>
      </c>
      <c r="AW472">
        <v>0.58886000000000005</v>
      </c>
      <c r="AX472">
        <v>60.008879999999998</v>
      </c>
      <c r="AY472">
        <v>50.640540000000001</v>
      </c>
      <c r="AZ472">
        <v>77.467969999999994</v>
      </c>
      <c r="BA472">
        <v>81.537300000000002</v>
      </c>
      <c r="BB472">
        <v>50.640540000000001</v>
      </c>
      <c r="BC472">
        <v>46.740769999999998</v>
      </c>
      <c r="BD472">
        <v>16.54861</v>
      </c>
      <c r="BE472">
        <v>74.893240000000006</v>
      </c>
      <c r="BF472">
        <v>8.9901999999999997</v>
      </c>
      <c r="BG472">
        <v>80.168300000000002</v>
      </c>
      <c r="CO472">
        <v>0.42645</v>
      </c>
      <c r="CP472">
        <v>45.849069999999998</v>
      </c>
      <c r="CQ472">
        <v>27.738520000000001</v>
      </c>
      <c r="CR472">
        <v>80.212010000000006</v>
      </c>
      <c r="CS472">
        <v>90.106009999999998</v>
      </c>
      <c r="CT472">
        <v>27.738520000000001</v>
      </c>
      <c r="CU472">
        <v>22.70318</v>
      </c>
      <c r="CV472">
        <v>18.833919999999999</v>
      </c>
      <c r="CW472">
        <v>70.641930000000002</v>
      </c>
      <c r="CX472">
        <v>11.60777</v>
      </c>
      <c r="CY472">
        <v>85.983509999999995</v>
      </c>
    </row>
    <row r="473" spans="1:103" x14ac:dyDescent="0.4">
      <c r="A473" t="s">
        <v>587</v>
      </c>
      <c r="B473" t="s">
        <v>95</v>
      </c>
      <c r="C473" t="s">
        <v>37</v>
      </c>
      <c r="D473">
        <v>0.502</v>
      </c>
      <c r="E473">
        <v>54.032899999999998</v>
      </c>
      <c r="F473">
        <v>43.132339999999999</v>
      </c>
      <c r="G473">
        <v>78.284099999999995</v>
      </c>
      <c r="H473">
        <v>88.352890000000002</v>
      </c>
      <c r="I473">
        <v>43.132339999999999</v>
      </c>
      <c r="J473">
        <v>33.854849999999999</v>
      </c>
      <c r="K473">
        <v>19.36544</v>
      </c>
      <c r="L473">
        <v>72.419669999999996</v>
      </c>
      <c r="M473">
        <v>11.56536</v>
      </c>
      <c r="N473">
        <v>85.72063</v>
      </c>
      <c r="O473" t="s">
        <v>38</v>
      </c>
      <c r="P473">
        <v>0.47876000000000002</v>
      </c>
      <c r="Q473">
        <v>51.973100000000002</v>
      </c>
      <c r="R473">
        <v>40.336460000000002</v>
      </c>
      <c r="S473">
        <v>77.834069999999997</v>
      </c>
      <c r="T473">
        <v>88.988720000000001</v>
      </c>
      <c r="U473">
        <v>40.336460000000002</v>
      </c>
      <c r="V473">
        <v>30.607759999999999</v>
      </c>
      <c r="W473">
        <v>19.573699999999999</v>
      </c>
      <c r="X473">
        <v>71.556899999999999</v>
      </c>
      <c r="Y473">
        <v>11.87631</v>
      </c>
      <c r="Z473">
        <v>86.273660000000007</v>
      </c>
      <c r="AW473">
        <v>0.66181000000000001</v>
      </c>
      <c r="AX473">
        <v>67.868110000000001</v>
      </c>
      <c r="AY473">
        <v>60.889220000000002</v>
      </c>
      <c r="AZ473">
        <v>79.351920000000007</v>
      </c>
      <c r="BA473">
        <v>82.215519999999998</v>
      </c>
      <c r="BB473">
        <v>60.889220000000002</v>
      </c>
      <c r="BC473">
        <v>56.411709999999999</v>
      </c>
      <c r="BD473">
        <v>17.37754</v>
      </c>
      <c r="BE473">
        <v>77.769400000000005</v>
      </c>
      <c r="BF473">
        <v>9.0504899999999999</v>
      </c>
      <c r="BG473">
        <v>80.871639999999999</v>
      </c>
      <c r="CO473">
        <v>0.55701000000000001</v>
      </c>
      <c r="CP473">
        <v>59.669499999999999</v>
      </c>
      <c r="CQ473">
        <v>53.180210000000002</v>
      </c>
      <c r="CR473">
        <v>84.098939999999999</v>
      </c>
      <c r="CS473">
        <v>90.989400000000003</v>
      </c>
      <c r="CT473">
        <v>53.180210000000002</v>
      </c>
      <c r="CU473">
        <v>40.989400000000003</v>
      </c>
      <c r="CV473">
        <v>20.176680000000001</v>
      </c>
      <c r="CW473">
        <v>75.8245</v>
      </c>
      <c r="CX473">
        <v>11.71378</v>
      </c>
      <c r="CY473">
        <v>86.866900000000001</v>
      </c>
    </row>
    <row r="474" spans="1:103" x14ac:dyDescent="0.4">
      <c r="A474" t="s">
        <v>588</v>
      </c>
      <c r="B474" t="s">
        <v>59</v>
      </c>
      <c r="C474" t="s">
        <v>37</v>
      </c>
      <c r="D474">
        <v>0.34339999999999998</v>
      </c>
      <c r="E474">
        <v>36.839910000000003</v>
      </c>
      <c r="F474">
        <v>22.371510000000001</v>
      </c>
      <c r="G474">
        <v>62.492919999999998</v>
      </c>
      <c r="H474">
        <v>77.296639999999996</v>
      </c>
      <c r="I474">
        <v>22.371510000000001</v>
      </c>
      <c r="J474">
        <v>17.500340000000001</v>
      </c>
      <c r="K474">
        <v>14.883039999999999</v>
      </c>
      <c r="L474">
        <v>55.644410000000001</v>
      </c>
      <c r="M474">
        <v>9.8276000000000003</v>
      </c>
      <c r="N474">
        <v>72.868470000000002</v>
      </c>
      <c r="O474" t="s">
        <v>38</v>
      </c>
      <c r="P474">
        <v>0.30926999999999999</v>
      </c>
      <c r="Q474">
        <v>33.588099999999997</v>
      </c>
      <c r="R474">
        <v>18.37125</v>
      </c>
      <c r="S474">
        <v>59.883389999999999</v>
      </c>
      <c r="T474">
        <v>76.237809999999996</v>
      </c>
      <c r="U474">
        <v>18.37125</v>
      </c>
      <c r="V474">
        <v>13.500450000000001</v>
      </c>
      <c r="W474">
        <v>14.513479999999999</v>
      </c>
      <c r="X474">
        <v>52.65437</v>
      </c>
      <c r="Y474">
        <v>9.8566199999999995</v>
      </c>
      <c r="Z474">
        <v>71.390749999999997</v>
      </c>
      <c r="AW474">
        <v>0.58145000000000002</v>
      </c>
      <c r="AX474">
        <v>59.134880000000003</v>
      </c>
      <c r="AY474">
        <v>50.640540000000001</v>
      </c>
      <c r="AZ474">
        <v>76.337599999999995</v>
      </c>
      <c r="BA474">
        <v>80.557649999999995</v>
      </c>
      <c r="BB474">
        <v>50.640540000000001</v>
      </c>
      <c r="BC474">
        <v>46.740769999999998</v>
      </c>
      <c r="BD474">
        <v>16.186889999999998</v>
      </c>
      <c r="BE474">
        <v>73.524240000000006</v>
      </c>
      <c r="BF474">
        <v>8.8168799999999994</v>
      </c>
      <c r="BG474">
        <v>78.975129999999993</v>
      </c>
      <c r="CO474">
        <v>0.41608000000000001</v>
      </c>
      <c r="CP474">
        <v>44.675490000000003</v>
      </c>
      <c r="CQ474">
        <v>30.035340000000001</v>
      </c>
      <c r="CR474">
        <v>78.268550000000005</v>
      </c>
      <c r="CS474">
        <v>89.222610000000003</v>
      </c>
      <c r="CT474">
        <v>30.035340000000001</v>
      </c>
      <c r="CU474">
        <v>22.879860000000001</v>
      </c>
      <c r="CV474">
        <v>18.657240000000002</v>
      </c>
      <c r="CW474">
        <v>68.992930000000001</v>
      </c>
      <c r="CX474">
        <v>11.660780000000001</v>
      </c>
      <c r="CY474">
        <v>85.865719999999996</v>
      </c>
    </row>
    <row r="475" spans="1:103" x14ac:dyDescent="0.4">
      <c r="A475" t="s">
        <v>589</v>
      </c>
      <c r="B475" t="s">
        <v>260</v>
      </c>
      <c r="C475" t="s">
        <v>37</v>
      </c>
      <c r="D475">
        <v>0.35943000000000003</v>
      </c>
      <c r="E475">
        <v>38.637709999999998</v>
      </c>
      <c r="F475">
        <v>23.58559</v>
      </c>
      <c r="G475">
        <v>64.484009999999998</v>
      </c>
      <c r="H475">
        <v>80.631320000000002</v>
      </c>
      <c r="I475">
        <v>23.58559</v>
      </c>
      <c r="J475">
        <v>18.500879999999999</v>
      </c>
      <c r="K475">
        <v>15.45285</v>
      </c>
      <c r="L475">
        <v>57.83381</v>
      </c>
      <c r="M475">
        <v>10.361800000000001</v>
      </c>
      <c r="N475">
        <v>76.723460000000003</v>
      </c>
      <c r="O475" t="s">
        <v>38</v>
      </c>
      <c r="P475">
        <v>0.32667000000000002</v>
      </c>
      <c r="Q475">
        <v>35.53349</v>
      </c>
      <c r="R475">
        <v>19.929269999999999</v>
      </c>
      <c r="S475">
        <v>61.976680000000002</v>
      </c>
      <c r="T475">
        <v>79.984710000000007</v>
      </c>
      <c r="U475">
        <v>19.929269999999999</v>
      </c>
      <c r="V475">
        <v>14.69158</v>
      </c>
      <c r="W475">
        <v>15.12904</v>
      </c>
      <c r="X475">
        <v>54.967500000000001</v>
      </c>
      <c r="Y475">
        <v>10.46645</v>
      </c>
      <c r="Z475">
        <v>75.766419999999997</v>
      </c>
      <c r="AW475">
        <v>0.58879000000000004</v>
      </c>
      <c r="AX475">
        <v>60.000959999999999</v>
      </c>
      <c r="AY475">
        <v>50.640540000000001</v>
      </c>
      <c r="AZ475">
        <v>77.467969999999994</v>
      </c>
      <c r="BA475">
        <v>81.537300000000002</v>
      </c>
      <c r="BB475">
        <v>50.640540000000001</v>
      </c>
      <c r="BC475">
        <v>46.740769999999998</v>
      </c>
      <c r="BD475">
        <v>16.54861</v>
      </c>
      <c r="BE475">
        <v>74.893240000000006</v>
      </c>
      <c r="BF475">
        <v>8.9901999999999997</v>
      </c>
      <c r="BG475">
        <v>80.168300000000002</v>
      </c>
      <c r="CO475">
        <v>0.42725999999999997</v>
      </c>
      <c r="CP475">
        <v>45.929720000000003</v>
      </c>
      <c r="CQ475">
        <v>27.738520000000001</v>
      </c>
      <c r="CR475">
        <v>80.388689999999997</v>
      </c>
      <c r="CS475">
        <v>90.459360000000004</v>
      </c>
      <c r="CT475">
        <v>27.738520000000001</v>
      </c>
      <c r="CU475">
        <v>22.70318</v>
      </c>
      <c r="CV475">
        <v>18.869260000000001</v>
      </c>
      <c r="CW475">
        <v>70.818610000000007</v>
      </c>
      <c r="CX475">
        <v>11.64311</v>
      </c>
      <c r="CY475">
        <v>86.336870000000005</v>
      </c>
    </row>
    <row r="476" spans="1:103" x14ac:dyDescent="0.4">
      <c r="A476" t="s">
        <v>590</v>
      </c>
      <c r="B476" t="s">
        <v>95</v>
      </c>
      <c r="C476" t="s">
        <v>37</v>
      </c>
      <c r="D476">
        <v>0.50202000000000002</v>
      </c>
      <c r="E476">
        <v>54.034460000000003</v>
      </c>
      <c r="F476">
        <v>43.132339999999999</v>
      </c>
      <c r="G476">
        <v>78.292190000000005</v>
      </c>
      <c r="H476">
        <v>88.369079999999997</v>
      </c>
      <c r="I476">
        <v>43.132339999999999</v>
      </c>
      <c r="J476">
        <v>33.854849999999999</v>
      </c>
      <c r="K476">
        <v>19.367059999999999</v>
      </c>
      <c r="L476">
        <v>72.427760000000006</v>
      </c>
      <c r="M476">
        <v>11.566979999999999</v>
      </c>
      <c r="N476">
        <v>85.736810000000006</v>
      </c>
      <c r="O476" t="s">
        <v>38</v>
      </c>
      <c r="P476">
        <v>0.47876999999999997</v>
      </c>
      <c r="Q476">
        <v>51.974429999999998</v>
      </c>
      <c r="R476">
        <v>40.336460000000002</v>
      </c>
      <c r="S476">
        <v>77.834069999999997</v>
      </c>
      <c r="T476">
        <v>88.988720000000001</v>
      </c>
      <c r="U476">
        <v>40.336460000000002</v>
      </c>
      <c r="V476">
        <v>30.607759999999999</v>
      </c>
      <c r="W476">
        <v>19.573699999999999</v>
      </c>
      <c r="X476">
        <v>71.556899999999999</v>
      </c>
      <c r="Y476">
        <v>11.87631</v>
      </c>
      <c r="Z476">
        <v>86.273660000000007</v>
      </c>
      <c r="AW476">
        <v>0.66190000000000004</v>
      </c>
      <c r="AX476">
        <v>67.873810000000006</v>
      </c>
      <c r="AY476">
        <v>60.889220000000002</v>
      </c>
      <c r="AZ476">
        <v>79.427279999999996</v>
      </c>
      <c r="BA476">
        <v>82.290880000000001</v>
      </c>
      <c r="BB476">
        <v>60.889220000000002</v>
      </c>
      <c r="BC476">
        <v>56.411709999999999</v>
      </c>
      <c r="BD476">
        <v>17.392610000000001</v>
      </c>
      <c r="BE476">
        <v>77.844759999999994</v>
      </c>
      <c r="BF476">
        <v>9.0580300000000005</v>
      </c>
      <c r="BG476">
        <v>80.947000000000003</v>
      </c>
      <c r="CO476">
        <v>0.55698000000000003</v>
      </c>
      <c r="CP476">
        <v>59.665590000000002</v>
      </c>
      <c r="CQ476">
        <v>53.180210000000002</v>
      </c>
      <c r="CR476">
        <v>84.098939999999999</v>
      </c>
      <c r="CS476">
        <v>91.166079999999994</v>
      </c>
      <c r="CT476">
        <v>53.180210000000002</v>
      </c>
      <c r="CU476">
        <v>40.989400000000003</v>
      </c>
      <c r="CV476">
        <v>20.176680000000001</v>
      </c>
      <c r="CW476">
        <v>75.8245</v>
      </c>
      <c r="CX476">
        <v>11.731450000000001</v>
      </c>
      <c r="CY476">
        <v>87.043580000000006</v>
      </c>
    </row>
    <row r="477" spans="1:103" x14ac:dyDescent="0.4">
      <c r="A477" t="s">
        <v>591</v>
      </c>
      <c r="B477" t="s">
        <v>114</v>
      </c>
      <c r="C477" t="s">
        <v>37</v>
      </c>
      <c r="D477">
        <v>0.34351999999999999</v>
      </c>
      <c r="E477">
        <v>36.857959999999999</v>
      </c>
      <c r="F477">
        <v>22.371510000000001</v>
      </c>
      <c r="G477">
        <v>62.501010000000001</v>
      </c>
      <c r="H477">
        <v>77.312830000000005</v>
      </c>
      <c r="I477">
        <v>22.371510000000001</v>
      </c>
      <c r="J477">
        <v>17.500340000000001</v>
      </c>
      <c r="K477">
        <v>14.886279999999999</v>
      </c>
      <c r="L477">
        <v>55.655200000000001</v>
      </c>
      <c r="M477">
        <v>9.8364999999999991</v>
      </c>
      <c r="N477">
        <v>72.919740000000004</v>
      </c>
      <c r="O477" t="s">
        <v>38</v>
      </c>
      <c r="P477">
        <v>0.30926999999999999</v>
      </c>
      <c r="Q477">
        <v>33.58858</v>
      </c>
      <c r="R477">
        <v>18.37125</v>
      </c>
      <c r="S477">
        <v>59.883389999999999</v>
      </c>
      <c r="T477">
        <v>76.237809999999996</v>
      </c>
      <c r="U477">
        <v>18.37125</v>
      </c>
      <c r="V477">
        <v>13.500450000000001</v>
      </c>
      <c r="W477">
        <v>14.513479999999999</v>
      </c>
      <c r="X477">
        <v>52.65437</v>
      </c>
      <c r="Y477">
        <v>9.8566199999999995</v>
      </c>
      <c r="Z477">
        <v>71.390749999999997</v>
      </c>
      <c r="AW477">
        <v>0.58203000000000005</v>
      </c>
      <c r="AX477">
        <v>59.247610000000002</v>
      </c>
      <c r="AY477">
        <v>50.640540000000001</v>
      </c>
      <c r="AZ477">
        <v>76.337599999999995</v>
      </c>
      <c r="BA477">
        <v>80.557649999999995</v>
      </c>
      <c r="BB477">
        <v>50.640540000000001</v>
      </c>
      <c r="BC477">
        <v>46.740769999999998</v>
      </c>
      <c r="BD477">
        <v>16.20196</v>
      </c>
      <c r="BE477">
        <v>73.549359999999993</v>
      </c>
      <c r="BF477">
        <v>8.8847000000000005</v>
      </c>
      <c r="BG477">
        <v>79.301680000000005</v>
      </c>
      <c r="CO477">
        <v>0.41728999999999999</v>
      </c>
      <c r="CP477">
        <v>44.796500000000002</v>
      </c>
      <c r="CQ477">
        <v>30.035340000000001</v>
      </c>
      <c r="CR477">
        <v>78.445229999999995</v>
      </c>
      <c r="CS477">
        <v>89.575969999999998</v>
      </c>
      <c r="CT477">
        <v>30.035340000000001</v>
      </c>
      <c r="CU477">
        <v>22.879860000000001</v>
      </c>
      <c r="CV477">
        <v>18.69258</v>
      </c>
      <c r="CW477">
        <v>69.169610000000006</v>
      </c>
      <c r="CX477">
        <v>11.696109999999999</v>
      </c>
      <c r="CY477">
        <v>86.219080000000005</v>
      </c>
    </row>
    <row r="478" spans="1:103" x14ac:dyDescent="0.4">
      <c r="A478" t="s">
        <v>592</v>
      </c>
      <c r="B478" t="s">
        <v>279</v>
      </c>
      <c r="C478" t="s">
        <v>37</v>
      </c>
      <c r="D478">
        <v>0.35948999999999998</v>
      </c>
      <c r="E478">
        <v>38.650080000000003</v>
      </c>
      <c r="F478">
        <v>23.58559</v>
      </c>
      <c r="G478">
        <v>64.484009999999998</v>
      </c>
      <c r="H478">
        <v>80.615139999999997</v>
      </c>
      <c r="I478">
        <v>23.58559</v>
      </c>
      <c r="J478">
        <v>18.500879999999999</v>
      </c>
      <c r="K478">
        <v>15.454470000000001</v>
      </c>
      <c r="L478">
        <v>57.836500000000001</v>
      </c>
      <c r="M478">
        <v>10.367459999999999</v>
      </c>
      <c r="N478">
        <v>76.742339999999999</v>
      </c>
      <c r="O478" t="s">
        <v>38</v>
      </c>
      <c r="P478">
        <v>0.32668000000000003</v>
      </c>
      <c r="Q478">
        <v>35.534419999999997</v>
      </c>
      <c r="R478">
        <v>19.929269999999999</v>
      </c>
      <c r="S478">
        <v>61.976680000000002</v>
      </c>
      <c r="T478">
        <v>79.984710000000007</v>
      </c>
      <c r="U478">
        <v>19.929269999999999</v>
      </c>
      <c r="V478">
        <v>14.69158</v>
      </c>
      <c r="W478">
        <v>15.12904</v>
      </c>
      <c r="X478">
        <v>54.967500000000001</v>
      </c>
      <c r="Y478">
        <v>10.46645</v>
      </c>
      <c r="Z478">
        <v>75.766419999999997</v>
      </c>
      <c r="AW478">
        <v>0.58938000000000001</v>
      </c>
      <c r="AX478">
        <v>60.117350000000002</v>
      </c>
      <c r="AY478">
        <v>50.640540000000001</v>
      </c>
      <c r="AZ478">
        <v>77.467969999999994</v>
      </c>
      <c r="BA478">
        <v>81.537300000000002</v>
      </c>
      <c r="BB478">
        <v>50.640540000000001</v>
      </c>
      <c r="BC478">
        <v>46.740769999999998</v>
      </c>
      <c r="BD478">
        <v>16.563680000000002</v>
      </c>
      <c r="BE478">
        <v>74.918360000000007</v>
      </c>
      <c r="BF478">
        <v>9.0580300000000005</v>
      </c>
      <c r="BG478">
        <v>80.49485</v>
      </c>
      <c r="CO478">
        <v>0.42706</v>
      </c>
      <c r="CP478">
        <v>45.909739999999999</v>
      </c>
      <c r="CQ478">
        <v>27.738520000000001</v>
      </c>
      <c r="CR478">
        <v>80.388689999999997</v>
      </c>
      <c r="CS478">
        <v>90.106009999999998</v>
      </c>
      <c r="CT478">
        <v>27.738520000000001</v>
      </c>
      <c r="CU478">
        <v>22.70318</v>
      </c>
      <c r="CV478">
        <v>18.869260000000001</v>
      </c>
      <c r="CW478">
        <v>70.818610000000007</v>
      </c>
      <c r="CX478">
        <v>11.60777</v>
      </c>
      <c r="CY478">
        <v>85.983509999999995</v>
      </c>
    </row>
    <row r="479" spans="1:103" x14ac:dyDescent="0.4">
      <c r="A479" t="s">
        <v>593</v>
      </c>
      <c r="B479" t="s">
        <v>166</v>
      </c>
      <c r="C479" t="s">
        <v>37</v>
      </c>
      <c r="D479">
        <v>0.50209000000000004</v>
      </c>
      <c r="E479">
        <v>54.047400000000003</v>
      </c>
      <c r="F479">
        <v>43.132339999999999</v>
      </c>
      <c r="G479">
        <v>78.292190000000005</v>
      </c>
      <c r="H479">
        <v>88.360990000000001</v>
      </c>
      <c r="I479">
        <v>43.132339999999999</v>
      </c>
      <c r="J479">
        <v>33.854849999999999</v>
      </c>
      <c r="K479">
        <v>19.368680000000001</v>
      </c>
      <c r="L479">
        <v>72.430459999999997</v>
      </c>
      <c r="M479">
        <v>11.573449999999999</v>
      </c>
      <c r="N479">
        <v>85.76379</v>
      </c>
      <c r="O479" t="s">
        <v>38</v>
      </c>
      <c r="P479">
        <v>0.47876000000000002</v>
      </c>
      <c r="Q479">
        <v>51.97354</v>
      </c>
      <c r="R479">
        <v>40.336460000000002</v>
      </c>
      <c r="S479">
        <v>77.834069999999997</v>
      </c>
      <c r="T479">
        <v>88.988720000000001</v>
      </c>
      <c r="U479">
        <v>40.336460000000002</v>
      </c>
      <c r="V479">
        <v>30.607759999999999</v>
      </c>
      <c r="W479">
        <v>19.573699999999999</v>
      </c>
      <c r="X479">
        <v>71.556899999999999</v>
      </c>
      <c r="Y479">
        <v>11.87631</v>
      </c>
      <c r="Z479">
        <v>86.273660000000007</v>
      </c>
      <c r="AW479">
        <v>0.66229000000000005</v>
      </c>
      <c r="AX479">
        <v>67.966710000000006</v>
      </c>
      <c r="AY479">
        <v>60.889220000000002</v>
      </c>
      <c r="AZ479">
        <v>79.351920000000007</v>
      </c>
      <c r="BA479">
        <v>82.215519999999998</v>
      </c>
      <c r="BB479">
        <v>60.889220000000002</v>
      </c>
      <c r="BC479">
        <v>56.411709999999999</v>
      </c>
      <c r="BD479">
        <v>17.392610000000001</v>
      </c>
      <c r="BE479">
        <v>77.794520000000006</v>
      </c>
      <c r="BF479">
        <v>9.1183099999999992</v>
      </c>
      <c r="BG479">
        <v>81.198189999999997</v>
      </c>
      <c r="CO479">
        <v>0.55779000000000001</v>
      </c>
      <c r="CP479">
        <v>59.746609999999997</v>
      </c>
      <c r="CQ479">
        <v>53.180210000000002</v>
      </c>
      <c r="CR479">
        <v>84.275620000000004</v>
      </c>
      <c r="CS479">
        <v>91.166079999999994</v>
      </c>
      <c r="CT479">
        <v>53.180210000000002</v>
      </c>
      <c r="CU479">
        <v>40.989400000000003</v>
      </c>
      <c r="CV479">
        <v>20.212009999999999</v>
      </c>
      <c r="CW479">
        <v>76.001180000000005</v>
      </c>
      <c r="CX479">
        <v>11.731450000000001</v>
      </c>
      <c r="CY479">
        <v>87.043580000000006</v>
      </c>
    </row>
    <row r="480" spans="1:103" x14ac:dyDescent="0.4">
      <c r="A480" t="s">
        <v>594</v>
      </c>
      <c r="B480" t="s">
        <v>114</v>
      </c>
      <c r="C480" t="s">
        <v>37</v>
      </c>
      <c r="D480">
        <v>0.34350000000000003</v>
      </c>
      <c r="E480">
        <v>36.855649999999997</v>
      </c>
      <c r="F480">
        <v>22.371510000000001</v>
      </c>
      <c r="G480">
        <v>62.501010000000001</v>
      </c>
      <c r="H480">
        <v>77.320920000000001</v>
      </c>
      <c r="I480">
        <v>22.371510000000001</v>
      </c>
      <c r="J480">
        <v>17.500340000000001</v>
      </c>
      <c r="K480">
        <v>14.886279999999999</v>
      </c>
      <c r="L480">
        <v>55.655200000000001</v>
      </c>
      <c r="M480">
        <v>9.8373100000000004</v>
      </c>
      <c r="N480">
        <v>72.92783</v>
      </c>
      <c r="O480" t="s">
        <v>38</v>
      </c>
      <c r="P480">
        <v>0.30926999999999999</v>
      </c>
      <c r="Q480">
        <v>33.587710000000001</v>
      </c>
      <c r="R480">
        <v>18.37125</v>
      </c>
      <c r="S480">
        <v>59.883389999999999</v>
      </c>
      <c r="T480">
        <v>76.237809999999996</v>
      </c>
      <c r="U480">
        <v>18.37125</v>
      </c>
      <c r="V480">
        <v>13.500450000000001</v>
      </c>
      <c r="W480">
        <v>14.513479999999999</v>
      </c>
      <c r="X480">
        <v>52.65437</v>
      </c>
      <c r="Y480">
        <v>9.8566199999999995</v>
      </c>
      <c r="Z480">
        <v>71.390749999999997</v>
      </c>
      <c r="AW480">
        <v>0.58198000000000005</v>
      </c>
      <c r="AX480">
        <v>59.24024</v>
      </c>
      <c r="AY480">
        <v>50.640540000000001</v>
      </c>
      <c r="AZ480">
        <v>76.337599999999995</v>
      </c>
      <c r="BA480">
        <v>80.557649999999995</v>
      </c>
      <c r="BB480">
        <v>50.640540000000001</v>
      </c>
      <c r="BC480">
        <v>46.740769999999998</v>
      </c>
      <c r="BD480">
        <v>16.20196</v>
      </c>
      <c r="BE480">
        <v>73.549359999999993</v>
      </c>
      <c r="BF480">
        <v>8.8847000000000005</v>
      </c>
      <c r="BG480">
        <v>79.301680000000005</v>
      </c>
      <c r="CO480">
        <v>0.41711999999999999</v>
      </c>
      <c r="CP480">
        <v>44.779339999999998</v>
      </c>
      <c r="CQ480">
        <v>30.035340000000001</v>
      </c>
      <c r="CR480">
        <v>78.445229999999995</v>
      </c>
      <c r="CS480">
        <v>89.752650000000003</v>
      </c>
      <c r="CT480">
        <v>30.035340000000001</v>
      </c>
      <c r="CU480">
        <v>22.879860000000001</v>
      </c>
      <c r="CV480">
        <v>18.69258</v>
      </c>
      <c r="CW480">
        <v>69.169610000000006</v>
      </c>
      <c r="CX480">
        <v>11.71378</v>
      </c>
      <c r="CY480">
        <v>86.395759999999996</v>
      </c>
    </row>
    <row r="481" spans="1:103" x14ac:dyDescent="0.4">
      <c r="A481" t="s">
        <v>595</v>
      </c>
      <c r="B481" t="s">
        <v>126</v>
      </c>
      <c r="C481" t="s">
        <v>37</v>
      </c>
      <c r="D481">
        <v>0.35948999999999998</v>
      </c>
      <c r="E481">
        <v>38.649979999999999</v>
      </c>
      <c r="F481">
        <v>23.58559</v>
      </c>
      <c r="G481">
        <v>64.492109999999997</v>
      </c>
      <c r="H481">
        <v>80.623230000000007</v>
      </c>
      <c r="I481">
        <v>23.58559</v>
      </c>
      <c r="J481">
        <v>18.500879999999999</v>
      </c>
      <c r="K481">
        <v>15.45609</v>
      </c>
      <c r="L481">
        <v>57.8446</v>
      </c>
      <c r="M481">
        <v>10.368270000000001</v>
      </c>
      <c r="N481">
        <v>76.750439999999998</v>
      </c>
      <c r="O481" t="s">
        <v>38</v>
      </c>
      <c r="P481">
        <v>0.32667000000000002</v>
      </c>
      <c r="Q481">
        <v>35.534100000000002</v>
      </c>
      <c r="R481">
        <v>19.929269999999999</v>
      </c>
      <c r="S481">
        <v>61.976680000000002</v>
      </c>
      <c r="T481">
        <v>79.984710000000007</v>
      </c>
      <c r="U481">
        <v>19.929269999999999</v>
      </c>
      <c r="V481">
        <v>14.69158</v>
      </c>
      <c r="W481">
        <v>15.12904</v>
      </c>
      <c r="X481">
        <v>54.967500000000001</v>
      </c>
      <c r="Y481">
        <v>10.46645</v>
      </c>
      <c r="Z481">
        <v>75.766419999999997</v>
      </c>
      <c r="AW481">
        <v>0.58923999999999999</v>
      </c>
      <c r="AX481">
        <v>60.100540000000002</v>
      </c>
      <c r="AY481">
        <v>50.640540000000001</v>
      </c>
      <c r="AZ481">
        <v>77.467969999999994</v>
      </c>
      <c r="BA481">
        <v>81.537300000000002</v>
      </c>
      <c r="BB481">
        <v>50.640540000000001</v>
      </c>
      <c r="BC481">
        <v>46.740769999999998</v>
      </c>
      <c r="BD481">
        <v>16.563680000000002</v>
      </c>
      <c r="BE481">
        <v>74.918360000000007</v>
      </c>
      <c r="BF481">
        <v>9.0580300000000005</v>
      </c>
      <c r="BG481">
        <v>80.49485</v>
      </c>
      <c r="CO481">
        <v>0.42748999999999998</v>
      </c>
      <c r="CP481">
        <v>45.952809999999999</v>
      </c>
      <c r="CQ481">
        <v>27.738520000000001</v>
      </c>
      <c r="CR481">
        <v>80.565370000000001</v>
      </c>
      <c r="CS481">
        <v>90.282690000000002</v>
      </c>
      <c r="CT481">
        <v>27.738520000000001</v>
      </c>
      <c r="CU481">
        <v>22.70318</v>
      </c>
      <c r="CV481">
        <v>18.904589999999999</v>
      </c>
      <c r="CW481">
        <v>70.995289999999997</v>
      </c>
      <c r="CX481">
        <v>11.625439999999999</v>
      </c>
      <c r="CY481">
        <v>86.16019</v>
      </c>
    </row>
    <row r="482" spans="1:103" x14ac:dyDescent="0.4">
      <c r="A482" t="s">
        <v>596</v>
      </c>
      <c r="B482" t="s">
        <v>260</v>
      </c>
      <c r="C482" t="s">
        <v>37</v>
      </c>
      <c r="D482">
        <v>0.50207999999999997</v>
      </c>
      <c r="E482">
        <v>54.047179999999997</v>
      </c>
      <c r="F482">
        <v>43.132339999999999</v>
      </c>
      <c r="G482">
        <v>78.292190000000005</v>
      </c>
      <c r="H482">
        <v>88.352890000000002</v>
      </c>
      <c r="I482">
        <v>43.132339999999999</v>
      </c>
      <c r="J482">
        <v>33.854849999999999</v>
      </c>
      <c r="K482">
        <v>19.368680000000001</v>
      </c>
      <c r="L482">
        <v>72.430459999999997</v>
      </c>
      <c r="M482">
        <v>11.573449999999999</v>
      </c>
      <c r="N482">
        <v>85.759749999999997</v>
      </c>
      <c r="O482" t="s">
        <v>38</v>
      </c>
      <c r="P482">
        <v>0.47876000000000002</v>
      </c>
      <c r="Q482">
        <v>51.973500000000001</v>
      </c>
      <c r="R482">
        <v>40.336460000000002</v>
      </c>
      <c r="S482">
        <v>77.834069999999997</v>
      </c>
      <c r="T482">
        <v>88.988720000000001</v>
      </c>
      <c r="U482">
        <v>40.336460000000002</v>
      </c>
      <c r="V482">
        <v>30.607759999999999</v>
      </c>
      <c r="W482">
        <v>19.573699999999999</v>
      </c>
      <c r="X482">
        <v>71.556899999999999</v>
      </c>
      <c r="Y482">
        <v>11.87631</v>
      </c>
      <c r="Z482">
        <v>86.273660000000007</v>
      </c>
      <c r="AW482">
        <v>0.66230999999999995</v>
      </c>
      <c r="AX482">
        <v>67.972859999999997</v>
      </c>
      <c r="AY482">
        <v>60.889220000000002</v>
      </c>
      <c r="AZ482">
        <v>79.351920000000007</v>
      </c>
      <c r="BA482">
        <v>82.215519999999998</v>
      </c>
      <c r="BB482">
        <v>60.889220000000002</v>
      </c>
      <c r="BC482">
        <v>56.411709999999999</v>
      </c>
      <c r="BD482">
        <v>17.392610000000001</v>
      </c>
      <c r="BE482">
        <v>77.794520000000006</v>
      </c>
      <c r="BF482">
        <v>9.1258499999999998</v>
      </c>
      <c r="BG482">
        <v>81.235870000000006</v>
      </c>
      <c r="CO482">
        <v>0.55757999999999996</v>
      </c>
      <c r="CP482">
        <v>59.728369999999998</v>
      </c>
      <c r="CQ482">
        <v>53.180210000000002</v>
      </c>
      <c r="CR482">
        <v>84.275620000000004</v>
      </c>
      <c r="CS482">
        <v>90.989400000000003</v>
      </c>
      <c r="CT482">
        <v>53.180210000000002</v>
      </c>
      <c r="CU482">
        <v>40.989400000000003</v>
      </c>
      <c r="CV482">
        <v>20.212009999999999</v>
      </c>
      <c r="CW482">
        <v>76.001180000000005</v>
      </c>
      <c r="CX482">
        <v>11.71378</v>
      </c>
      <c r="CY482">
        <v>86.866900000000001</v>
      </c>
    </row>
    <row r="483" spans="1:103" x14ac:dyDescent="0.4">
      <c r="A483" t="s">
        <v>597</v>
      </c>
      <c r="B483" t="s">
        <v>468</v>
      </c>
      <c r="C483" t="s">
        <v>37</v>
      </c>
      <c r="D483">
        <v>0.34227000000000002</v>
      </c>
      <c r="E483">
        <v>36.711379999999998</v>
      </c>
      <c r="F483">
        <v>22.274380000000001</v>
      </c>
      <c r="G483">
        <v>62.517200000000003</v>
      </c>
      <c r="H483">
        <v>77.167140000000003</v>
      </c>
      <c r="I483">
        <v>22.274380000000001</v>
      </c>
      <c r="J483">
        <v>17.416699999999999</v>
      </c>
      <c r="K483">
        <v>14.86847</v>
      </c>
      <c r="L483">
        <v>55.622149999999998</v>
      </c>
      <c r="M483">
        <v>9.7919900000000002</v>
      </c>
      <c r="N483">
        <v>72.668149999999997</v>
      </c>
      <c r="O483" t="s">
        <v>38</v>
      </c>
      <c r="P483">
        <v>0.30803000000000003</v>
      </c>
      <c r="Q483">
        <v>33.444510000000001</v>
      </c>
      <c r="R483">
        <v>18.256550000000001</v>
      </c>
      <c r="S483">
        <v>59.892949999999999</v>
      </c>
      <c r="T483">
        <v>76.008409999999998</v>
      </c>
      <c r="U483">
        <v>18.256550000000001</v>
      </c>
      <c r="V483">
        <v>13.401680000000001</v>
      </c>
      <c r="W483">
        <v>14.503920000000001</v>
      </c>
      <c r="X483">
        <v>52.62012</v>
      </c>
      <c r="Y483">
        <v>9.8107399999999991</v>
      </c>
      <c r="Z483">
        <v>71.112759999999994</v>
      </c>
      <c r="AW483">
        <v>0.58123000000000002</v>
      </c>
      <c r="AX483">
        <v>59.142769999999999</v>
      </c>
      <c r="AY483">
        <v>50.640540000000001</v>
      </c>
      <c r="AZ483">
        <v>76.412959999999998</v>
      </c>
      <c r="BA483">
        <v>81.009799999999998</v>
      </c>
      <c r="BB483">
        <v>50.640540000000001</v>
      </c>
      <c r="BC483">
        <v>46.740769999999998</v>
      </c>
      <c r="BD483">
        <v>16.20196</v>
      </c>
      <c r="BE483">
        <v>73.712639999999993</v>
      </c>
      <c r="BF483">
        <v>8.8696300000000008</v>
      </c>
      <c r="BG483">
        <v>79.339359999999999</v>
      </c>
      <c r="CO483">
        <v>0.41496</v>
      </c>
      <c r="CP483">
        <v>44.505470000000003</v>
      </c>
      <c r="CQ483">
        <v>30.035340000000001</v>
      </c>
      <c r="CR483">
        <v>78.445229999999995</v>
      </c>
      <c r="CS483">
        <v>89.575969999999998</v>
      </c>
      <c r="CT483">
        <v>30.035340000000001</v>
      </c>
      <c r="CU483">
        <v>22.879860000000001</v>
      </c>
      <c r="CV483">
        <v>18.48057</v>
      </c>
      <c r="CW483">
        <v>68.69847</v>
      </c>
      <c r="CX483">
        <v>11.60777</v>
      </c>
      <c r="CY483">
        <v>85.777389999999997</v>
      </c>
    </row>
    <row r="484" spans="1:103" x14ac:dyDescent="0.4">
      <c r="A484" t="s">
        <v>598</v>
      </c>
      <c r="B484" t="s">
        <v>561</v>
      </c>
      <c r="C484" t="s">
        <v>37</v>
      </c>
      <c r="D484">
        <v>0.35687999999999998</v>
      </c>
      <c r="E484">
        <v>38.350990000000003</v>
      </c>
      <c r="F484">
        <v>23.326589999999999</v>
      </c>
      <c r="G484">
        <v>64.233099999999993</v>
      </c>
      <c r="H484">
        <v>80.542289999999994</v>
      </c>
      <c r="I484">
        <v>23.326589999999999</v>
      </c>
      <c r="J484">
        <v>18.291779999999999</v>
      </c>
      <c r="K484">
        <v>15.3622</v>
      </c>
      <c r="L484">
        <v>57.486440000000002</v>
      </c>
      <c r="M484">
        <v>10.332660000000001</v>
      </c>
      <c r="N484">
        <v>76.544849999999997</v>
      </c>
      <c r="O484" t="s">
        <v>38</v>
      </c>
      <c r="P484">
        <v>0.32373000000000002</v>
      </c>
      <c r="Q484">
        <v>35.207680000000003</v>
      </c>
      <c r="R484">
        <v>19.61384</v>
      </c>
      <c r="S484">
        <v>61.642130000000002</v>
      </c>
      <c r="T484">
        <v>79.86045</v>
      </c>
      <c r="U484">
        <v>19.61384</v>
      </c>
      <c r="V484">
        <v>14.43988</v>
      </c>
      <c r="W484">
        <v>15.02007</v>
      </c>
      <c r="X484">
        <v>54.536580000000001</v>
      </c>
      <c r="Y484">
        <v>10.43108</v>
      </c>
      <c r="Z484">
        <v>75.544349999999994</v>
      </c>
      <c r="AW484">
        <v>0.5887</v>
      </c>
      <c r="AX484">
        <v>59.990119999999997</v>
      </c>
      <c r="AY484">
        <v>50.640540000000001</v>
      </c>
      <c r="AZ484">
        <v>77.618690000000001</v>
      </c>
      <c r="BA484">
        <v>81.612660000000005</v>
      </c>
      <c r="BB484">
        <v>50.640540000000001</v>
      </c>
      <c r="BC484">
        <v>46.740769999999998</v>
      </c>
      <c r="BD484">
        <v>16.608889999999999</v>
      </c>
      <c r="BE484">
        <v>75.043959999999998</v>
      </c>
      <c r="BF484">
        <v>8.9977400000000003</v>
      </c>
      <c r="BG484">
        <v>80.243660000000006</v>
      </c>
      <c r="CO484">
        <v>0.42625000000000002</v>
      </c>
      <c r="CP484">
        <v>45.718699999999998</v>
      </c>
      <c r="CQ484">
        <v>27.915189999999999</v>
      </c>
      <c r="CR484">
        <v>80.742050000000006</v>
      </c>
      <c r="CS484">
        <v>90.636039999999994</v>
      </c>
      <c r="CT484">
        <v>27.915189999999999</v>
      </c>
      <c r="CU484">
        <v>22.791519999999998</v>
      </c>
      <c r="CV484">
        <v>18.763249999999999</v>
      </c>
      <c r="CW484">
        <v>70.848060000000004</v>
      </c>
      <c r="CX484">
        <v>11.64311</v>
      </c>
      <c r="CY484">
        <v>86.366309999999999</v>
      </c>
    </row>
    <row r="485" spans="1:103" x14ac:dyDescent="0.4">
      <c r="A485" t="s">
        <v>599</v>
      </c>
      <c r="B485" t="s">
        <v>49</v>
      </c>
      <c r="C485" t="s">
        <v>37</v>
      </c>
      <c r="D485">
        <v>0.50139</v>
      </c>
      <c r="E485">
        <v>53.922820000000002</v>
      </c>
      <c r="F485">
        <v>43.310400000000001</v>
      </c>
      <c r="G485">
        <v>78.170779999999993</v>
      </c>
      <c r="H485">
        <v>88.304329999999993</v>
      </c>
      <c r="I485">
        <v>43.310400000000001</v>
      </c>
      <c r="J485">
        <v>34.017400000000002</v>
      </c>
      <c r="K485">
        <v>19.284500000000001</v>
      </c>
      <c r="L485">
        <v>72.182249999999996</v>
      </c>
      <c r="M485">
        <v>11.55484</v>
      </c>
      <c r="N485">
        <v>85.645759999999996</v>
      </c>
      <c r="O485" t="s">
        <v>38</v>
      </c>
      <c r="P485">
        <v>0.47788999999999998</v>
      </c>
      <c r="Q485">
        <v>51.833089999999999</v>
      </c>
      <c r="R485">
        <v>40.508510000000001</v>
      </c>
      <c r="S485">
        <v>77.671570000000003</v>
      </c>
      <c r="T485">
        <v>88.940929999999994</v>
      </c>
      <c r="U485">
        <v>40.508510000000001</v>
      </c>
      <c r="V485">
        <v>30.77582</v>
      </c>
      <c r="W485">
        <v>19.472380000000001</v>
      </c>
      <c r="X485">
        <v>71.249440000000007</v>
      </c>
      <c r="Y485">
        <v>11.861980000000001</v>
      </c>
      <c r="Z485">
        <v>86.180459999999997</v>
      </c>
      <c r="AW485">
        <v>0.66308999999999996</v>
      </c>
      <c r="AX485">
        <v>67.990049999999997</v>
      </c>
      <c r="AY485">
        <v>61.190660000000001</v>
      </c>
      <c r="AZ485">
        <v>79.276560000000003</v>
      </c>
      <c r="BA485">
        <v>82.215519999999998</v>
      </c>
      <c r="BB485">
        <v>61.190660000000001</v>
      </c>
      <c r="BC485">
        <v>56.600099999999998</v>
      </c>
      <c r="BD485">
        <v>17.37754</v>
      </c>
      <c r="BE485">
        <v>77.719170000000005</v>
      </c>
      <c r="BF485">
        <v>9.0731000000000002</v>
      </c>
      <c r="BG485">
        <v>80.984679999999997</v>
      </c>
      <c r="CO485">
        <v>0.55664999999999998</v>
      </c>
      <c r="CP485">
        <v>59.568779999999997</v>
      </c>
      <c r="CQ485">
        <v>53.180210000000002</v>
      </c>
      <c r="CR485">
        <v>84.80565</v>
      </c>
      <c r="CS485">
        <v>90.812719999999999</v>
      </c>
      <c r="CT485">
        <v>53.180210000000002</v>
      </c>
      <c r="CU485">
        <v>40.989400000000003</v>
      </c>
      <c r="CV485">
        <v>20.282689999999999</v>
      </c>
      <c r="CW485">
        <v>76.442869999999999</v>
      </c>
      <c r="CX485">
        <v>11.696109999999999</v>
      </c>
      <c r="CY485">
        <v>86.690219999999997</v>
      </c>
    </row>
    <row r="486" spans="1:103" x14ac:dyDescent="0.4">
      <c r="A486" t="s">
        <v>600</v>
      </c>
      <c r="B486" t="s">
        <v>477</v>
      </c>
      <c r="C486" t="s">
        <v>37</v>
      </c>
      <c r="D486">
        <v>0.34236</v>
      </c>
      <c r="E486">
        <v>36.726280000000003</v>
      </c>
      <c r="F486">
        <v>22.274380000000001</v>
      </c>
      <c r="G486">
        <v>62.525289999999998</v>
      </c>
      <c r="H486">
        <v>77.175229999999999</v>
      </c>
      <c r="I486">
        <v>22.274380000000001</v>
      </c>
      <c r="J486">
        <v>17.416699999999999</v>
      </c>
      <c r="K486">
        <v>14.87171</v>
      </c>
      <c r="L486">
        <v>55.632939999999998</v>
      </c>
      <c r="M486">
        <v>9.8000799999999995</v>
      </c>
      <c r="N486">
        <v>72.711320000000001</v>
      </c>
      <c r="O486" t="s">
        <v>38</v>
      </c>
      <c r="P486">
        <v>0.30803000000000003</v>
      </c>
      <c r="Q486">
        <v>33.444319999999998</v>
      </c>
      <c r="R486">
        <v>18.256550000000001</v>
      </c>
      <c r="S486">
        <v>59.892949999999999</v>
      </c>
      <c r="T486">
        <v>76.008409999999998</v>
      </c>
      <c r="U486">
        <v>18.256550000000001</v>
      </c>
      <c r="V486">
        <v>13.401680000000001</v>
      </c>
      <c r="W486">
        <v>14.503920000000001</v>
      </c>
      <c r="X486">
        <v>52.62012</v>
      </c>
      <c r="Y486">
        <v>9.8107399999999991</v>
      </c>
      <c r="Z486">
        <v>71.112759999999994</v>
      </c>
      <c r="AW486">
        <v>0.58169000000000004</v>
      </c>
      <c r="AX486">
        <v>59.243580000000001</v>
      </c>
      <c r="AY486">
        <v>50.640540000000001</v>
      </c>
      <c r="AZ486">
        <v>76.412959999999998</v>
      </c>
      <c r="BA486">
        <v>81.009799999999998</v>
      </c>
      <c r="BB486">
        <v>50.640540000000001</v>
      </c>
      <c r="BC486">
        <v>46.740769999999998</v>
      </c>
      <c r="BD486">
        <v>16.217030000000001</v>
      </c>
      <c r="BE486">
        <v>73.737750000000005</v>
      </c>
      <c r="BF486">
        <v>8.9374500000000001</v>
      </c>
      <c r="BG486">
        <v>79.665909999999997</v>
      </c>
      <c r="CO486">
        <v>0.41588999999999998</v>
      </c>
      <c r="CP486">
        <v>44.598059999999997</v>
      </c>
      <c r="CQ486">
        <v>30.035340000000001</v>
      </c>
      <c r="CR486">
        <v>78.62191</v>
      </c>
      <c r="CS486">
        <v>89.752650000000003</v>
      </c>
      <c r="CT486">
        <v>30.035340000000001</v>
      </c>
      <c r="CU486">
        <v>22.879860000000001</v>
      </c>
      <c r="CV486">
        <v>18.515899999999998</v>
      </c>
      <c r="CW486">
        <v>68.875150000000005</v>
      </c>
      <c r="CX486">
        <v>11.625439999999999</v>
      </c>
      <c r="CY486">
        <v>85.954059999999998</v>
      </c>
    </row>
    <row r="487" spans="1:103" x14ac:dyDescent="0.4">
      <c r="A487" t="s">
        <v>601</v>
      </c>
      <c r="B487" t="s">
        <v>517</v>
      </c>
      <c r="C487" t="s">
        <v>37</v>
      </c>
      <c r="D487">
        <v>0.35698999999999997</v>
      </c>
      <c r="E487">
        <v>38.367469999999997</v>
      </c>
      <c r="F487">
        <v>23.326589999999999</v>
      </c>
      <c r="G487">
        <v>64.233099999999993</v>
      </c>
      <c r="H487">
        <v>80.542289999999994</v>
      </c>
      <c r="I487">
        <v>23.326589999999999</v>
      </c>
      <c r="J487">
        <v>18.291779999999999</v>
      </c>
      <c r="K487">
        <v>15.36382</v>
      </c>
      <c r="L487">
        <v>57.489139999999999</v>
      </c>
      <c r="M487">
        <v>10.33994</v>
      </c>
      <c r="N487">
        <v>76.579930000000004</v>
      </c>
      <c r="O487" t="s">
        <v>38</v>
      </c>
      <c r="P487">
        <v>0.32373000000000002</v>
      </c>
      <c r="Q487">
        <v>35.207920000000001</v>
      </c>
      <c r="R487">
        <v>19.61384</v>
      </c>
      <c r="S487">
        <v>61.642130000000002</v>
      </c>
      <c r="T487">
        <v>79.86045</v>
      </c>
      <c r="U487">
        <v>19.61384</v>
      </c>
      <c r="V487">
        <v>14.43988</v>
      </c>
      <c r="W487">
        <v>15.02007</v>
      </c>
      <c r="X487">
        <v>54.536580000000001</v>
      </c>
      <c r="Y487">
        <v>10.43108</v>
      </c>
      <c r="Z487">
        <v>75.544349999999994</v>
      </c>
      <c r="AW487">
        <v>0.58926999999999996</v>
      </c>
      <c r="AX487">
        <v>60.101329999999997</v>
      </c>
      <c r="AY487">
        <v>50.640540000000001</v>
      </c>
      <c r="AZ487">
        <v>77.618690000000001</v>
      </c>
      <c r="BA487">
        <v>81.612660000000005</v>
      </c>
      <c r="BB487">
        <v>50.640540000000001</v>
      </c>
      <c r="BC487">
        <v>46.740769999999998</v>
      </c>
      <c r="BD487">
        <v>16.62396</v>
      </c>
      <c r="BE487">
        <v>75.06908</v>
      </c>
      <c r="BF487">
        <v>9.0655599999999996</v>
      </c>
      <c r="BG487">
        <v>80.570210000000003</v>
      </c>
      <c r="CO487">
        <v>0.42719000000000001</v>
      </c>
      <c r="CP487">
        <v>45.813510000000001</v>
      </c>
      <c r="CQ487">
        <v>27.915189999999999</v>
      </c>
      <c r="CR487">
        <v>80.742050000000006</v>
      </c>
      <c r="CS487">
        <v>90.636039999999994</v>
      </c>
      <c r="CT487">
        <v>27.915189999999999</v>
      </c>
      <c r="CU487">
        <v>22.791519999999998</v>
      </c>
      <c r="CV487">
        <v>18.763249999999999</v>
      </c>
      <c r="CW487">
        <v>70.848060000000004</v>
      </c>
      <c r="CX487">
        <v>11.64311</v>
      </c>
      <c r="CY487">
        <v>86.366309999999999</v>
      </c>
    </row>
    <row r="488" spans="1:103" x14ac:dyDescent="0.4">
      <c r="A488" t="s">
        <v>602</v>
      </c>
      <c r="B488" t="s">
        <v>158</v>
      </c>
      <c r="C488" t="s">
        <v>37</v>
      </c>
      <c r="D488">
        <v>0.50146000000000002</v>
      </c>
      <c r="E488">
        <v>53.93524</v>
      </c>
      <c r="F488">
        <v>43.310400000000001</v>
      </c>
      <c r="G488">
        <v>78.178870000000003</v>
      </c>
      <c r="H488">
        <v>88.304329999999993</v>
      </c>
      <c r="I488">
        <v>43.310400000000001</v>
      </c>
      <c r="J488">
        <v>34.017400000000002</v>
      </c>
      <c r="K488">
        <v>19.287739999999999</v>
      </c>
      <c r="L488">
        <v>72.193039999999996</v>
      </c>
      <c r="M488">
        <v>11.561310000000001</v>
      </c>
      <c r="N488">
        <v>85.676779999999994</v>
      </c>
      <c r="O488" t="s">
        <v>38</v>
      </c>
      <c r="P488">
        <v>0.47788000000000003</v>
      </c>
      <c r="Q488">
        <v>51.832259999999998</v>
      </c>
      <c r="R488">
        <v>40.508510000000001</v>
      </c>
      <c r="S488">
        <v>77.671570000000003</v>
      </c>
      <c r="T488">
        <v>88.940929999999994</v>
      </c>
      <c r="U488">
        <v>40.508510000000001</v>
      </c>
      <c r="V488">
        <v>30.77582</v>
      </c>
      <c r="W488">
        <v>19.472380000000001</v>
      </c>
      <c r="X488">
        <v>71.249440000000007</v>
      </c>
      <c r="Y488">
        <v>11.861980000000001</v>
      </c>
      <c r="Z488">
        <v>86.180459999999997</v>
      </c>
      <c r="AW488">
        <v>0.66354999999999997</v>
      </c>
      <c r="AX488">
        <v>68.085229999999996</v>
      </c>
      <c r="AY488">
        <v>61.190660000000001</v>
      </c>
      <c r="AZ488">
        <v>79.276560000000003</v>
      </c>
      <c r="BA488">
        <v>82.215519999999998</v>
      </c>
      <c r="BB488">
        <v>61.190660000000001</v>
      </c>
      <c r="BC488">
        <v>56.600099999999998</v>
      </c>
      <c r="BD488">
        <v>17.392610000000001</v>
      </c>
      <c r="BE488">
        <v>77.744290000000007</v>
      </c>
      <c r="BF488">
        <v>9.1333800000000007</v>
      </c>
      <c r="BG488">
        <v>81.27355</v>
      </c>
      <c r="CO488">
        <v>0.55725000000000002</v>
      </c>
      <c r="CP488">
        <v>59.632019999999997</v>
      </c>
      <c r="CQ488">
        <v>53.180210000000002</v>
      </c>
      <c r="CR488">
        <v>84.982330000000005</v>
      </c>
      <c r="CS488">
        <v>90.812719999999999</v>
      </c>
      <c r="CT488">
        <v>53.180210000000002</v>
      </c>
      <c r="CU488">
        <v>40.989400000000003</v>
      </c>
      <c r="CV488">
        <v>20.318020000000001</v>
      </c>
      <c r="CW488">
        <v>76.619550000000004</v>
      </c>
      <c r="CX488">
        <v>11.696109999999999</v>
      </c>
      <c r="CY488">
        <v>86.690219999999997</v>
      </c>
    </row>
    <row r="489" spans="1:103" x14ac:dyDescent="0.4">
      <c r="A489" t="s">
        <v>603</v>
      </c>
      <c r="B489" t="s">
        <v>225</v>
      </c>
      <c r="C489" t="s">
        <v>37</v>
      </c>
      <c r="D489">
        <v>0.34461999999999998</v>
      </c>
      <c r="E489">
        <v>37.019269999999999</v>
      </c>
      <c r="F489">
        <v>22.28248</v>
      </c>
      <c r="G489">
        <v>62.760019999999997</v>
      </c>
      <c r="H489">
        <v>77.660870000000003</v>
      </c>
      <c r="I489">
        <v>22.28248</v>
      </c>
      <c r="J489">
        <v>17.484819999999999</v>
      </c>
      <c r="K489">
        <v>14.986649999999999</v>
      </c>
      <c r="L489">
        <v>55.958320000000001</v>
      </c>
      <c r="M489">
        <v>9.9093499999999999</v>
      </c>
      <c r="N489">
        <v>73.343320000000006</v>
      </c>
      <c r="O489" t="s">
        <v>38</v>
      </c>
      <c r="P489">
        <v>0.31036999999999998</v>
      </c>
      <c r="Q489">
        <v>33.752029999999998</v>
      </c>
      <c r="R489">
        <v>18.266110000000001</v>
      </c>
      <c r="S489">
        <v>60.103230000000003</v>
      </c>
      <c r="T489">
        <v>76.591470000000001</v>
      </c>
      <c r="U489">
        <v>18.266110000000001</v>
      </c>
      <c r="V489">
        <v>13.48213</v>
      </c>
      <c r="W489">
        <v>14.60333</v>
      </c>
      <c r="X489">
        <v>52.886479999999999</v>
      </c>
      <c r="Y489">
        <v>9.9378700000000002</v>
      </c>
      <c r="Z489">
        <v>71.862300000000005</v>
      </c>
      <c r="AW489">
        <v>0.58269000000000004</v>
      </c>
      <c r="AX489">
        <v>59.336150000000004</v>
      </c>
      <c r="AY489">
        <v>50.640540000000001</v>
      </c>
      <c r="AZ489">
        <v>76.639039999999994</v>
      </c>
      <c r="BA489">
        <v>80.859080000000006</v>
      </c>
      <c r="BB489">
        <v>50.640540000000001</v>
      </c>
      <c r="BC489">
        <v>46.740769999999998</v>
      </c>
      <c r="BD489">
        <v>16.307459999999999</v>
      </c>
      <c r="BE489">
        <v>74.114540000000005</v>
      </c>
      <c r="BF489">
        <v>8.8922399999999993</v>
      </c>
      <c r="BG489">
        <v>79.339359999999999</v>
      </c>
      <c r="CO489">
        <v>0.41963</v>
      </c>
      <c r="CP489">
        <v>45.088929999999998</v>
      </c>
      <c r="CQ489">
        <v>30.035340000000001</v>
      </c>
      <c r="CR489">
        <v>79.328620000000001</v>
      </c>
      <c r="CS489">
        <v>89.929329999999993</v>
      </c>
      <c r="CT489">
        <v>30.035340000000001</v>
      </c>
      <c r="CU489">
        <v>22.879860000000001</v>
      </c>
      <c r="CV489">
        <v>18.975269999999998</v>
      </c>
      <c r="CW489">
        <v>70.170789999999997</v>
      </c>
      <c r="CX489">
        <v>11.766780000000001</v>
      </c>
      <c r="CY489">
        <v>86.660780000000003</v>
      </c>
    </row>
    <row r="490" spans="1:103" x14ac:dyDescent="0.4">
      <c r="A490" t="s">
        <v>604</v>
      </c>
      <c r="B490" t="s">
        <v>214</v>
      </c>
      <c r="C490" t="s">
        <v>37</v>
      </c>
      <c r="D490">
        <v>0.36068</v>
      </c>
      <c r="E490">
        <v>38.814900000000002</v>
      </c>
      <c r="F490">
        <v>23.787939999999999</v>
      </c>
      <c r="G490">
        <v>64.791579999999996</v>
      </c>
      <c r="H490">
        <v>80.866050000000001</v>
      </c>
      <c r="I490">
        <v>23.787939999999999</v>
      </c>
      <c r="J490">
        <v>18.587890000000002</v>
      </c>
      <c r="K490">
        <v>15.54998</v>
      </c>
      <c r="L490">
        <v>58.099150000000002</v>
      </c>
      <c r="M490">
        <v>10.42169</v>
      </c>
      <c r="N490">
        <v>77.011470000000003</v>
      </c>
      <c r="O490" t="s">
        <v>38</v>
      </c>
      <c r="P490">
        <v>0.32784999999999997</v>
      </c>
      <c r="Q490">
        <v>35.707729999999998</v>
      </c>
      <c r="R490">
        <v>20.129989999999999</v>
      </c>
      <c r="S490">
        <v>62.244309999999999</v>
      </c>
      <c r="T490">
        <v>80.233230000000006</v>
      </c>
      <c r="U490">
        <v>20.129989999999999</v>
      </c>
      <c r="V490">
        <v>14.78</v>
      </c>
      <c r="W490">
        <v>15.21698</v>
      </c>
      <c r="X490">
        <v>55.174120000000002</v>
      </c>
      <c r="Y490">
        <v>10.53145</v>
      </c>
      <c r="Z490">
        <v>76.069900000000004</v>
      </c>
      <c r="AW490">
        <v>0.59006000000000003</v>
      </c>
      <c r="AX490">
        <v>60.196910000000003</v>
      </c>
      <c r="AY490">
        <v>50.640540000000001</v>
      </c>
      <c r="AZ490">
        <v>77.995480000000001</v>
      </c>
      <c r="BA490">
        <v>81.537300000000002</v>
      </c>
      <c r="BB490">
        <v>50.640540000000001</v>
      </c>
      <c r="BC490">
        <v>46.740769999999998</v>
      </c>
      <c r="BD490">
        <v>16.744540000000001</v>
      </c>
      <c r="BE490">
        <v>75.609139999999996</v>
      </c>
      <c r="BF490">
        <v>8.9901999999999997</v>
      </c>
      <c r="BG490">
        <v>80.168300000000002</v>
      </c>
      <c r="CO490">
        <v>0.42957000000000001</v>
      </c>
      <c r="CP490">
        <v>46.117460000000001</v>
      </c>
      <c r="CQ490">
        <v>28.445229999999999</v>
      </c>
      <c r="CR490">
        <v>80.918729999999996</v>
      </c>
      <c r="CS490">
        <v>90.989400000000003</v>
      </c>
      <c r="CT490">
        <v>28.445229999999999</v>
      </c>
      <c r="CU490">
        <v>22.9682</v>
      </c>
      <c r="CV490">
        <v>18.904589999999999</v>
      </c>
      <c r="CW490">
        <v>71.113069999999993</v>
      </c>
      <c r="CX490">
        <v>11.74912</v>
      </c>
      <c r="CY490">
        <v>87.014129999999994</v>
      </c>
    </row>
    <row r="491" spans="1:103" x14ac:dyDescent="0.4">
      <c r="A491" t="s">
        <v>605</v>
      </c>
      <c r="B491" t="s">
        <v>225</v>
      </c>
      <c r="C491" t="s">
        <v>37</v>
      </c>
      <c r="D491">
        <v>0.50514000000000003</v>
      </c>
      <c r="E491">
        <v>54.41319</v>
      </c>
      <c r="F491">
        <v>43.812220000000003</v>
      </c>
      <c r="G491">
        <v>78.373130000000003</v>
      </c>
      <c r="H491">
        <v>88.425740000000005</v>
      </c>
      <c r="I491">
        <v>43.812220000000003</v>
      </c>
      <c r="J491">
        <v>34.377580000000002</v>
      </c>
      <c r="K491">
        <v>19.4739</v>
      </c>
      <c r="L491">
        <v>72.633349999999993</v>
      </c>
      <c r="M491">
        <v>11.615539999999999</v>
      </c>
      <c r="N491">
        <v>85.929720000000003</v>
      </c>
      <c r="O491" t="s">
        <v>38</v>
      </c>
      <c r="P491">
        <v>0.48171000000000003</v>
      </c>
      <c r="Q491">
        <v>52.346690000000002</v>
      </c>
      <c r="R491">
        <v>41.005540000000003</v>
      </c>
      <c r="S491">
        <v>77.891419999999997</v>
      </c>
      <c r="T491">
        <v>89.065190000000001</v>
      </c>
      <c r="U491">
        <v>41.005540000000003</v>
      </c>
      <c r="V491">
        <v>31.105589999999999</v>
      </c>
      <c r="W491">
        <v>19.692219999999999</v>
      </c>
      <c r="X491">
        <v>71.763050000000007</v>
      </c>
      <c r="Y491">
        <v>11.9308</v>
      </c>
      <c r="Z491">
        <v>86.491910000000004</v>
      </c>
      <c r="AW491">
        <v>0.66476000000000002</v>
      </c>
      <c r="AX491">
        <v>68.176739999999995</v>
      </c>
      <c r="AY491">
        <v>61.341369999999998</v>
      </c>
      <c r="AZ491">
        <v>79.50264</v>
      </c>
      <c r="BA491">
        <v>82.215519999999998</v>
      </c>
      <c r="BB491">
        <v>61.341369999999998</v>
      </c>
      <c r="BC491">
        <v>56.788499999999999</v>
      </c>
      <c r="BD491">
        <v>17.42276</v>
      </c>
      <c r="BE491">
        <v>77.945239999999998</v>
      </c>
      <c r="BF491">
        <v>9.0655599999999996</v>
      </c>
      <c r="BG491">
        <v>80.947000000000003</v>
      </c>
      <c r="CO491">
        <v>0.56408000000000003</v>
      </c>
      <c r="CP491">
        <v>60.341610000000003</v>
      </c>
      <c r="CQ491">
        <v>54.593640000000001</v>
      </c>
      <c r="CR491">
        <v>84.628979999999999</v>
      </c>
      <c r="CS491">
        <v>91.166079999999994</v>
      </c>
      <c r="CT491">
        <v>54.593640000000001</v>
      </c>
      <c r="CU491">
        <v>42.314489999999999</v>
      </c>
      <c r="CV491">
        <v>20.247350000000001</v>
      </c>
      <c r="CW491">
        <v>76.266199999999998</v>
      </c>
      <c r="CX491">
        <v>11.766780000000001</v>
      </c>
      <c r="CY491">
        <v>87.220259999999996</v>
      </c>
    </row>
    <row r="492" spans="1:103" x14ac:dyDescent="0.4">
      <c r="A492" t="s">
        <v>606</v>
      </c>
      <c r="B492" t="s">
        <v>59</v>
      </c>
      <c r="C492" t="s">
        <v>37</v>
      </c>
      <c r="D492">
        <v>0.34469</v>
      </c>
      <c r="E492">
        <v>37.031930000000003</v>
      </c>
      <c r="F492">
        <v>22.28248</v>
      </c>
      <c r="G492">
        <v>62.760019999999997</v>
      </c>
      <c r="H492">
        <v>77.636579999999995</v>
      </c>
      <c r="I492">
        <v>22.28248</v>
      </c>
      <c r="J492">
        <v>17.484819999999999</v>
      </c>
      <c r="K492">
        <v>14.98826</v>
      </c>
      <c r="L492">
        <v>55.961010000000002</v>
      </c>
      <c r="M492">
        <v>9.9141999999999992</v>
      </c>
      <c r="N492">
        <v>73.354110000000006</v>
      </c>
      <c r="O492" t="s">
        <v>38</v>
      </c>
      <c r="P492">
        <v>0.31036999999999998</v>
      </c>
      <c r="Q492">
        <v>33.752310000000001</v>
      </c>
      <c r="R492">
        <v>18.266110000000001</v>
      </c>
      <c r="S492">
        <v>60.103230000000003</v>
      </c>
      <c r="T492">
        <v>76.591470000000001</v>
      </c>
      <c r="U492">
        <v>18.266110000000001</v>
      </c>
      <c r="V492">
        <v>13.48213</v>
      </c>
      <c r="W492">
        <v>14.60333</v>
      </c>
      <c r="X492">
        <v>52.886479999999999</v>
      </c>
      <c r="Y492">
        <v>9.9378700000000002</v>
      </c>
      <c r="Z492">
        <v>71.862300000000005</v>
      </c>
      <c r="AW492">
        <v>0.58321999999999996</v>
      </c>
      <c r="AX492">
        <v>59.442369999999997</v>
      </c>
      <c r="AY492">
        <v>50.640540000000001</v>
      </c>
      <c r="AZ492">
        <v>76.639039999999994</v>
      </c>
      <c r="BA492">
        <v>80.859080000000006</v>
      </c>
      <c r="BB492">
        <v>50.640540000000001</v>
      </c>
      <c r="BC492">
        <v>46.740769999999998</v>
      </c>
      <c r="BD492">
        <v>16.32253</v>
      </c>
      <c r="BE492">
        <v>74.139660000000006</v>
      </c>
      <c r="BF492">
        <v>8.9600600000000004</v>
      </c>
      <c r="BG492">
        <v>79.665909999999997</v>
      </c>
      <c r="CO492">
        <v>0.41983999999999999</v>
      </c>
      <c r="CP492">
        <v>45.110950000000003</v>
      </c>
      <c r="CQ492">
        <v>30.035340000000001</v>
      </c>
      <c r="CR492">
        <v>79.328620000000001</v>
      </c>
      <c r="CS492">
        <v>89.399289999999993</v>
      </c>
      <c r="CT492">
        <v>30.035340000000001</v>
      </c>
      <c r="CU492">
        <v>22.879860000000001</v>
      </c>
      <c r="CV492">
        <v>18.975269999999998</v>
      </c>
      <c r="CW492">
        <v>70.170789999999997</v>
      </c>
      <c r="CX492">
        <v>11.71378</v>
      </c>
      <c r="CY492">
        <v>86.130740000000003</v>
      </c>
    </row>
    <row r="493" spans="1:103" x14ac:dyDescent="0.4">
      <c r="A493" t="s">
        <v>607</v>
      </c>
      <c r="B493" t="s">
        <v>453</v>
      </c>
      <c r="C493" t="s">
        <v>37</v>
      </c>
      <c r="D493">
        <v>0.36077999999999999</v>
      </c>
      <c r="E493">
        <v>38.830750000000002</v>
      </c>
      <c r="F493">
        <v>23.787939999999999</v>
      </c>
      <c r="G493">
        <v>64.799679999999995</v>
      </c>
      <c r="H493">
        <v>80.874139999999997</v>
      </c>
      <c r="I493">
        <v>23.787939999999999</v>
      </c>
      <c r="J493">
        <v>18.587890000000002</v>
      </c>
      <c r="K493">
        <v>15.55322</v>
      </c>
      <c r="L493">
        <v>58.109940000000002</v>
      </c>
      <c r="M493">
        <v>10.429790000000001</v>
      </c>
      <c r="N493">
        <v>77.054630000000003</v>
      </c>
      <c r="O493" t="s">
        <v>38</v>
      </c>
      <c r="P493">
        <v>0.32784999999999997</v>
      </c>
      <c r="Q493">
        <v>35.706539999999997</v>
      </c>
      <c r="R493">
        <v>20.129989999999999</v>
      </c>
      <c r="S493">
        <v>62.244309999999999</v>
      </c>
      <c r="T493">
        <v>80.233230000000006</v>
      </c>
      <c r="U493">
        <v>20.129989999999999</v>
      </c>
      <c r="V493">
        <v>14.78</v>
      </c>
      <c r="W493">
        <v>15.21698</v>
      </c>
      <c r="X493">
        <v>55.174120000000002</v>
      </c>
      <c r="Y493">
        <v>10.53145</v>
      </c>
      <c r="Z493">
        <v>76.069900000000004</v>
      </c>
      <c r="AW493">
        <v>0.59057999999999999</v>
      </c>
      <c r="AX493">
        <v>60.302410000000002</v>
      </c>
      <c r="AY493">
        <v>50.640540000000001</v>
      </c>
      <c r="AZ493">
        <v>77.995480000000001</v>
      </c>
      <c r="BA493">
        <v>81.537300000000002</v>
      </c>
      <c r="BB493">
        <v>50.640540000000001</v>
      </c>
      <c r="BC493">
        <v>46.740769999999998</v>
      </c>
      <c r="BD493">
        <v>16.759609999999999</v>
      </c>
      <c r="BE493">
        <v>75.634259999999998</v>
      </c>
      <c r="BF493">
        <v>9.0580300000000005</v>
      </c>
      <c r="BG493">
        <v>80.49485</v>
      </c>
      <c r="CO493">
        <v>0.43078</v>
      </c>
      <c r="CP493">
        <v>46.23818</v>
      </c>
      <c r="CQ493">
        <v>28.445229999999999</v>
      </c>
      <c r="CR493">
        <v>81.095410000000001</v>
      </c>
      <c r="CS493">
        <v>91.166079999999994</v>
      </c>
      <c r="CT493">
        <v>28.445229999999999</v>
      </c>
      <c r="CU493">
        <v>22.9682</v>
      </c>
      <c r="CV493">
        <v>18.93993</v>
      </c>
      <c r="CW493">
        <v>71.289749999999998</v>
      </c>
      <c r="CX493">
        <v>11.766780000000001</v>
      </c>
      <c r="CY493">
        <v>87.190809999999999</v>
      </c>
    </row>
    <row r="494" spans="1:103" x14ac:dyDescent="0.4">
      <c r="A494" t="s">
        <v>608</v>
      </c>
      <c r="B494" t="s">
        <v>279</v>
      </c>
      <c r="C494" t="s">
        <v>37</v>
      </c>
      <c r="D494">
        <v>0.50524000000000002</v>
      </c>
      <c r="E494">
        <v>54.428600000000003</v>
      </c>
      <c r="F494">
        <v>43.812220000000003</v>
      </c>
      <c r="G494">
        <v>78.381219999999999</v>
      </c>
      <c r="H494">
        <v>88.43383</v>
      </c>
      <c r="I494">
        <v>43.812220000000003</v>
      </c>
      <c r="J494">
        <v>34.377580000000002</v>
      </c>
      <c r="K494">
        <v>19.477129999999999</v>
      </c>
      <c r="L494">
        <v>72.644139999999993</v>
      </c>
      <c r="M494">
        <v>11.62363</v>
      </c>
      <c r="N494">
        <v>85.972890000000007</v>
      </c>
      <c r="O494" t="s">
        <v>38</v>
      </c>
      <c r="P494">
        <v>0.48171999999999998</v>
      </c>
      <c r="Q494">
        <v>52.347929999999998</v>
      </c>
      <c r="R494">
        <v>41.005540000000003</v>
      </c>
      <c r="S494">
        <v>77.891419999999997</v>
      </c>
      <c r="T494">
        <v>89.065190000000001</v>
      </c>
      <c r="U494">
        <v>41.005540000000003</v>
      </c>
      <c r="V494">
        <v>31.105589999999999</v>
      </c>
      <c r="W494">
        <v>19.692219999999999</v>
      </c>
      <c r="X494">
        <v>71.763050000000007</v>
      </c>
      <c r="Y494">
        <v>11.9308</v>
      </c>
      <c r="Z494">
        <v>86.491910000000004</v>
      </c>
      <c r="AW494">
        <v>0.66515999999999997</v>
      </c>
      <c r="AX494">
        <v>68.270160000000004</v>
      </c>
      <c r="AY494">
        <v>61.341369999999998</v>
      </c>
      <c r="AZ494">
        <v>79.50264</v>
      </c>
      <c r="BA494">
        <v>82.215519999999998</v>
      </c>
      <c r="BB494">
        <v>61.341369999999998</v>
      </c>
      <c r="BC494">
        <v>56.788499999999999</v>
      </c>
      <c r="BD494">
        <v>17.437830000000002</v>
      </c>
      <c r="BE494">
        <v>77.970359999999999</v>
      </c>
      <c r="BF494">
        <v>9.1333800000000007</v>
      </c>
      <c r="BG494">
        <v>81.27355</v>
      </c>
      <c r="CO494">
        <v>0.56503000000000003</v>
      </c>
      <c r="CP494">
        <v>60.435989999999997</v>
      </c>
      <c r="CQ494">
        <v>54.593640000000001</v>
      </c>
      <c r="CR494">
        <v>84.80565</v>
      </c>
      <c r="CS494">
        <v>91.342759999999998</v>
      </c>
      <c r="CT494">
        <v>54.593640000000001</v>
      </c>
      <c r="CU494">
        <v>42.314489999999999</v>
      </c>
      <c r="CV494">
        <v>20.282689999999999</v>
      </c>
      <c r="CW494">
        <v>76.442869999999999</v>
      </c>
      <c r="CX494">
        <v>11.78445</v>
      </c>
      <c r="CY494">
        <v>87.396940000000001</v>
      </c>
    </row>
    <row r="495" spans="1:103" x14ac:dyDescent="0.4">
      <c r="A495" t="s">
        <v>609</v>
      </c>
      <c r="B495" t="s">
        <v>453</v>
      </c>
      <c r="C495" t="s">
        <v>37</v>
      </c>
      <c r="D495">
        <v>0.34695999999999999</v>
      </c>
      <c r="E495">
        <v>37.26258</v>
      </c>
      <c r="F495">
        <v>22.614329999999999</v>
      </c>
      <c r="G495">
        <v>63.051400000000001</v>
      </c>
      <c r="H495">
        <v>77.798460000000006</v>
      </c>
      <c r="I495">
        <v>22.614329999999999</v>
      </c>
      <c r="J495">
        <v>17.741800000000001</v>
      </c>
      <c r="K495">
        <v>15.061109999999999</v>
      </c>
      <c r="L495">
        <v>56.269930000000002</v>
      </c>
      <c r="M495">
        <v>9.9295799999999996</v>
      </c>
      <c r="N495">
        <v>73.51585</v>
      </c>
      <c r="O495" t="s">
        <v>38</v>
      </c>
      <c r="P495">
        <v>0.31309999999999999</v>
      </c>
      <c r="Q495">
        <v>34.035850000000003</v>
      </c>
      <c r="R495">
        <v>18.658000000000001</v>
      </c>
      <c r="S495">
        <v>60.456890000000001</v>
      </c>
      <c r="T495">
        <v>76.820880000000002</v>
      </c>
      <c r="U495">
        <v>18.658000000000001</v>
      </c>
      <c r="V495">
        <v>13.78561</v>
      </c>
      <c r="W495">
        <v>14.68553</v>
      </c>
      <c r="X495">
        <v>53.268810000000002</v>
      </c>
      <c r="Y495">
        <v>9.9722799999999996</v>
      </c>
      <c r="Z495">
        <v>72.129769999999994</v>
      </c>
      <c r="AW495">
        <v>0.58262000000000003</v>
      </c>
      <c r="AX495">
        <v>59.282409999999999</v>
      </c>
      <c r="AY495">
        <v>50.640540000000001</v>
      </c>
      <c r="AZ495">
        <v>76.714389999999995</v>
      </c>
      <c r="BA495">
        <v>80.482290000000006</v>
      </c>
      <c r="BB495">
        <v>50.640540000000001</v>
      </c>
      <c r="BC495">
        <v>46.740769999999998</v>
      </c>
      <c r="BD495">
        <v>16.32253</v>
      </c>
      <c r="BE495">
        <v>73.963830000000002</v>
      </c>
      <c r="BF495">
        <v>8.8093400000000006</v>
      </c>
      <c r="BG495">
        <v>78.899770000000004</v>
      </c>
      <c r="CO495">
        <v>0.42036000000000001</v>
      </c>
      <c r="CP495">
        <v>45.279589999999999</v>
      </c>
      <c r="CQ495">
        <v>30.035340000000001</v>
      </c>
      <c r="CR495">
        <v>78.975269999999995</v>
      </c>
      <c r="CS495">
        <v>89.575969999999998</v>
      </c>
      <c r="CT495">
        <v>30.035340000000001</v>
      </c>
      <c r="CU495">
        <v>22.879860000000001</v>
      </c>
      <c r="CV495">
        <v>19.045940000000002</v>
      </c>
      <c r="CW495">
        <v>70.259129999999999</v>
      </c>
      <c r="CX495">
        <v>11.766780000000001</v>
      </c>
      <c r="CY495">
        <v>86.513549999999995</v>
      </c>
    </row>
    <row r="496" spans="1:103" x14ac:dyDescent="0.4">
      <c r="A496" t="s">
        <v>610</v>
      </c>
      <c r="B496" t="s">
        <v>126</v>
      </c>
      <c r="C496" t="s">
        <v>37</v>
      </c>
      <c r="D496">
        <v>0.36532999999999999</v>
      </c>
      <c r="E496">
        <v>39.315739999999998</v>
      </c>
      <c r="F496">
        <v>24.435449999999999</v>
      </c>
      <c r="G496">
        <v>65.026309999999995</v>
      </c>
      <c r="H496">
        <v>81.060299999999998</v>
      </c>
      <c r="I496">
        <v>24.435449999999999</v>
      </c>
      <c r="J496">
        <v>19.09038</v>
      </c>
      <c r="K496">
        <v>15.622820000000001</v>
      </c>
      <c r="L496">
        <v>58.409010000000002</v>
      </c>
      <c r="M496">
        <v>10.46297</v>
      </c>
      <c r="N496">
        <v>77.305139999999994</v>
      </c>
      <c r="O496" t="s">
        <v>38</v>
      </c>
      <c r="P496">
        <v>0.33328000000000002</v>
      </c>
      <c r="Q496">
        <v>36.290239999999997</v>
      </c>
      <c r="R496">
        <v>20.894670000000001</v>
      </c>
      <c r="S496">
        <v>62.578859999999999</v>
      </c>
      <c r="T496">
        <v>80.481740000000002</v>
      </c>
      <c r="U496">
        <v>20.894670000000001</v>
      </c>
      <c r="V496">
        <v>15.37341</v>
      </c>
      <c r="W496">
        <v>15.30682</v>
      </c>
      <c r="X496">
        <v>55.576689999999999</v>
      </c>
      <c r="Y496">
        <v>10.581149999999999</v>
      </c>
      <c r="Z496">
        <v>76.427869999999999</v>
      </c>
      <c r="AW496">
        <v>0.58940000000000003</v>
      </c>
      <c r="AX496">
        <v>60.08287</v>
      </c>
      <c r="AY496">
        <v>50.640540000000001</v>
      </c>
      <c r="AZ496">
        <v>77.618690000000001</v>
      </c>
      <c r="BA496">
        <v>81.537300000000002</v>
      </c>
      <c r="BB496">
        <v>50.640540000000001</v>
      </c>
      <c r="BC496">
        <v>46.740769999999998</v>
      </c>
      <c r="BD496">
        <v>16.639040000000001</v>
      </c>
      <c r="BE496">
        <v>75.194670000000002</v>
      </c>
      <c r="BF496">
        <v>8.9901999999999997</v>
      </c>
      <c r="BG496">
        <v>80.168300000000002</v>
      </c>
      <c r="CO496">
        <v>0.43235000000000001</v>
      </c>
      <c r="CP496">
        <v>46.550379999999997</v>
      </c>
      <c r="CQ496">
        <v>28.445229999999999</v>
      </c>
      <c r="CR496">
        <v>80.742050000000006</v>
      </c>
      <c r="CS496">
        <v>90.636039999999994</v>
      </c>
      <c r="CT496">
        <v>28.445229999999999</v>
      </c>
      <c r="CU496">
        <v>22.9682</v>
      </c>
      <c r="CV496">
        <v>19.08127</v>
      </c>
      <c r="CW496">
        <v>71.407539999999997</v>
      </c>
      <c r="CX496">
        <v>11.731450000000001</v>
      </c>
      <c r="CY496">
        <v>86.808009999999996</v>
      </c>
    </row>
    <row r="497" spans="1:103" x14ac:dyDescent="0.4">
      <c r="A497" t="s">
        <v>611</v>
      </c>
      <c r="B497" t="s">
        <v>126</v>
      </c>
      <c r="C497" t="s">
        <v>37</v>
      </c>
      <c r="D497">
        <v>0.50510999999999995</v>
      </c>
      <c r="E497">
        <v>54.458150000000003</v>
      </c>
      <c r="F497">
        <v>43.609870000000001</v>
      </c>
      <c r="G497">
        <v>78.429789999999997</v>
      </c>
      <c r="H497">
        <v>88.417640000000006</v>
      </c>
      <c r="I497">
        <v>43.609870000000001</v>
      </c>
      <c r="J497">
        <v>34.179279999999999</v>
      </c>
      <c r="K497">
        <v>19.545120000000001</v>
      </c>
      <c r="L497">
        <v>72.812219999999996</v>
      </c>
      <c r="M497">
        <v>11.62121</v>
      </c>
      <c r="N497">
        <v>85.950900000000004</v>
      </c>
      <c r="O497" t="s">
        <v>38</v>
      </c>
      <c r="P497">
        <v>0.48222999999999999</v>
      </c>
      <c r="Q497">
        <v>52.450850000000003</v>
      </c>
      <c r="R497">
        <v>40.871729999999999</v>
      </c>
      <c r="S497">
        <v>78.034790000000001</v>
      </c>
      <c r="T497">
        <v>89.065190000000001</v>
      </c>
      <c r="U497">
        <v>40.871729999999999</v>
      </c>
      <c r="V497">
        <v>30.962209999999999</v>
      </c>
      <c r="W497">
        <v>19.787800000000001</v>
      </c>
      <c r="X497">
        <v>72.041200000000003</v>
      </c>
      <c r="Y497">
        <v>11.94036</v>
      </c>
      <c r="Z497">
        <v>86.537629999999993</v>
      </c>
      <c r="AW497">
        <v>0.6623</v>
      </c>
      <c r="AX497">
        <v>67.933049999999994</v>
      </c>
      <c r="AY497">
        <v>60.964579999999998</v>
      </c>
      <c r="AZ497">
        <v>79.351920000000007</v>
      </c>
      <c r="BA497">
        <v>82.215519999999998</v>
      </c>
      <c r="BB497">
        <v>60.964579999999998</v>
      </c>
      <c r="BC497">
        <v>56.48706</v>
      </c>
      <c r="BD497">
        <v>17.392610000000001</v>
      </c>
      <c r="BE497">
        <v>77.794520000000006</v>
      </c>
      <c r="BF497">
        <v>9.0504899999999999</v>
      </c>
      <c r="BG497">
        <v>80.871639999999999</v>
      </c>
      <c r="CO497">
        <v>0.55961000000000005</v>
      </c>
      <c r="CP497">
        <v>59.969050000000003</v>
      </c>
      <c r="CQ497">
        <v>53.533569999999997</v>
      </c>
      <c r="CR497">
        <v>83.568899999999999</v>
      </c>
      <c r="CS497">
        <v>90.989400000000003</v>
      </c>
      <c r="CT497">
        <v>53.533569999999997</v>
      </c>
      <c r="CU497">
        <v>41.342759999999998</v>
      </c>
      <c r="CV497">
        <v>20.106010000000001</v>
      </c>
      <c r="CW497">
        <v>75.382800000000003</v>
      </c>
      <c r="CX497">
        <v>11.74912</v>
      </c>
      <c r="CY497">
        <v>87.014129999999994</v>
      </c>
    </row>
    <row r="498" spans="1:103" x14ac:dyDescent="0.4">
      <c r="A498" t="s">
        <v>612</v>
      </c>
      <c r="B498" t="s">
        <v>499</v>
      </c>
      <c r="C498" t="s">
        <v>37</v>
      </c>
      <c r="D498">
        <v>0.34703000000000001</v>
      </c>
      <c r="E498">
        <v>37.274630000000002</v>
      </c>
      <c r="F498">
        <v>22.614329999999999</v>
      </c>
      <c r="G498">
        <v>63.051400000000001</v>
      </c>
      <c r="H498">
        <v>77.790369999999996</v>
      </c>
      <c r="I498">
        <v>22.614329999999999</v>
      </c>
      <c r="J498">
        <v>17.741800000000001</v>
      </c>
      <c r="K498">
        <v>15.06273</v>
      </c>
      <c r="L498">
        <v>56.272629999999999</v>
      </c>
      <c r="M498">
        <v>9.9360599999999994</v>
      </c>
      <c r="N498">
        <v>73.542829999999995</v>
      </c>
      <c r="O498" t="s">
        <v>38</v>
      </c>
      <c r="P498">
        <v>0.31308999999999998</v>
      </c>
      <c r="Q498">
        <v>34.034469999999999</v>
      </c>
      <c r="R498">
        <v>18.658000000000001</v>
      </c>
      <c r="S498">
        <v>60.456890000000001</v>
      </c>
      <c r="T498">
        <v>76.820880000000002</v>
      </c>
      <c r="U498">
        <v>18.658000000000001</v>
      </c>
      <c r="V498">
        <v>13.78561</v>
      </c>
      <c r="W498">
        <v>14.68553</v>
      </c>
      <c r="X498">
        <v>53.268810000000002</v>
      </c>
      <c r="Y498">
        <v>9.9722799999999996</v>
      </c>
      <c r="Z498">
        <v>72.129769999999994</v>
      </c>
      <c r="AW498">
        <v>0.58306999999999998</v>
      </c>
      <c r="AX498">
        <v>59.381360000000001</v>
      </c>
      <c r="AY498">
        <v>50.640540000000001</v>
      </c>
      <c r="AZ498">
        <v>76.714389999999995</v>
      </c>
      <c r="BA498">
        <v>80.482290000000006</v>
      </c>
      <c r="BB498">
        <v>50.640540000000001</v>
      </c>
      <c r="BC498">
        <v>46.740769999999998</v>
      </c>
      <c r="BD498">
        <v>16.337599999999998</v>
      </c>
      <c r="BE498">
        <v>73.988950000000003</v>
      </c>
      <c r="BF498">
        <v>8.8771699999999996</v>
      </c>
      <c r="BG498">
        <v>79.226330000000004</v>
      </c>
      <c r="CO498">
        <v>0.42093999999999998</v>
      </c>
      <c r="CP498">
        <v>45.336320000000001</v>
      </c>
      <c r="CQ498">
        <v>30.035340000000001</v>
      </c>
      <c r="CR498">
        <v>78.975269999999995</v>
      </c>
      <c r="CS498">
        <v>89.399289999999993</v>
      </c>
      <c r="CT498">
        <v>30.035340000000001</v>
      </c>
      <c r="CU498">
        <v>22.879860000000001</v>
      </c>
      <c r="CV498">
        <v>19.045940000000002</v>
      </c>
      <c r="CW498">
        <v>70.259129999999999</v>
      </c>
      <c r="CX498">
        <v>11.74912</v>
      </c>
      <c r="CY498">
        <v>86.336870000000005</v>
      </c>
    </row>
    <row r="499" spans="1:103" x14ac:dyDescent="0.4">
      <c r="A499" t="s">
        <v>613</v>
      </c>
      <c r="B499" t="s">
        <v>571</v>
      </c>
      <c r="C499" t="s">
        <v>37</v>
      </c>
      <c r="D499">
        <v>0.36543999999999999</v>
      </c>
      <c r="E499">
        <v>39.333120000000001</v>
      </c>
      <c r="F499">
        <v>24.435449999999999</v>
      </c>
      <c r="G499">
        <v>65.034400000000005</v>
      </c>
      <c r="H499">
        <v>81.076490000000007</v>
      </c>
      <c r="I499">
        <v>24.435449999999999</v>
      </c>
      <c r="J499">
        <v>19.09038</v>
      </c>
      <c r="K499">
        <v>15.626060000000001</v>
      </c>
      <c r="L499">
        <v>58.419800000000002</v>
      </c>
      <c r="M499">
        <v>10.471869999999999</v>
      </c>
      <c r="N499">
        <v>77.356399999999994</v>
      </c>
      <c r="O499" t="s">
        <v>38</v>
      </c>
      <c r="P499">
        <v>0.33328000000000002</v>
      </c>
      <c r="Q499">
        <v>36.290640000000003</v>
      </c>
      <c r="R499">
        <v>20.894670000000001</v>
      </c>
      <c r="S499">
        <v>62.578859999999999</v>
      </c>
      <c r="T499">
        <v>80.481740000000002</v>
      </c>
      <c r="U499">
        <v>20.894670000000001</v>
      </c>
      <c r="V499">
        <v>15.37341</v>
      </c>
      <c r="W499">
        <v>15.30682</v>
      </c>
      <c r="X499">
        <v>55.576689999999999</v>
      </c>
      <c r="Y499">
        <v>10.581149999999999</v>
      </c>
      <c r="Z499">
        <v>76.427869999999999</v>
      </c>
      <c r="AW499">
        <v>0.58996999999999999</v>
      </c>
      <c r="AX499">
        <v>60.192540000000001</v>
      </c>
      <c r="AY499">
        <v>50.640540000000001</v>
      </c>
      <c r="AZ499">
        <v>77.618690000000001</v>
      </c>
      <c r="BA499">
        <v>81.537300000000002</v>
      </c>
      <c r="BB499">
        <v>50.640540000000001</v>
      </c>
      <c r="BC499">
        <v>46.740769999999998</v>
      </c>
      <c r="BD499">
        <v>16.654109999999999</v>
      </c>
      <c r="BE499">
        <v>75.219790000000003</v>
      </c>
      <c r="BF499">
        <v>9.0580300000000005</v>
      </c>
      <c r="BG499">
        <v>80.49485</v>
      </c>
      <c r="CO499">
        <v>0.43348999999999999</v>
      </c>
      <c r="CP499">
        <v>46.66534</v>
      </c>
      <c r="CQ499">
        <v>28.445229999999999</v>
      </c>
      <c r="CR499">
        <v>80.918729999999996</v>
      </c>
      <c r="CS499">
        <v>90.989400000000003</v>
      </c>
      <c r="CT499">
        <v>28.445229999999999</v>
      </c>
      <c r="CU499">
        <v>22.9682</v>
      </c>
      <c r="CV499">
        <v>19.116610000000001</v>
      </c>
      <c r="CW499">
        <v>71.584220000000002</v>
      </c>
      <c r="CX499">
        <v>11.766780000000001</v>
      </c>
      <c r="CY499">
        <v>87.161370000000005</v>
      </c>
    </row>
    <row r="500" spans="1:103" x14ac:dyDescent="0.4">
      <c r="A500" t="s">
        <v>614</v>
      </c>
      <c r="B500" t="s">
        <v>499</v>
      </c>
      <c r="C500" t="s">
        <v>37</v>
      </c>
      <c r="D500">
        <v>0.50521000000000005</v>
      </c>
      <c r="E500">
        <v>54.47345</v>
      </c>
      <c r="F500">
        <v>43.609870000000001</v>
      </c>
      <c r="G500">
        <v>78.437880000000007</v>
      </c>
      <c r="H500">
        <v>88.425740000000005</v>
      </c>
      <c r="I500">
        <v>43.609870000000001</v>
      </c>
      <c r="J500">
        <v>34.179279999999999</v>
      </c>
      <c r="K500">
        <v>19.548359999999999</v>
      </c>
      <c r="L500">
        <v>72.823009999999996</v>
      </c>
      <c r="M500">
        <v>11.629300000000001</v>
      </c>
      <c r="N500">
        <v>85.994060000000005</v>
      </c>
      <c r="O500" t="s">
        <v>38</v>
      </c>
      <c r="P500">
        <v>0.48221999999999998</v>
      </c>
      <c r="Q500">
        <v>52.450330000000001</v>
      </c>
      <c r="R500">
        <v>40.871729999999999</v>
      </c>
      <c r="S500">
        <v>78.034790000000001</v>
      </c>
      <c r="T500">
        <v>89.065190000000001</v>
      </c>
      <c r="U500">
        <v>40.871729999999999</v>
      </c>
      <c r="V500">
        <v>30.962209999999999</v>
      </c>
      <c r="W500">
        <v>19.787800000000001</v>
      </c>
      <c r="X500">
        <v>72.041200000000003</v>
      </c>
      <c r="Y500">
        <v>11.94036</v>
      </c>
      <c r="Z500">
        <v>86.537629999999993</v>
      </c>
      <c r="AW500">
        <v>0.66279999999999994</v>
      </c>
      <c r="AX500">
        <v>68.037310000000005</v>
      </c>
      <c r="AY500">
        <v>60.964579999999998</v>
      </c>
      <c r="AZ500">
        <v>79.351920000000007</v>
      </c>
      <c r="BA500">
        <v>82.215519999999998</v>
      </c>
      <c r="BB500">
        <v>60.964579999999998</v>
      </c>
      <c r="BC500">
        <v>56.48706</v>
      </c>
      <c r="BD500">
        <v>17.407689999999999</v>
      </c>
      <c r="BE500">
        <v>77.819640000000007</v>
      </c>
      <c r="BF500">
        <v>9.1183099999999992</v>
      </c>
      <c r="BG500">
        <v>81.198189999999997</v>
      </c>
      <c r="CO500">
        <v>0.56057000000000001</v>
      </c>
      <c r="CP500">
        <v>60.068150000000003</v>
      </c>
      <c r="CQ500">
        <v>53.533569999999997</v>
      </c>
      <c r="CR500">
        <v>83.745580000000004</v>
      </c>
      <c r="CS500">
        <v>91.166079999999994</v>
      </c>
      <c r="CT500">
        <v>53.533569999999997</v>
      </c>
      <c r="CU500">
        <v>41.342759999999998</v>
      </c>
      <c r="CV500">
        <v>20.14134</v>
      </c>
      <c r="CW500">
        <v>75.559479999999994</v>
      </c>
      <c r="CX500">
        <v>11.766780000000001</v>
      </c>
      <c r="CY500">
        <v>87.190809999999999</v>
      </c>
    </row>
    <row r="501" spans="1:103" x14ac:dyDescent="0.4">
      <c r="A501" t="s">
        <v>615</v>
      </c>
      <c r="B501" t="s">
        <v>260</v>
      </c>
      <c r="C501" t="s">
        <v>37</v>
      </c>
      <c r="D501">
        <v>0.34698000000000001</v>
      </c>
      <c r="E501">
        <v>37.26464</v>
      </c>
      <c r="F501">
        <v>22.614329999999999</v>
      </c>
      <c r="G501">
        <v>63.043300000000002</v>
      </c>
      <c r="H501">
        <v>77.790369999999996</v>
      </c>
      <c r="I501">
        <v>22.614329999999999</v>
      </c>
      <c r="J501">
        <v>17.741800000000001</v>
      </c>
      <c r="K501">
        <v>15.05949</v>
      </c>
      <c r="L501">
        <v>56.261839999999999</v>
      </c>
      <c r="M501">
        <v>9.9295799999999996</v>
      </c>
      <c r="N501">
        <v>73.511799999999994</v>
      </c>
      <c r="O501" t="s">
        <v>38</v>
      </c>
      <c r="P501">
        <v>0.31309999999999999</v>
      </c>
      <c r="Q501">
        <v>34.035179999999997</v>
      </c>
      <c r="R501">
        <v>18.658000000000001</v>
      </c>
      <c r="S501">
        <v>60.456890000000001</v>
      </c>
      <c r="T501">
        <v>76.820880000000002</v>
      </c>
      <c r="U501">
        <v>18.658000000000001</v>
      </c>
      <c r="V501">
        <v>13.78561</v>
      </c>
      <c r="W501">
        <v>14.68553</v>
      </c>
      <c r="X501">
        <v>53.268810000000002</v>
      </c>
      <c r="Y501">
        <v>9.9722799999999996</v>
      </c>
      <c r="Z501">
        <v>72.129769999999994</v>
      </c>
      <c r="AW501">
        <v>0.58265999999999996</v>
      </c>
      <c r="AX501">
        <v>59.294910000000002</v>
      </c>
      <c r="AY501">
        <v>50.640540000000001</v>
      </c>
      <c r="AZ501">
        <v>76.714389999999995</v>
      </c>
      <c r="BA501">
        <v>80.482290000000006</v>
      </c>
      <c r="BB501">
        <v>50.640540000000001</v>
      </c>
      <c r="BC501">
        <v>46.740769999999998</v>
      </c>
      <c r="BD501">
        <v>16.32253</v>
      </c>
      <c r="BE501">
        <v>73.963830000000002</v>
      </c>
      <c r="BF501">
        <v>8.8168799999999994</v>
      </c>
      <c r="BG501">
        <v>78.937449999999998</v>
      </c>
      <c r="CO501">
        <v>0.42065000000000002</v>
      </c>
      <c r="CP501">
        <v>45.30782</v>
      </c>
      <c r="CQ501">
        <v>30.035340000000001</v>
      </c>
      <c r="CR501">
        <v>78.798590000000004</v>
      </c>
      <c r="CS501">
        <v>89.399289999999993</v>
      </c>
      <c r="CT501">
        <v>30.035340000000001</v>
      </c>
      <c r="CU501">
        <v>22.879860000000001</v>
      </c>
      <c r="CV501">
        <v>19.0106</v>
      </c>
      <c r="CW501">
        <v>70.082449999999994</v>
      </c>
      <c r="CX501">
        <v>11.74912</v>
      </c>
      <c r="CY501">
        <v>86.336870000000005</v>
      </c>
    </row>
    <row r="502" spans="1:103" x14ac:dyDescent="0.4">
      <c r="A502" t="s">
        <v>616</v>
      </c>
      <c r="B502" t="s">
        <v>44</v>
      </c>
      <c r="C502" t="s">
        <v>37</v>
      </c>
      <c r="D502">
        <v>0.36531999999999998</v>
      </c>
      <c r="E502">
        <v>39.31541</v>
      </c>
      <c r="F502">
        <v>24.435449999999999</v>
      </c>
      <c r="G502">
        <v>65.018209999999996</v>
      </c>
      <c r="H502">
        <v>81.052210000000002</v>
      </c>
      <c r="I502">
        <v>24.435449999999999</v>
      </c>
      <c r="J502">
        <v>19.09038</v>
      </c>
      <c r="K502">
        <v>15.62121</v>
      </c>
      <c r="L502">
        <v>58.400919999999999</v>
      </c>
      <c r="M502">
        <v>10.462160000000001</v>
      </c>
      <c r="N502">
        <v>77.297049999999999</v>
      </c>
      <c r="O502" t="s">
        <v>38</v>
      </c>
      <c r="P502">
        <v>0.33328999999999998</v>
      </c>
      <c r="Q502">
        <v>36.291139999999999</v>
      </c>
      <c r="R502">
        <v>20.894670000000001</v>
      </c>
      <c r="S502">
        <v>62.578859999999999</v>
      </c>
      <c r="T502">
        <v>80.481740000000002</v>
      </c>
      <c r="U502">
        <v>20.894670000000001</v>
      </c>
      <c r="V502">
        <v>15.37341</v>
      </c>
      <c r="W502">
        <v>15.30682</v>
      </c>
      <c r="X502">
        <v>55.576689999999999</v>
      </c>
      <c r="Y502">
        <v>10.581149999999999</v>
      </c>
      <c r="Z502">
        <v>76.427869999999999</v>
      </c>
      <c r="AW502">
        <v>0.58950000000000002</v>
      </c>
      <c r="AX502">
        <v>60.09252</v>
      </c>
      <c r="AY502">
        <v>50.640540000000001</v>
      </c>
      <c r="AZ502">
        <v>77.618690000000001</v>
      </c>
      <c r="BA502">
        <v>81.537300000000002</v>
      </c>
      <c r="BB502">
        <v>50.640540000000001</v>
      </c>
      <c r="BC502">
        <v>46.740769999999998</v>
      </c>
      <c r="BD502">
        <v>16.639040000000001</v>
      </c>
      <c r="BE502">
        <v>75.194670000000002</v>
      </c>
      <c r="BF502">
        <v>8.9901999999999997</v>
      </c>
      <c r="BG502">
        <v>80.168300000000002</v>
      </c>
      <c r="CO502">
        <v>0.43186000000000002</v>
      </c>
      <c r="CP502">
        <v>46.50394</v>
      </c>
      <c r="CQ502">
        <v>28.445229999999999</v>
      </c>
      <c r="CR502">
        <v>80.565370000000001</v>
      </c>
      <c r="CS502">
        <v>90.459360000000004</v>
      </c>
      <c r="CT502">
        <v>28.445229999999999</v>
      </c>
      <c r="CU502">
        <v>22.9682</v>
      </c>
      <c r="CV502">
        <v>19.045940000000002</v>
      </c>
      <c r="CW502">
        <v>71.230860000000007</v>
      </c>
      <c r="CX502">
        <v>11.71378</v>
      </c>
      <c r="CY502">
        <v>86.631330000000005</v>
      </c>
    </row>
    <row r="503" spans="1:103" x14ac:dyDescent="0.4">
      <c r="A503" t="s">
        <v>617</v>
      </c>
      <c r="B503" t="s">
        <v>59</v>
      </c>
      <c r="C503" t="s">
        <v>37</v>
      </c>
      <c r="D503">
        <v>0.50509000000000004</v>
      </c>
      <c r="E503">
        <v>54.455840000000002</v>
      </c>
      <c r="F503">
        <v>43.609870000000001</v>
      </c>
      <c r="G503">
        <v>78.429789999999997</v>
      </c>
      <c r="H503">
        <v>88.409549999999996</v>
      </c>
      <c r="I503">
        <v>43.609870000000001</v>
      </c>
      <c r="J503">
        <v>34.179279999999999</v>
      </c>
      <c r="K503">
        <v>19.545120000000001</v>
      </c>
      <c r="L503">
        <v>72.812219999999996</v>
      </c>
      <c r="M503">
        <v>11.6204</v>
      </c>
      <c r="N503">
        <v>85.942800000000005</v>
      </c>
      <c r="O503" t="s">
        <v>38</v>
      </c>
      <c r="P503">
        <v>0.48221999999999998</v>
      </c>
      <c r="Q503">
        <v>52.4499</v>
      </c>
      <c r="R503">
        <v>40.871729999999999</v>
      </c>
      <c r="S503">
        <v>78.034790000000001</v>
      </c>
      <c r="T503">
        <v>89.065190000000001</v>
      </c>
      <c r="U503">
        <v>40.871729999999999</v>
      </c>
      <c r="V503">
        <v>30.962209999999999</v>
      </c>
      <c r="W503">
        <v>19.787800000000001</v>
      </c>
      <c r="X503">
        <v>72.041200000000003</v>
      </c>
      <c r="Y503">
        <v>11.94036</v>
      </c>
      <c r="Z503">
        <v>86.537629999999993</v>
      </c>
      <c r="AW503">
        <v>0.66225999999999996</v>
      </c>
      <c r="AX503">
        <v>67.928169999999994</v>
      </c>
      <c r="AY503">
        <v>60.964579999999998</v>
      </c>
      <c r="AZ503">
        <v>79.351920000000007</v>
      </c>
      <c r="BA503">
        <v>82.215519999999998</v>
      </c>
      <c r="BB503">
        <v>60.964579999999998</v>
      </c>
      <c r="BC503">
        <v>56.48706</v>
      </c>
      <c r="BD503">
        <v>17.392610000000001</v>
      </c>
      <c r="BE503">
        <v>77.794520000000006</v>
      </c>
      <c r="BF503">
        <v>9.0504899999999999</v>
      </c>
      <c r="BG503">
        <v>80.871639999999999</v>
      </c>
      <c r="CO503">
        <v>0.55937999999999999</v>
      </c>
      <c r="CP503">
        <v>59.947670000000002</v>
      </c>
      <c r="CQ503">
        <v>53.533569999999997</v>
      </c>
      <c r="CR503">
        <v>83.568899999999999</v>
      </c>
      <c r="CS503">
        <v>90.812719999999999</v>
      </c>
      <c r="CT503">
        <v>53.533569999999997</v>
      </c>
      <c r="CU503">
        <v>41.342759999999998</v>
      </c>
      <c r="CV503">
        <v>20.106010000000001</v>
      </c>
      <c r="CW503">
        <v>75.382800000000003</v>
      </c>
      <c r="CX503">
        <v>11.731450000000001</v>
      </c>
      <c r="CY503">
        <v>86.837459999999993</v>
      </c>
    </row>
    <row r="504" spans="1:103" x14ac:dyDescent="0.4">
      <c r="A504" t="s">
        <v>618</v>
      </c>
      <c r="B504" t="s">
        <v>59</v>
      </c>
      <c r="C504" t="s">
        <v>37</v>
      </c>
      <c r="D504">
        <v>0.34697</v>
      </c>
      <c r="E504">
        <v>37.263579999999997</v>
      </c>
      <c r="F504">
        <v>22.614329999999999</v>
      </c>
      <c r="G504">
        <v>63.051400000000001</v>
      </c>
      <c r="H504">
        <v>77.806560000000005</v>
      </c>
      <c r="I504">
        <v>22.614329999999999</v>
      </c>
      <c r="J504">
        <v>17.741800000000001</v>
      </c>
      <c r="K504">
        <v>15.061109999999999</v>
      </c>
      <c r="L504">
        <v>56.269930000000002</v>
      </c>
      <c r="M504">
        <v>9.9303899999999992</v>
      </c>
      <c r="N504">
        <v>73.523939999999996</v>
      </c>
      <c r="O504" t="s">
        <v>38</v>
      </c>
      <c r="P504">
        <v>0.31309999999999999</v>
      </c>
      <c r="Q504">
        <v>34.034930000000003</v>
      </c>
      <c r="R504">
        <v>18.658000000000001</v>
      </c>
      <c r="S504">
        <v>60.456890000000001</v>
      </c>
      <c r="T504">
        <v>76.820880000000002</v>
      </c>
      <c r="U504">
        <v>18.658000000000001</v>
      </c>
      <c r="V504">
        <v>13.78561</v>
      </c>
      <c r="W504">
        <v>14.68553</v>
      </c>
      <c r="X504">
        <v>53.268810000000002</v>
      </c>
      <c r="Y504">
        <v>9.9722799999999996</v>
      </c>
      <c r="Z504">
        <v>72.129769999999994</v>
      </c>
      <c r="AW504">
        <v>0.58265</v>
      </c>
      <c r="AX504">
        <v>59.288240000000002</v>
      </c>
      <c r="AY504">
        <v>50.640540000000001</v>
      </c>
      <c r="AZ504">
        <v>76.789749999999998</v>
      </c>
      <c r="BA504">
        <v>80.482290000000006</v>
      </c>
      <c r="BB504">
        <v>50.640540000000001</v>
      </c>
      <c r="BC504">
        <v>46.740769999999998</v>
      </c>
      <c r="BD504">
        <v>16.337599999999998</v>
      </c>
      <c r="BE504">
        <v>74.039190000000005</v>
      </c>
      <c r="BF504">
        <v>8.8093400000000006</v>
      </c>
      <c r="BG504">
        <v>78.899770000000004</v>
      </c>
      <c r="CO504">
        <v>0.42059999999999997</v>
      </c>
      <c r="CP504">
        <v>45.30491</v>
      </c>
      <c r="CQ504">
        <v>30.035340000000001</v>
      </c>
      <c r="CR504">
        <v>78.798590000000004</v>
      </c>
      <c r="CS504">
        <v>89.752650000000003</v>
      </c>
      <c r="CT504">
        <v>30.035340000000001</v>
      </c>
      <c r="CU504">
        <v>22.879860000000001</v>
      </c>
      <c r="CV504">
        <v>19.0106</v>
      </c>
      <c r="CW504">
        <v>70.082449999999994</v>
      </c>
      <c r="CX504">
        <v>11.78445</v>
      </c>
      <c r="CY504">
        <v>86.690219999999997</v>
      </c>
    </row>
    <row r="505" spans="1:103" x14ac:dyDescent="0.4">
      <c r="A505" t="s">
        <v>619</v>
      </c>
      <c r="B505" t="s">
        <v>44</v>
      </c>
      <c r="C505" t="s">
        <v>37</v>
      </c>
      <c r="D505">
        <v>0.36534</v>
      </c>
      <c r="E505">
        <v>39.31718</v>
      </c>
      <c r="F505">
        <v>24.435449999999999</v>
      </c>
      <c r="G505">
        <v>65.026309999999995</v>
      </c>
      <c r="H505">
        <v>81.060299999999998</v>
      </c>
      <c r="I505">
        <v>24.435449999999999</v>
      </c>
      <c r="J505">
        <v>19.09038</v>
      </c>
      <c r="K505">
        <v>15.622820000000001</v>
      </c>
      <c r="L505">
        <v>58.409010000000002</v>
      </c>
      <c r="M505">
        <v>10.46297</v>
      </c>
      <c r="N505">
        <v>77.305139999999994</v>
      </c>
      <c r="O505" t="s">
        <v>38</v>
      </c>
      <c r="P505">
        <v>0.33329999999999999</v>
      </c>
      <c r="Q505">
        <v>36.291939999999997</v>
      </c>
      <c r="R505">
        <v>20.894670000000001</v>
      </c>
      <c r="S505">
        <v>62.578859999999999</v>
      </c>
      <c r="T505">
        <v>80.481740000000002</v>
      </c>
      <c r="U505">
        <v>20.894670000000001</v>
      </c>
      <c r="V505">
        <v>15.37341</v>
      </c>
      <c r="W505">
        <v>15.30682</v>
      </c>
      <c r="X505">
        <v>55.576689999999999</v>
      </c>
      <c r="Y505">
        <v>10.581149999999999</v>
      </c>
      <c r="Z505">
        <v>76.427869999999999</v>
      </c>
      <c r="AW505">
        <v>0.58943999999999996</v>
      </c>
      <c r="AX505">
        <v>60.085160000000002</v>
      </c>
      <c r="AY505">
        <v>50.640540000000001</v>
      </c>
      <c r="AZ505">
        <v>77.618690000000001</v>
      </c>
      <c r="BA505">
        <v>81.537300000000002</v>
      </c>
      <c r="BB505">
        <v>50.640540000000001</v>
      </c>
      <c r="BC505">
        <v>46.740769999999998</v>
      </c>
      <c r="BD505">
        <v>16.639040000000001</v>
      </c>
      <c r="BE505">
        <v>75.194670000000002</v>
      </c>
      <c r="BF505">
        <v>8.9901999999999997</v>
      </c>
      <c r="BG505">
        <v>80.168300000000002</v>
      </c>
      <c r="CO505">
        <v>0.43229000000000001</v>
      </c>
      <c r="CP505">
        <v>46.545119999999997</v>
      </c>
      <c r="CQ505">
        <v>28.445229999999999</v>
      </c>
      <c r="CR505">
        <v>80.742050000000006</v>
      </c>
      <c r="CS505">
        <v>90.636039999999994</v>
      </c>
      <c r="CT505">
        <v>28.445229999999999</v>
      </c>
      <c r="CU505">
        <v>22.9682</v>
      </c>
      <c r="CV505">
        <v>19.08127</v>
      </c>
      <c r="CW505">
        <v>71.407539999999997</v>
      </c>
      <c r="CX505">
        <v>11.731450000000001</v>
      </c>
      <c r="CY505">
        <v>86.808009999999996</v>
      </c>
    </row>
    <row r="506" spans="1:103" x14ac:dyDescent="0.4">
      <c r="A506" t="s">
        <v>620</v>
      </c>
      <c r="B506" t="s">
        <v>260</v>
      </c>
      <c r="C506" t="s">
        <v>37</v>
      </c>
      <c r="D506">
        <v>0.50517000000000001</v>
      </c>
      <c r="E506">
        <v>54.463709999999999</v>
      </c>
      <c r="F506">
        <v>43.609870000000001</v>
      </c>
      <c r="G506">
        <v>78.437880000000007</v>
      </c>
      <c r="H506">
        <v>88.425740000000005</v>
      </c>
      <c r="I506">
        <v>43.609870000000001</v>
      </c>
      <c r="J506">
        <v>34.179279999999999</v>
      </c>
      <c r="K506">
        <v>19.54674</v>
      </c>
      <c r="L506">
        <v>72.820319999999995</v>
      </c>
      <c r="M506">
        <v>11.622019999999999</v>
      </c>
      <c r="N506">
        <v>85.95899</v>
      </c>
      <c r="O506" t="s">
        <v>38</v>
      </c>
      <c r="P506">
        <v>0.48222999999999999</v>
      </c>
      <c r="Q506">
        <v>52.450659999999999</v>
      </c>
      <c r="R506">
        <v>40.871729999999999</v>
      </c>
      <c r="S506">
        <v>78.034790000000001</v>
      </c>
      <c r="T506">
        <v>89.065190000000001</v>
      </c>
      <c r="U506">
        <v>40.871729999999999</v>
      </c>
      <c r="V506">
        <v>30.962209999999999</v>
      </c>
      <c r="W506">
        <v>19.787800000000001</v>
      </c>
      <c r="X506">
        <v>72.041200000000003</v>
      </c>
      <c r="Y506">
        <v>11.94036</v>
      </c>
      <c r="Z506">
        <v>86.537629999999993</v>
      </c>
      <c r="AW506">
        <v>0.66241000000000005</v>
      </c>
      <c r="AX506">
        <v>67.942800000000005</v>
      </c>
      <c r="AY506">
        <v>60.964579999999998</v>
      </c>
      <c r="AZ506">
        <v>79.351920000000007</v>
      </c>
      <c r="BA506">
        <v>82.215519999999998</v>
      </c>
      <c r="BB506">
        <v>60.964579999999998</v>
      </c>
      <c r="BC506">
        <v>56.48706</v>
      </c>
      <c r="BD506">
        <v>17.392610000000001</v>
      </c>
      <c r="BE506">
        <v>77.794520000000006</v>
      </c>
      <c r="BF506">
        <v>9.0504899999999999</v>
      </c>
      <c r="BG506">
        <v>80.871639999999999</v>
      </c>
      <c r="CO506">
        <v>0.56059000000000003</v>
      </c>
      <c r="CP506">
        <v>60.071019999999997</v>
      </c>
      <c r="CQ506">
        <v>53.533569999999997</v>
      </c>
      <c r="CR506">
        <v>83.745580000000004</v>
      </c>
      <c r="CS506">
        <v>91.166079999999994</v>
      </c>
      <c r="CT506">
        <v>53.533569999999997</v>
      </c>
      <c r="CU506">
        <v>41.342759999999998</v>
      </c>
      <c r="CV506">
        <v>20.14134</v>
      </c>
      <c r="CW506">
        <v>75.559479999999994</v>
      </c>
      <c r="CX506">
        <v>11.766780000000001</v>
      </c>
      <c r="CY506">
        <v>87.190809999999999</v>
      </c>
    </row>
    <row r="507" spans="1:103" x14ac:dyDescent="0.4">
      <c r="A507" t="s">
        <v>621</v>
      </c>
      <c r="B507" t="s">
        <v>57</v>
      </c>
      <c r="C507" t="s">
        <v>37</v>
      </c>
      <c r="D507">
        <v>0.34703000000000001</v>
      </c>
      <c r="E507">
        <v>37.275379999999998</v>
      </c>
      <c r="F507">
        <v>22.614329999999999</v>
      </c>
      <c r="G507">
        <v>63.051400000000001</v>
      </c>
      <c r="H507">
        <v>77.798460000000006</v>
      </c>
      <c r="I507">
        <v>22.614329999999999</v>
      </c>
      <c r="J507">
        <v>17.741800000000001</v>
      </c>
      <c r="K507">
        <v>15.06273</v>
      </c>
      <c r="L507">
        <v>56.272629999999999</v>
      </c>
      <c r="M507">
        <v>9.9368700000000008</v>
      </c>
      <c r="N507">
        <v>73.550920000000005</v>
      </c>
      <c r="O507" t="s">
        <v>38</v>
      </c>
      <c r="P507">
        <v>0.31308999999999998</v>
      </c>
      <c r="Q507">
        <v>34.034350000000003</v>
      </c>
      <c r="R507">
        <v>18.658000000000001</v>
      </c>
      <c r="S507">
        <v>60.456890000000001</v>
      </c>
      <c r="T507">
        <v>76.820880000000002</v>
      </c>
      <c r="U507">
        <v>18.658000000000001</v>
      </c>
      <c r="V507">
        <v>13.78561</v>
      </c>
      <c r="W507">
        <v>14.68553</v>
      </c>
      <c r="X507">
        <v>53.268810000000002</v>
      </c>
      <c r="Y507">
        <v>9.9722799999999996</v>
      </c>
      <c r="Z507">
        <v>72.129769999999994</v>
      </c>
      <c r="AW507">
        <v>0.58309</v>
      </c>
      <c r="AX507">
        <v>59.385750000000002</v>
      </c>
      <c r="AY507">
        <v>50.640540000000001</v>
      </c>
      <c r="AZ507">
        <v>76.714389999999995</v>
      </c>
      <c r="BA507">
        <v>80.482290000000006</v>
      </c>
      <c r="BB507">
        <v>50.640540000000001</v>
      </c>
      <c r="BC507">
        <v>46.740769999999998</v>
      </c>
      <c r="BD507">
        <v>16.337599999999998</v>
      </c>
      <c r="BE507">
        <v>73.988950000000003</v>
      </c>
      <c r="BF507">
        <v>8.8771699999999996</v>
      </c>
      <c r="BG507">
        <v>79.226330000000004</v>
      </c>
      <c r="CO507">
        <v>0.42098999999999998</v>
      </c>
      <c r="CP507">
        <v>45.344499999999996</v>
      </c>
      <c r="CQ507">
        <v>30.035340000000001</v>
      </c>
      <c r="CR507">
        <v>78.975269999999995</v>
      </c>
      <c r="CS507">
        <v>89.575969999999998</v>
      </c>
      <c r="CT507">
        <v>30.035340000000001</v>
      </c>
      <c r="CU507">
        <v>22.879860000000001</v>
      </c>
      <c r="CV507">
        <v>19.045940000000002</v>
      </c>
      <c r="CW507">
        <v>70.259129999999999</v>
      </c>
      <c r="CX507">
        <v>11.766780000000001</v>
      </c>
      <c r="CY507">
        <v>86.513549999999995</v>
      </c>
    </row>
    <row r="508" spans="1:103" x14ac:dyDescent="0.4">
      <c r="A508" t="s">
        <v>622</v>
      </c>
      <c r="B508" t="s">
        <v>44</v>
      </c>
      <c r="C508" t="s">
        <v>37</v>
      </c>
      <c r="D508">
        <v>0.36548999999999998</v>
      </c>
      <c r="E508">
        <v>39.337940000000003</v>
      </c>
      <c r="F508">
        <v>24.443549999999998</v>
      </c>
      <c r="G508">
        <v>65.034400000000005</v>
      </c>
      <c r="H508">
        <v>81.076490000000007</v>
      </c>
      <c r="I508">
        <v>24.443549999999998</v>
      </c>
      <c r="J508">
        <v>19.098479999999999</v>
      </c>
      <c r="K508">
        <v>15.626060000000001</v>
      </c>
      <c r="L508">
        <v>58.419800000000002</v>
      </c>
      <c r="M508">
        <v>10.471869999999999</v>
      </c>
      <c r="N508">
        <v>77.356399999999994</v>
      </c>
      <c r="O508" t="s">
        <v>38</v>
      </c>
      <c r="P508">
        <v>0.33328999999999998</v>
      </c>
      <c r="Q508">
        <v>36.291339999999998</v>
      </c>
      <c r="R508">
        <v>20.894670000000001</v>
      </c>
      <c r="S508">
        <v>62.578859999999999</v>
      </c>
      <c r="T508">
        <v>80.481740000000002</v>
      </c>
      <c r="U508">
        <v>20.894670000000001</v>
      </c>
      <c r="V508">
        <v>15.37341</v>
      </c>
      <c r="W508">
        <v>15.30682</v>
      </c>
      <c r="X508">
        <v>55.576689999999999</v>
      </c>
      <c r="Y508">
        <v>10.581149999999999</v>
      </c>
      <c r="Z508">
        <v>76.427869999999999</v>
      </c>
      <c r="AW508">
        <v>0.58992999999999995</v>
      </c>
      <c r="AX508">
        <v>60.188679999999998</v>
      </c>
      <c r="AY508">
        <v>50.640540000000001</v>
      </c>
      <c r="AZ508">
        <v>77.618690000000001</v>
      </c>
      <c r="BA508">
        <v>81.537300000000002</v>
      </c>
      <c r="BB508">
        <v>50.640540000000001</v>
      </c>
      <c r="BC508">
        <v>46.740769999999998</v>
      </c>
      <c r="BD508">
        <v>16.654109999999999</v>
      </c>
      <c r="BE508">
        <v>75.219790000000003</v>
      </c>
      <c r="BF508">
        <v>9.0580300000000005</v>
      </c>
      <c r="BG508">
        <v>80.49485</v>
      </c>
      <c r="CO508">
        <v>0.43451000000000001</v>
      </c>
      <c r="CP508">
        <v>46.766629999999999</v>
      </c>
      <c r="CQ508">
        <v>28.62191</v>
      </c>
      <c r="CR508">
        <v>80.918729999999996</v>
      </c>
      <c r="CS508">
        <v>90.989400000000003</v>
      </c>
      <c r="CT508">
        <v>28.62191</v>
      </c>
      <c r="CU508">
        <v>23.144880000000001</v>
      </c>
      <c r="CV508">
        <v>19.116610000000001</v>
      </c>
      <c r="CW508">
        <v>71.584220000000002</v>
      </c>
      <c r="CX508">
        <v>11.766780000000001</v>
      </c>
      <c r="CY508">
        <v>87.161370000000005</v>
      </c>
    </row>
    <row r="509" spans="1:103" x14ac:dyDescent="0.4">
      <c r="A509" t="s">
        <v>623</v>
      </c>
      <c r="B509" t="s">
        <v>148</v>
      </c>
      <c r="C509" t="s">
        <v>37</v>
      </c>
      <c r="D509">
        <v>0.50521000000000005</v>
      </c>
      <c r="E509">
        <v>54.473309999999998</v>
      </c>
      <c r="F509">
        <v>43.609870000000001</v>
      </c>
      <c r="G509">
        <v>78.437880000000007</v>
      </c>
      <c r="H509">
        <v>88.425740000000005</v>
      </c>
      <c r="I509">
        <v>43.609870000000001</v>
      </c>
      <c r="J509">
        <v>34.179279999999999</v>
      </c>
      <c r="K509">
        <v>19.548359999999999</v>
      </c>
      <c r="L509">
        <v>72.823009999999996</v>
      </c>
      <c r="M509">
        <v>11.629300000000001</v>
      </c>
      <c r="N509">
        <v>85.994060000000005</v>
      </c>
      <c r="O509" t="s">
        <v>38</v>
      </c>
      <c r="P509">
        <v>0.48221999999999998</v>
      </c>
      <c r="Q509">
        <v>52.450090000000003</v>
      </c>
      <c r="R509">
        <v>40.871729999999999</v>
      </c>
      <c r="S509">
        <v>78.034790000000001</v>
      </c>
      <c r="T509">
        <v>89.065190000000001</v>
      </c>
      <c r="U509">
        <v>40.871729999999999</v>
      </c>
      <c r="V509">
        <v>30.962209999999999</v>
      </c>
      <c r="W509">
        <v>19.787800000000001</v>
      </c>
      <c r="X509">
        <v>72.041200000000003</v>
      </c>
      <c r="Y509">
        <v>11.94036</v>
      </c>
      <c r="Z509">
        <v>86.537629999999993</v>
      </c>
      <c r="AW509">
        <v>0.66283999999999998</v>
      </c>
      <c r="AX509">
        <v>68.03931</v>
      </c>
      <c r="AY509">
        <v>60.964579999999998</v>
      </c>
      <c r="AZ509">
        <v>79.351920000000007</v>
      </c>
      <c r="BA509">
        <v>82.215519999999998</v>
      </c>
      <c r="BB509">
        <v>60.964579999999998</v>
      </c>
      <c r="BC509">
        <v>56.48706</v>
      </c>
      <c r="BD509">
        <v>17.407689999999999</v>
      </c>
      <c r="BE509">
        <v>77.819640000000007</v>
      </c>
      <c r="BF509">
        <v>9.1183099999999992</v>
      </c>
      <c r="BG509">
        <v>81.198189999999997</v>
      </c>
      <c r="CO509">
        <v>0.56057000000000001</v>
      </c>
      <c r="CP509">
        <v>60.064749999999997</v>
      </c>
      <c r="CQ509">
        <v>53.533569999999997</v>
      </c>
      <c r="CR509">
        <v>83.745580000000004</v>
      </c>
      <c r="CS509">
        <v>91.166079999999994</v>
      </c>
      <c r="CT509">
        <v>53.533569999999997</v>
      </c>
      <c r="CU509">
        <v>41.342759999999998</v>
      </c>
      <c r="CV509">
        <v>20.14134</v>
      </c>
      <c r="CW509">
        <v>75.559479999999994</v>
      </c>
      <c r="CX509">
        <v>11.766780000000001</v>
      </c>
      <c r="CY509">
        <v>87.190809999999999</v>
      </c>
    </row>
    <row r="510" spans="1:103" x14ac:dyDescent="0.4">
      <c r="A510" t="s">
        <v>624</v>
      </c>
      <c r="B510" t="s">
        <v>214</v>
      </c>
      <c r="C510" t="s">
        <v>37</v>
      </c>
      <c r="D510">
        <v>0.34706999999999999</v>
      </c>
      <c r="E510">
        <v>37.278530000000003</v>
      </c>
      <c r="F510">
        <v>22.614329999999999</v>
      </c>
      <c r="G510">
        <v>63.059489999999997</v>
      </c>
      <c r="H510">
        <v>77.798460000000006</v>
      </c>
      <c r="I510">
        <v>22.614329999999999</v>
      </c>
      <c r="J510">
        <v>17.741800000000001</v>
      </c>
      <c r="K510">
        <v>15.064349999999999</v>
      </c>
      <c r="L510">
        <v>56.280720000000002</v>
      </c>
      <c r="M510">
        <v>9.9368700000000008</v>
      </c>
      <c r="N510">
        <v>73.550920000000005</v>
      </c>
      <c r="O510" t="s">
        <v>38</v>
      </c>
      <c r="P510">
        <v>0.31309999999999999</v>
      </c>
      <c r="Q510">
        <v>34.034990000000001</v>
      </c>
      <c r="R510">
        <v>18.658000000000001</v>
      </c>
      <c r="S510">
        <v>60.456890000000001</v>
      </c>
      <c r="T510">
        <v>76.820880000000002</v>
      </c>
      <c r="U510">
        <v>18.658000000000001</v>
      </c>
      <c r="V510">
        <v>13.78561</v>
      </c>
      <c r="W510">
        <v>14.68553</v>
      </c>
      <c r="X510">
        <v>53.268810000000002</v>
      </c>
      <c r="Y510">
        <v>9.9722799999999996</v>
      </c>
      <c r="Z510">
        <v>72.129769999999994</v>
      </c>
      <c r="AW510">
        <v>0.58318999999999999</v>
      </c>
      <c r="AX510">
        <v>59.394910000000003</v>
      </c>
      <c r="AY510">
        <v>50.640540000000001</v>
      </c>
      <c r="AZ510">
        <v>76.789749999999998</v>
      </c>
      <c r="BA510">
        <v>80.482290000000006</v>
      </c>
      <c r="BB510">
        <v>50.640540000000001</v>
      </c>
      <c r="BC510">
        <v>46.740769999999998</v>
      </c>
      <c r="BD510">
        <v>16.352679999999999</v>
      </c>
      <c r="BE510">
        <v>74.064310000000006</v>
      </c>
      <c r="BF510">
        <v>8.8771699999999996</v>
      </c>
      <c r="BG510">
        <v>79.226330000000004</v>
      </c>
      <c r="CO510">
        <v>0.42135</v>
      </c>
      <c r="CP510">
        <v>45.38026</v>
      </c>
      <c r="CQ510">
        <v>30.035340000000001</v>
      </c>
      <c r="CR510">
        <v>78.975269999999995</v>
      </c>
      <c r="CS510">
        <v>89.575969999999998</v>
      </c>
      <c r="CT510">
        <v>30.035340000000001</v>
      </c>
      <c r="CU510">
        <v>22.879860000000001</v>
      </c>
      <c r="CV510">
        <v>19.045940000000002</v>
      </c>
      <c r="CW510">
        <v>70.259129999999999</v>
      </c>
      <c r="CX510">
        <v>11.766780000000001</v>
      </c>
      <c r="CY510">
        <v>86.513549999999995</v>
      </c>
    </row>
    <row r="511" spans="1:103" x14ac:dyDescent="0.4">
      <c r="A511" t="s">
        <v>625</v>
      </c>
      <c r="B511" t="s">
        <v>458</v>
      </c>
      <c r="C511" t="s">
        <v>37</v>
      </c>
      <c r="D511">
        <v>0.36542000000000002</v>
      </c>
      <c r="E511">
        <v>39.331769999999999</v>
      </c>
      <c r="F511">
        <v>24.435449999999999</v>
      </c>
      <c r="G511">
        <v>65.026309999999995</v>
      </c>
      <c r="H511">
        <v>81.068389999999994</v>
      </c>
      <c r="I511">
        <v>24.435449999999999</v>
      </c>
      <c r="J511">
        <v>19.09038</v>
      </c>
      <c r="K511">
        <v>15.62444</v>
      </c>
      <c r="L511">
        <v>58.411709999999999</v>
      </c>
      <c r="M511">
        <v>10.47106</v>
      </c>
      <c r="N511">
        <v>77.348309999999998</v>
      </c>
      <c r="O511" t="s">
        <v>38</v>
      </c>
      <c r="P511">
        <v>0.33328999999999998</v>
      </c>
      <c r="Q511">
        <v>36.29157</v>
      </c>
      <c r="R511">
        <v>20.894670000000001</v>
      </c>
      <c r="S511">
        <v>62.578859999999999</v>
      </c>
      <c r="T511">
        <v>80.481740000000002</v>
      </c>
      <c r="U511">
        <v>20.894670000000001</v>
      </c>
      <c r="V511">
        <v>15.37341</v>
      </c>
      <c r="W511">
        <v>15.30682</v>
      </c>
      <c r="X511">
        <v>55.576689999999999</v>
      </c>
      <c r="Y511">
        <v>10.581149999999999</v>
      </c>
      <c r="Z511">
        <v>76.427869999999999</v>
      </c>
      <c r="AW511">
        <v>0.58999000000000001</v>
      </c>
      <c r="AX511">
        <v>60.196399999999997</v>
      </c>
      <c r="AY511">
        <v>50.640540000000001</v>
      </c>
      <c r="AZ511">
        <v>77.618690000000001</v>
      </c>
      <c r="BA511">
        <v>81.537300000000002</v>
      </c>
      <c r="BB511">
        <v>50.640540000000001</v>
      </c>
      <c r="BC511">
        <v>46.740769999999998</v>
      </c>
      <c r="BD511">
        <v>16.654109999999999</v>
      </c>
      <c r="BE511">
        <v>75.219790000000003</v>
      </c>
      <c r="BF511">
        <v>9.0580300000000005</v>
      </c>
      <c r="BG511">
        <v>80.49485</v>
      </c>
      <c r="CO511">
        <v>0.43292999999999998</v>
      </c>
      <c r="CP511">
        <v>46.609560000000002</v>
      </c>
      <c r="CQ511">
        <v>28.445229999999999</v>
      </c>
      <c r="CR511">
        <v>80.742050000000006</v>
      </c>
      <c r="CS511">
        <v>90.812719999999999</v>
      </c>
      <c r="CT511">
        <v>28.445229999999999</v>
      </c>
      <c r="CU511">
        <v>22.9682</v>
      </c>
      <c r="CV511">
        <v>19.08127</v>
      </c>
      <c r="CW511">
        <v>71.407539999999997</v>
      </c>
      <c r="CX511">
        <v>11.74912</v>
      </c>
      <c r="CY511">
        <v>86.984690000000001</v>
      </c>
    </row>
    <row r="512" spans="1:103" x14ac:dyDescent="0.4">
      <c r="A512" t="s">
        <v>626</v>
      </c>
      <c r="B512" t="s">
        <v>328</v>
      </c>
      <c r="C512" t="s">
        <v>37</v>
      </c>
      <c r="D512">
        <v>0.50519999999999998</v>
      </c>
      <c r="E512">
        <v>54.472380000000001</v>
      </c>
      <c r="F512">
        <v>43.609870000000001</v>
      </c>
      <c r="G512">
        <v>78.437880000000007</v>
      </c>
      <c r="H512">
        <v>88.425740000000005</v>
      </c>
      <c r="I512">
        <v>43.609870000000001</v>
      </c>
      <c r="J512">
        <v>34.179279999999999</v>
      </c>
      <c r="K512">
        <v>19.548359999999999</v>
      </c>
      <c r="L512">
        <v>72.823009999999996</v>
      </c>
      <c r="M512">
        <v>11.629300000000001</v>
      </c>
      <c r="N512">
        <v>85.994060000000005</v>
      </c>
      <c r="O512" t="s">
        <v>38</v>
      </c>
      <c r="P512">
        <v>0.48221999999999998</v>
      </c>
      <c r="Q512">
        <v>52.450589999999998</v>
      </c>
      <c r="R512">
        <v>40.871729999999999</v>
      </c>
      <c r="S512">
        <v>78.034790000000001</v>
      </c>
      <c r="T512">
        <v>89.065190000000001</v>
      </c>
      <c r="U512">
        <v>40.871729999999999</v>
      </c>
      <c r="V512">
        <v>30.962209999999999</v>
      </c>
      <c r="W512">
        <v>19.787800000000001</v>
      </c>
      <c r="X512">
        <v>72.041200000000003</v>
      </c>
      <c r="Y512">
        <v>11.94036</v>
      </c>
      <c r="Z512">
        <v>86.537629999999993</v>
      </c>
      <c r="AW512">
        <v>0.66281999999999996</v>
      </c>
      <c r="AX512">
        <v>68.037719999999993</v>
      </c>
      <c r="AY512">
        <v>60.964579999999998</v>
      </c>
      <c r="AZ512">
        <v>79.351920000000007</v>
      </c>
      <c r="BA512">
        <v>82.215519999999998</v>
      </c>
      <c r="BB512">
        <v>60.964579999999998</v>
      </c>
      <c r="BC512">
        <v>56.48706</v>
      </c>
      <c r="BD512">
        <v>17.407689999999999</v>
      </c>
      <c r="BE512">
        <v>77.819640000000007</v>
      </c>
      <c r="BF512">
        <v>9.1183099999999992</v>
      </c>
      <c r="BG512">
        <v>81.198189999999997</v>
      </c>
      <c r="CO512">
        <v>0.56028999999999995</v>
      </c>
      <c r="CP512">
        <v>60.039099999999998</v>
      </c>
      <c r="CQ512">
        <v>53.533569999999997</v>
      </c>
      <c r="CR512">
        <v>83.745580000000004</v>
      </c>
      <c r="CS512">
        <v>91.166079999999994</v>
      </c>
      <c r="CT512">
        <v>53.533569999999997</v>
      </c>
      <c r="CU512">
        <v>41.342759999999998</v>
      </c>
      <c r="CV512">
        <v>20.14134</v>
      </c>
      <c r="CW512">
        <v>75.559479999999994</v>
      </c>
      <c r="CX512">
        <v>11.766780000000001</v>
      </c>
      <c r="CY512">
        <v>87.190809999999999</v>
      </c>
    </row>
    <row r="513" spans="1:103" x14ac:dyDescent="0.4">
      <c r="A513" t="s">
        <v>627</v>
      </c>
      <c r="B513" t="s">
        <v>126</v>
      </c>
      <c r="C513" t="s">
        <v>37</v>
      </c>
      <c r="D513">
        <v>0.34509000000000001</v>
      </c>
      <c r="E513">
        <v>37.068710000000003</v>
      </c>
      <c r="F513">
        <v>22.363420000000001</v>
      </c>
      <c r="G513">
        <v>62.881419999999999</v>
      </c>
      <c r="H513">
        <v>77.660870000000003</v>
      </c>
      <c r="I513">
        <v>22.363420000000001</v>
      </c>
      <c r="J513">
        <v>17.545529999999999</v>
      </c>
      <c r="K513">
        <v>15.028729999999999</v>
      </c>
      <c r="L513">
        <v>56.106029999999997</v>
      </c>
      <c r="M513">
        <v>9.90611</v>
      </c>
      <c r="N513">
        <v>73.319710000000001</v>
      </c>
      <c r="O513" t="s">
        <v>38</v>
      </c>
      <c r="P513">
        <v>0.31095</v>
      </c>
      <c r="Q513">
        <v>33.811669999999999</v>
      </c>
      <c r="R513">
        <v>18.361689999999999</v>
      </c>
      <c r="S513">
        <v>60.256169999999997</v>
      </c>
      <c r="T513">
        <v>76.591470000000001</v>
      </c>
      <c r="U513">
        <v>18.361689999999999</v>
      </c>
      <c r="V513">
        <v>13.55381</v>
      </c>
      <c r="W513">
        <v>14.64729</v>
      </c>
      <c r="X513">
        <v>53.0657</v>
      </c>
      <c r="Y513">
        <v>9.9359599999999997</v>
      </c>
      <c r="Z513">
        <v>71.840789999999998</v>
      </c>
      <c r="AW513">
        <v>0.58248</v>
      </c>
      <c r="AX513">
        <v>59.307450000000003</v>
      </c>
      <c r="AY513">
        <v>50.640540000000001</v>
      </c>
      <c r="AZ513">
        <v>76.639039999999994</v>
      </c>
      <c r="BA513">
        <v>80.859080000000006</v>
      </c>
      <c r="BB513">
        <v>50.640540000000001</v>
      </c>
      <c r="BC513">
        <v>46.740769999999998</v>
      </c>
      <c r="BD513">
        <v>16.337599999999998</v>
      </c>
      <c r="BE513">
        <v>74.051749999999998</v>
      </c>
      <c r="BF513">
        <v>8.8696300000000008</v>
      </c>
      <c r="BG513">
        <v>79.251440000000002</v>
      </c>
      <c r="CO513">
        <v>0.41961999999999999</v>
      </c>
      <c r="CP513">
        <v>45.132820000000002</v>
      </c>
      <c r="CQ513">
        <v>30.035340000000001</v>
      </c>
      <c r="CR513">
        <v>79.151939999999996</v>
      </c>
      <c r="CS513">
        <v>89.929329999999993</v>
      </c>
      <c r="CT513">
        <v>30.035340000000001</v>
      </c>
      <c r="CU513">
        <v>22.879860000000001</v>
      </c>
      <c r="CV513">
        <v>19.0106</v>
      </c>
      <c r="CW513">
        <v>70.229680000000002</v>
      </c>
      <c r="CX513">
        <v>11.78445</v>
      </c>
      <c r="CY513">
        <v>86.749120000000005</v>
      </c>
    </row>
    <row r="514" spans="1:103" x14ac:dyDescent="0.4">
      <c r="A514" t="s">
        <v>628</v>
      </c>
      <c r="B514" t="s">
        <v>460</v>
      </c>
      <c r="C514" t="s">
        <v>37</v>
      </c>
      <c r="D514">
        <v>0.36163000000000001</v>
      </c>
      <c r="E514">
        <v>38.923549999999999</v>
      </c>
      <c r="F514">
        <v>23.90935</v>
      </c>
      <c r="G514">
        <v>64.864429999999999</v>
      </c>
      <c r="H514">
        <v>80.898420000000002</v>
      </c>
      <c r="I514">
        <v>23.90935</v>
      </c>
      <c r="J514">
        <v>18.674219999999998</v>
      </c>
      <c r="K514">
        <v>15.564550000000001</v>
      </c>
      <c r="L514">
        <v>58.192900000000002</v>
      </c>
      <c r="M514">
        <v>10.43788</v>
      </c>
      <c r="N514">
        <v>77.084990000000005</v>
      </c>
      <c r="O514" t="s">
        <v>38</v>
      </c>
      <c r="P514">
        <v>0.32900000000000001</v>
      </c>
      <c r="Q514">
        <v>35.838169999999998</v>
      </c>
      <c r="R514">
        <v>20.27337</v>
      </c>
      <c r="S514">
        <v>62.3399</v>
      </c>
      <c r="T514">
        <v>80.290580000000006</v>
      </c>
      <c r="U514">
        <v>20.27337</v>
      </c>
      <c r="V514">
        <v>14.87717</v>
      </c>
      <c r="W514">
        <v>15.236090000000001</v>
      </c>
      <c r="X514">
        <v>55.29918</v>
      </c>
      <c r="Y514">
        <v>10.54865</v>
      </c>
      <c r="Z514">
        <v>76.156729999999996</v>
      </c>
      <c r="AW514">
        <v>0.58984999999999999</v>
      </c>
      <c r="AX514">
        <v>60.143380000000001</v>
      </c>
      <c r="AY514">
        <v>50.640540000000001</v>
      </c>
      <c r="AZ514">
        <v>77.920119999999997</v>
      </c>
      <c r="BA514">
        <v>81.537300000000002</v>
      </c>
      <c r="BB514">
        <v>50.640540000000001</v>
      </c>
      <c r="BC514">
        <v>46.740769999999998</v>
      </c>
      <c r="BD514">
        <v>16.714390000000002</v>
      </c>
      <c r="BE514">
        <v>75.496110000000002</v>
      </c>
      <c r="BF514">
        <v>9.0052800000000008</v>
      </c>
      <c r="BG514">
        <v>80.243660000000006</v>
      </c>
      <c r="CO514">
        <v>0.42971999999999999</v>
      </c>
      <c r="CP514">
        <v>46.20373</v>
      </c>
      <c r="CQ514">
        <v>28.445229999999999</v>
      </c>
      <c r="CR514">
        <v>80.918729999999996</v>
      </c>
      <c r="CS514">
        <v>90.636039999999994</v>
      </c>
      <c r="CT514">
        <v>28.445229999999999</v>
      </c>
      <c r="CU514">
        <v>23.056539999999998</v>
      </c>
      <c r="CV514">
        <v>18.93993</v>
      </c>
      <c r="CW514">
        <v>71.113069999999993</v>
      </c>
      <c r="CX514">
        <v>11.74912</v>
      </c>
      <c r="CY514">
        <v>86.837459999999993</v>
      </c>
    </row>
    <row r="515" spans="1:103" x14ac:dyDescent="0.4">
      <c r="A515" t="s">
        <v>629</v>
      </c>
      <c r="B515" t="s">
        <v>116</v>
      </c>
      <c r="C515" t="s">
        <v>37</v>
      </c>
      <c r="D515">
        <v>0.50495999999999996</v>
      </c>
      <c r="E515">
        <v>54.403239999999997</v>
      </c>
      <c r="F515">
        <v>43.755560000000003</v>
      </c>
      <c r="G515">
        <v>78.445970000000003</v>
      </c>
      <c r="H515">
        <v>88.409549999999996</v>
      </c>
      <c r="I515">
        <v>43.755560000000003</v>
      </c>
      <c r="J515">
        <v>34.31485</v>
      </c>
      <c r="K515">
        <v>19.503039999999999</v>
      </c>
      <c r="L515">
        <v>72.720359999999999</v>
      </c>
      <c r="M515">
        <v>11.61392</v>
      </c>
      <c r="N515">
        <v>85.911510000000007</v>
      </c>
      <c r="O515" t="s">
        <v>38</v>
      </c>
      <c r="P515">
        <v>0.48171999999999998</v>
      </c>
      <c r="Q515">
        <v>52.35671</v>
      </c>
      <c r="R515">
        <v>40.976869999999998</v>
      </c>
      <c r="S515">
        <v>77.986999999999995</v>
      </c>
      <c r="T515">
        <v>89.065190000000001</v>
      </c>
      <c r="U515">
        <v>40.976869999999998</v>
      </c>
      <c r="V515">
        <v>31.069739999999999</v>
      </c>
      <c r="W515">
        <v>19.72663</v>
      </c>
      <c r="X515">
        <v>71.870580000000004</v>
      </c>
      <c r="Y515">
        <v>11.92984</v>
      </c>
      <c r="Z515">
        <v>86.484740000000002</v>
      </c>
      <c r="AW515">
        <v>0.66374</v>
      </c>
      <c r="AX515">
        <v>68.072580000000002</v>
      </c>
      <c r="AY515">
        <v>61.190660000000001</v>
      </c>
      <c r="AZ515">
        <v>79.427279999999996</v>
      </c>
      <c r="BA515">
        <v>82.215519999999998</v>
      </c>
      <c r="BB515">
        <v>61.190660000000001</v>
      </c>
      <c r="BC515">
        <v>56.637779999999999</v>
      </c>
      <c r="BD515">
        <v>17.407689999999999</v>
      </c>
      <c r="BE515">
        <v>77.869879999999995</v>
      </c>
      <c r="BF515">
        <v>9.0655599999999996</v>
      </c>
      <c r="BG515">
        <v>80.947000000000003</v>
      </c>
      <c r="CO515">
        <v>0.56233999999999995</v>
      </c>
      <c r="CP515">
        <v>60.183439999999997</v>
      </c>
      <c r="CQ515">
        <v>54.240279999999998</v>
      </c>
      <c r="CR515">
        <v>84.628979999999999</v>
      </c>
      <c r="CS515">
        <v>90.812719999999999</v>
      </c>
      <c r="CT515">
        <v>54.240279999999998</v>
      </c>
      <c r="CU515">
        <v>41.961129999999997</v>
      </c>
      <c r="CV515">
        <v>20.282689999999999</v>
      </c>
      <c r="CW515">
        <v>76.354529999999997</v>
      </c>
      <c r="CX515">
        <v>11.74912</v>
      </c>
      <c r="CY515">
        <v>86.955240000000003</v>
      </c>
    </row>
    <row r="516" spans="1:103" x14ac:dyDescent="0.4">
      <c r="A516" t="s">
        <v>630</v>
      </c>
      <c r="B516" t="s">
        <v>44</v>
      </c>
      <c r="C516" t="s">
        <v>37</v>
      </c>
      <c r="D516">
        <v>0.34516999999999998</v>
      </c>
      <c r="E516">
        <v>37.082639999999998</v>
      </c>
      <c r="F516">
        <v>22.363420000000001</v>
      </c>
      <c r="G516">
        <v>62.881419999999999</v>
      </c>
      <c r="H516">
        <v>77.636579999999995</v>
      </c>
      <c r="I516">
        <v>22.363420000000001</v>
      </c>
      <c r="J516">
        <v>17.545529999999999</v>
      </c>
      <c r="K516">
        <v>15.03035</v>
      </c>
      <c r="L516">
        <v>56.108730000000001</v>
      </c>
      <c r="M516">
        <v>9.9109700000000007</v>
      </c>
      <c r="N516">
        <v>73.330500000000001</v>
      </c>
      <c r="O516" t="s">
        <v>38</v>
      </c>
      <c r="P516">
        <v>0.31095</v>
      </c>
      <c r="Q516">
        <v>33.811790000000002</v>
      </c>
      <c r="R516">
        <v>18.361689999999999</v>
      </c>
      <c r="S516">
        <v>60.256169999999997</v>
      </c>
      <c r="T516">
        <v>76.591470000000001</v>
      </c>
      <c r="U516">
        <v>18.361689999999999</v>
      </c>
      <c r="V516">
        <v>13.55381</v>
      </c>
      <c r="W516">
        <v>14.64729</v>
      </c>
      <c r="X516">
        <v>53.0657</v>
      </c>
      <c r="Y516">
        <v>9.9359599999999997</v>
      </c>
      <c r="Z516">
        <v>71.840789999999998</v>
      </c>
      <c r="AW516">
        <v>0.58296999999999999</v>
      </c>
      <c r="AX516">
        <v>59.410380000000004</v>
      </c>
      <c r="AY516">
        <v>50.640540000000001</v>
      </c>
      <c r="AZ516">
        <v>76.563680000000005</v>
      </c>
      <c r="BA516">
        <v>80.859080000000006</v>
      </c>
      <c r="BB516">
        <v>50.640540000000001</v>
      </c>
      <c r="BC516">
        <v>46.740769999999998</v>
      </c>
      <c r="BD516">
        <v>16.337599999999998</v>
      </c>
      <c r="BE516">
        <v>74.001509999999996</v>
      </c>
      <c r="BF516">
        <v>8.9374500000000001</v>
      </c>
      <c r="BG516">
        <v>79.578000000000003</v>
      </c>
      <c r="CO516">
        <v>0.42024</v>
      </c>
      <c r="CP516">
        <v>45.193460000000002</v>
      </c>
      <c r="CQ516">
        <v>30.035340000000001</v>
      </c>
      <c r="CR516">
        <v>79.328620000000001</v>
      </c>
      <c r="CS516">
        <v>89.399289999999993</v>
      </c>
      <c r="CT516">
        <v>30.035340000000001</v>
      </c>
      <c r="CU516">
        <v>22.879860000000001</v>
      </c>
      <c r="CV516">
        <v>19.045940000000002</v>
      </c>
      <c r="CW516">
        <v>70.406360000000006</v>
      </c>
      <c r="CX516">
        <v>11.731450000000001</v>
      </c>
      <c r="CY516">
        <v>86.219080000000005</v>
      </c>
    </row>
    <row r="517" spans="1:103" x14ac:dyDescent="0.4">
      <c r="A517" t="s">
        <v>631</v>
      </c>
      <c r="B517" t="s">
        <v>468</v>
      </c>
      <c r="C517" t="s">
        <v>37</v>
      </c>
      <c r="D517">
        <v>0.36173</v>
      </c>
      <c r="E517">
        <v>38.938389999999998</v>
      </c>
      <c r="F517">
        <v>23.90935</v>
      </c>
      <c r="G517">
        <v>64.872519999999994</v>
      </c>
      <c r="H517">
        <v>80.914609999999996</v>
      </c>
      <c r="I517">
        <v>23.90935</v>
      </c>
      <c r="J517">
        <v>18.674219999999998</v>
      </c>
      <c r="K517">
        <v>15.56779</v>
      </c>
      <c r="L517">
        <v>58.203699999999998</v>
      </c>
      <c r="M517">
        <v>10.44678</v>
      </c>
      <c r="N517">
        <v>77.136250000000004</v>
      </c>
      <c r="O517" t="s">
        <v>38</v>
      </c>
      <c r="P517">
        <v>0.32901000000000002</v>
      </c>
      <c r="Q517">
        <v>35.838380000000001</v>
      </c>
      <c r="R517">
        <v>20.27337</v>
      </c>
      <c r="S517">
        <v>62.3399</v>
      </c>
      <c r="T517">
        <v>80.290580000000006</v>
      </c>
      <c r="U517">
        <v>20.27337</v>
      </c>
      <c r="V517">
        <v>14.87717</v>
      </c>
      <c r="W517">
        <v>15.236090000000001</v>
      </c>
      <c r="X517">
        <v>55.29918</v>
      </c>
      <c r="Y517">
        <v>10.54865</v>
      </c>
      <c r="Z517">
        <v>76.156729999999996</v>
      </c>
      <c r="AW517">
        <v>0.59033999999999998</v>
      </c>
      <c r="AX517">
        <v>60.244120000000002</v>
      </c>
      <c r="AY517">
        <v>50.640540000000001</v>
      </c>
      <c r="AZ517">
        <v>77.920119999999997</v>
      </c>
      <c r="BA517">
        <v>81.537300000000002</v>
      </c>
      <c r="BB517">
        <v>50.640540000000001</v>
      </c>
      <c r="BC517">
        <v>46.740769999999998</v>
      </c>
      <c r="BD517">
        <v>16.72946</v>
      </c>
      <c r="BE517">
        <v>75.521230000000003</v>
      </c>
      <c r="BF517">
        <v>9.0731000000000002</v>
      </c>
      <c r="BG517">
        <v>80.570210000000003</v>
      </c>
      <c r="CO517">
        <v>0.43056</v>
      </c>
      <c r="CP517">
        <v>46.28763</v>
      </c>
      <c r="CQ517">
        <v>28.445229999999999</v>
      </c>
      <c r="CR517">
        <v>81.095410000000001</v>
      </c>
      <c r="CS517">
        <v>90.989400000000003</v>
      </c>
      <c r="CT517">
        <v>28.445229999999999</v>
      </c>
      <c r="CU517">
        <v>23.056539999999998</v>
      </c>
      <c r="CV517">
        <v>18.975269999999998</v>
      </c>
      <c r="CW517">
        <v>71.289749999999998</v>
      </c>
      <c r="CX517">
        <v>11.78445</v>
      </c>
      <c r="CY517">
        <v>87.190809999999999</v>
      </c>
    </row>
    <row r="518" spans="1:103" x14ac:dyDescent="0.4">
      <c r="A518" t="s">
        <v>632</v>
      </c>
      <c r="B518" t="s">
        <v>44</v>
      </c>
      <c r="C518" t="s">
        <v>37</v>
      </c>
      <c r="D518">
        <v>0.50505</v>
      </c>
      <c r="E518">
        <v>54.417340000000003</v>
      </c>
      <c r="F518">
        <v>43.755560000000003</v>
      </c>
      <c r="G518">
        <v>78.454070000000002</v>
      </c>
      <c r="H518">
        <v>88.43383</v>
      </c>
      <c r="I518">
        <v>43.755560000000003</v>
      </c>
      <c r="J518">
        <v>34.31485</v>
      </c>
      <c r="K518">
        <v>19.506270000000001</v>
      </c>
      <c r="L518">
        <v>72.73115</v>
      </c>
      <c r="M518">
        <v>11.62363</v>
      </c>
      <c r="N518">
        <v>85.970860000000002</v>
      </c>
      <c r="O518" t="s">
        <v>38</v>
      </c>
      <c r="P518">
        <v>0.48171999999999998</v>
      </c>
      <c r="Q518">
        <v>52.357140000000001</v>
      </c>
      <c r="R518">
        <v>40.976869999999998</v>
      </c>
      <c r="S518">
        <v>77.986999999999995</v>
      </c>
      <c r="T518">
        <v>89.065190000000001</v>
      </c>
      <c r="U518">
        <v>40.976869999999998</v>
      </c>
      <c r="V518">
        <v>31.069739999999999</v>
      </c>
      <c r="W518">
        <v>19.72663</v>
      </c>
      <c r="X518">
        <v>71.870580000000004</v>
      </c>
      <c r="Y518">
        <v>11.92984</v>
      </c>
      <c r="Z518">
        <v>86.484740000000002</v>
      </c>
      <c r="AW518">
        <v>0.66413999999999995</v>
      </c>
      <c r="AX518">
        <v>68.163570000000007</v>
      </c>
      <c r="AY518">
        <v>61.190660000000001</v>
      </c>
      <c r="AZ518">
        <v>79.427279999999996</v>
      </c>
      <c r="BA518">
        <v>82.215519999999998</v>
      </c>
      <c r="BB518">
        <v>61.190660000000001</v>
      </c>
      <c r="BC518">
        <v>56.637779999999999</v>
      </c>
      <c r="BD518">
        <v>17.42276</v>
      </c>
      <c r="BE518">
        <v>77.894999999999996</v>
      </c>
      <c r="BF518">
        <v>9.1333800000000007</v>
      </c>
      <c r="BG518">
        <v>81.27355</v>
      </c>
      <c r="CO518">
        <v>0.56320999999999999</v>
      </c>
      <c r="CP518">
        <v>60.270090000000003</v>
      </c>
      <c r="CQ518">
        <v>54.240279999999998</v>
      </c>
      <c r="CR518">
        <v>84.80565</v>
      </c>
      <c r="CS518">
        <v>91.342759999999998</v>
      </c>
      <c r="CT518">
        <v>54.240279999999998</v>
      </c>
      <c r="CU518">
        <v>41.961129999999997</v>
      </c>
      <c r="CV518">
        <v>20.318020000000001</v>
      </c>
      <c r="CW518">
        <v>76.531210000000002</v>
      </c>
      <c r="CX518">
        <v>11.80212</v>
      </c>
      <c r="CY518">
        <v>87.485280000000003</v>
      </c>
    </row>
    <row r="519" spans="1:103" x14ac:dyDescent="0.4">
      <c r="A519" t="s">
        <v>633</v>
      </c>
      <c r="B519" t="s">
        <v>95</v>
      </c>
      <c r="C519" t="s">
        <v>37</v>
      </c>
      <c r="D519">
        <v>0.34461000000000003</v>
      </c>
      <c r="E519">
        <v>37.018259999999998</v>
      </c>
      <c r="F519">
        <v>22.28248</v>
      </c>
      <c r="G519">
        <v>62.743830000000003</v>
      </c>
      <c r="H519">
        <v>77.636579999999995</v>
      </c>
      <c r="I519">
        <v>22.28248</v>
      </c>
      <c r="J519">
        <v>17.484819999999999</v>
      </c>
      <c r="K519">
        <v>14.983409999999999</v>
      </c>
      <c r="L519">
        <v>55.942129999999999</v>
      </c>
      <c r="M519">
        <v>9.9069199999999995</v>
      </c>
      <c r="N519">
        <v>73.319029999999998</v>
      </c>
      <c r="O519" t="s">
        <v>38</v>
      </c>
      <c r="P519">
        <v>0.31036999999999998</v>
      </c>
      <c r="Q519">
        <v>33.752899999999997</v>
      </c>
      <c r="R519">
        <v>18.266110000000001</v>
      </c>
      <c r="S519">
        <v>60.103230000000003</v>
      </c>
      <c r="T519">
        <v>76.591470000000001</v>
      </c>
      <c r="U519">
        <v>18.266110000000001</v>
      </c>
      <c r="V519">
        <v>13.48213</v>
      </c>
      <c r="W519">
        <v>14.60333</v>
      </c>
      <c r="X519">
        <v>52.886479999999999</v>
      </c>
      <c r="Y519">
        <v>9.9378700000000002</v>
      </c>
      <c r="Z519">
        <v>71.862300000000005</v>
      </c>
      <c r="AW519">
        <v>0.58267000000000002</v>
      </c>
      <c r="AX519">
        <v>59.332709999999999</v>
      </c>
      <c r="AY519">
        <v>50.640540000000001</v>
      </c>
      <c r="AZ519">
        <v>76.563680000000005</v>
      </c>
      <c r="BA519">
        <v>80.859080000000006</v>
      </c>
      <c r="BB519">
        <v>50.640540000000001</v>
      </c>
      <c r="BC519">
        <v>46.740769999999998</v>
      </c>
      <c r="BD519">
        <v>16.292390000000001</v>
      </c>
      <c r="BE519">
        <v>74.039190000000005</v>
      </c>
      <c r="BF519">
        <v>8.8922399999999993</v>
      </c>
      <c r="BG519">
        <v>79.339359999999999</v>
      </c>
      <c r="CO519">
        <v>0.41930000000000001</v>
      </c>
      <c r="CP519">
        <v>45.058790000000002</v>
      </c>
      <c r="CQ519">
        <v>30.035340000000001</v>
      </c>
      <c r="CR519">
        <v>79.151939999999996</v>
      </c>
      <c r="CS519">
        <v>89.399289999999993</v>
      </c>
      <c r="CT519">
        <v>30.035340000000001</v>
      </c>
      <c r="CU519">
        <v>22.879860000000001</v>
      </c>
      <c r="CV519">
        <v>18.93993</v>
      </c>
      <c r="CW519">
        <v>69.994110000000006</v>
      </c>
      <c r="CX519">
        <v>11.71378</v>
      </c>
      <c r="CY519">
        <v>86.130740000000003</v>
      </c>
    </row>
    <row r="520" spans="1:103" x14ac:dyDescent="0.4">
      <c r="A520" t="s">
        <v>634</v>
      </c>
      <c r="B520" t="s">
        <v>468</v>
      </c>
      <c r="C520" t="s">
        <v>37</v>
      </c>
      <c r="D520">
        <v>0.36065999999999998</v>
      </c>
      <c r="E520">
        <v>38.813029999999998</v>
      </c>
      <c r="F520">
        <v>23.787939999999999</v>
      </c>
      <c r="G520">
        <v>64.78349</v>
      </c>
      <c r="H520">
        <v>80.866050000000001</v>
      </c>
      <c r="I520">
        <v>23.787939999999999</v>
      </c>
      <c r="J520">
        <v>18.587890000000002</v>
      </c>
      <c r="K520">
        <v>15.548360000000001</v>
      </c>
      <c r="L520">
        <v>58.091059999999999</v>
      </c>
      <c r="M520">
        <v>10.42169</v>
      </c>
      <c r="N520">
        <v>77.011470000000003</v>
      </c>
      <c r="O520" t="s">
        <v>38</v>
      </c>
      <c r="P520">
        <v>0.32785999999999998</v>
      </c>
      <c r="Q520">
        <v>35.707659999999997</v>
      </c>
      <c r="R520">
        <v>20.129989999999999</v>
      </c>
      <c r="S520">
        <v>62.244309999999999</v>
      </c>
      <c r="T520">
        <v>80.242779999999996</v>
      </c>
      <c r="U520">
        <v>20.129989999999999</v>
      </c>
      <c r="V520">
        <v>14.78</v>
      </c>
      <c r="W520">
        <v>15.21698</v>
      </c>
      <c r="X520">
        <v>55.174120000000002</v>
      </c>
      <c r="Y520">
        <v>10.532400000000001</v>
      </c>
      <c r="Z520">
        <v>76.079459999999997</v>
      </c>
      <c r="AW520">
        <v>0.59004999999999996</v>
      </c>
      <c r="AX520">
        <v>60.194879999999998</v>
      </c>
      <c r="AY520">
        <v>50.640540000000001</v>
      </c>
      <c r="AZ520">
        <v>77.995480000000001</v>
      </c>
      <c r="BA520">
        <v>81.537300000000002</v>
      </c>
      <c r="BB520">
        <v>50.640540000000001</v>
      </c>
      <c r="BC520">
        <v>46.740769999999998</v>
      </c>
      <c r="BD520">
        <v>16.744540000000001</v>
      </c>
      <c r="BE520">
        <v>75.609139999999996</v>
      </c>
      <c r="BF520">
        <v>8.9901999999999997</v>
      </c>
      <c r="BG520">
        <v>80.168300000000002</v>
      </c>
      <c r="CO520">
        <v>0.42923</v>
      </c>
      <c r="CP520">
        <v>46.082689999999999</v>
      </c>
      <c r="CQ520">
        <v>28.445229999999999</v>
      </c>
      <c r="CR520">
        <v>80.742050000000006</v>
      </c>
      <c r="CS520">
        <v>90.812719999999999</v>
      </c>
      <c r="CT520">
        <v>28.445229999999999</v>
      </c>
      <c r="CU520">
        <v>22.9682</v>
      </c>
      <c r="CV520">
        <v>18.869260000000001</v>
      </c>
      <c r="CW520">
        <v>70.936400000000006</v>
      </c>
      <c r="CX520">
        <v>11.731450000000001</v>
      </c>
      <c r="CY520">
        <v>86.837459999999993</v>
      </c>
    </row>
    <row r="521" spans="1:103" x14ac:dyDescent="0.4">
      <c r="A521" t="s">
        <v>635</v>
      </c>
      <c r="B521" t="s">
        <v>499</v>
      </c>
      <c r="C521" t="s">
        <v>37</v>
      </c>
      <c r="D521">
        <v>0.50512999999999997</v>
      </c>
      <c r="E521">
        <v>54.411790000000003</v>
      </c>
      <c r="F521">
        <v>43.812220000000003</v>
      </c>
      <c r="G521">
        <v>78.373130000000003</v>
      </c>
      <c r="H521">
        <v>88.425740000000005</v>
      </c>
      <c r="I521">
        <v>43.812220000000003</v>
      </c>
      <c r="J521">
        <v>34.377580000000002</v>
      </c>
      <c r="K521">
        <v>19.4739</v>
      </c>
      <c r="L521">
        <v>72.633349999999993</v>
      </c>
      <c r="M521">
        <v>11.615539999999999</v>
      </c>
      <c r="N521">
        <v>85.929720000000003</v>
      </c>
      <c r="O521" t="s">
        <v>38</v>
      </c>
      <c r="P521">
        <v>0.48171000000000003</v>
      </c>
      <c r="Q521">
        <v>52.346589999999999</v>
      </c>
      <c r="R521">
        <v>41.005540000000003</v>
      </c>
      <c r="S521">
        <v>77.891419999999997</v>
      </c>
      <c r="T521">
        <v>89.065190000000001</v>
      </c>
      <c r="U521">
        <v>41.005540000000003</v>
      </c>
      <c r="V521">
        <v>31.105589999999999</v>
      </c>
      <c r="W521">
        <v>19.692219999999999</v>
      </c>
      <c r="X521">
        <v>71.763050000000007</v>
      </c>
      <c r="Y521">
        <v>11.9308</v>
      </c>
      <c r="Z521">
        <v>86.491910000000004</v>
      </c>
      <c r="AW521">
        <v>0.66459999999999997</v>
      </c>
      <c r="AX521">
        <v>68.159400000000005</v>
      </c>
      <c r="AY521">
        <v>61.341369999999998</v>
      </c>
      <c r="AZ521">
        <v>79.50264</v>
      </c>
      <c r="BA521">
        <v>82.215519999999998</v>
      </c>
      <c r="BB521">
        <v>61.341369999999998</v>
      </c>
      <c r="BC521">
        <v>56.788499999999999</v>
      </c>
      <c r="BD521">
        <v>17.42276</v>
      </c>
      <c r="BE521">
        <v>77.945239999999998</v>
      </c>
      <c r="BF521">
        <v>9.0655599999999996</v>
      </c>
      <c r="BG521">
        <v>80.947000000000003</v>
      </c>
      <c r="CO521">
        <v>0.56420000000000003</v>
      </c>
      <c r="CP521">
        <v>60.353619999999999</v>
      </c>
      <c r="CQ521">
        <v>54.593640000000001</v>
      </c>
      <c r="CR521">
        <v>84.628979999999999</v>
      </c>
      <c r="CS521">
        <v>91.166079999999994</v>
      </c>
      <c r="CT521">
        <v>54.593640000000001</v>
      </c>
      <c r="CU521">
        <v>42.314489999999999</v>
      </c>
      <c r="CV521">
        <v>20.247350000000001</v>
      </c>
      <c r="CW521">
        <v>76.266199999999998</v>
      </c>
      <c r="CX521">
        <v>11.766780000000001</v>
      </c>
      <c r="CY521">
        <v>87.220259999999996</v>
      </c>
    </row>
    <row r="522" spans="1:103" x14ac:dyDescent="0.4">
      <c r="A522" t="s">
        <v>636</v>
      </c>
      <c r="B522" t="s">
        <v>57</v>
      </c>
      <c r="C522" t="s">
        <v>37</v>
      </c>
      <c r="D522">
        <v>0.34470000000000001</v>
      </c>
      <c r="E522">
        <v>37.032670000000003</v>
      </c>
      <c r="F522">
        <v>22.28248</v>
      </c>
      <c r="G522">
        <v>62.751919999999998</v>
      </c>
      <c r="H522">
        <v>77.652770000000004</v>
      </c>
      <c r="I522">
        <v>22.28248</v>
      </c>
      <c r="J522">
        <v>17.484819999999999</v>
      </c>
      <c r="K522">
        <v>14.986649999999999</v>
      </c>
      <c r="L522">
        <v>55.952919999999999</v>
      </c>
      <c r="M522">
        <v>9.9158200000000001</v>
      </c>
      <c r="N522">
        <v>73.3703</v>
      </c>
      <c r="O522" t="s">
        <v>38</v>
      </c>
      <c r="P522">
        <v>0.31037999999999999</v>
      </c>
      <c r="Q522">
        <v>33.75329</v>
      </c>
      <c r="R522">
        <v>18.266110000000001</v>
      </c>
      <c r="S522">
        <v>60.103230000000003</v>
      </c>
      <c r="T522">
        <v>76.591470000000001</v>
      </c>
      <c r="U522">
        <v>18.266110000000001</v>
      </c>
      <c r="V522">
        <v>13.48213</v>
      </c>
      <c r="W522">
        <v>14.60333</v>
      </c>
      <c r="X522">
        <v>52.886479999999999</v>
      </c>
      <c r="Y522">
        <v>9.9378700000000002</v>
      </c>
      <c r="Z522">
        <v>71.862300000000005</v>
      </c>
      <c r="AW522">
        <v>0.58311999999999997</v>
      </c>
      <c r="AX522">
        <v>59.431280000000001</v>
      </c>
      <c r="AY522">
        <v>50.640540000000001</v>
      </c>
      <c r="AZ522">
        <v>76.563680000000005</v>
      </c>
      <c r="BA522">
        <v>80.859080000000006</v>
      </c>
      <c r="BB522">
        <v>50.640540000000001</v>
      </c>
      <c r="BC522">
        <v>46.740769999999998</v>
      </c>
      <c r="BD522">
        <v>16.307459999999999</v>
      </c>
      <c r="BE522">
        <v>74.064310000000006</v>
      </c>
      <c r="BF522">
        <v>8.9600600000000004</v>
      </c>
      <c r="BG522">
        <v>79.665909999999997</v>
      </c>
      <c r="CO522">
        <v>0.42008000000000001</v>
      </c>
      <c r="CP522">
        <v>45.135159999999999</v>
      </c>
      <c r="CQ522">
        <v>30.035340000000001</v>
      </c>
      <c r="CR522">
        <v>79.328620000000001</v>
      </c>
      <c r="CS522">
        <v>89.752650000000003</v>
      </c>
      <c r="CT522">
        <v>30.035340000000001</v>
      </c>
      <c r="CU522">
        <v>22.879860000000001</v>
      </c>
      <c r="CV522">
        <v>18.975269999999998</v>
      </c>
      <c r="CW522">
        <v>70.170789999999997</v>
      </c>
      <c r="CX522">
        <v>11.74912</v>
      </c>
      <c r="CY522">
        <v>86.484099999999998</v>
      </c>
    </row>
    <row r="523" spans="1:103" x14ac:dyDescent="0.4">
      <c r="A523" t="s">
        <v>637</v>
      </c>
      <c r="B523" t="s">
        <v>119</v>
      </c>
      <c r="C523" t="s">
        <v>37</v>
      </c>
      <c r="D523">
        <v>0.36075000000000002</v>
      </c>
      <c r="E523">
        <v>38.827440000000003</v>
      </c>
      <c r="F523">
        <v>23.787939999999999</v>
      </c>
      <c r="G523">
        <v>64.791579999999996</v>
      </c>
      <c r="H523">
        <v>80.857950000000002</v>
      </c>
      <c r="I523">
        <v>23.787939999999999</v>
      </c>
      <c r="J523">
        <v>18.587890000000002</v>
      </c>
      <c r="K523">
        <v>15.551600000000001</v>
      </c>
      <c r="L523">
        <v>58.101849999999999</v>
      </c>
      <c r="M523">
        <v>10.42817</v>
      </c>
      <c r="N523">
        <v>77.038449999999997</v>
      </c>
      <c r="O523" t="s">
        <v>38</v>
      </c>
      <c r="P523">
        <v>0.32784999999999997</v>
      </c>
      <c r="Q523">
        <v>35.70729</v>
      </c>
      <c r="R523">
        <v>20.129989999999999</v>
      </c>
      <c r="S523">
        <v>62.244309999999999</v>
      </c>
      <c r="T523">
        <v>80.233230000000006</v>
      </c>
      <c r="U523">
        <v>20.129989999999999</v>
      </c>
      <c r="V523">
        <v>14.78</v>
      </c>
      <c r="W523">
        <v>15.21698</v>
      </c>
      <c r="X523">
        <v>55.174120000000002</v>
      </c>
      <c r="Y523">
        <v>10.53145</v>
      </c>
      <c r="Z523">
        <v>76.069900000000004</v>
      </c>
      <c r="AW523">
        <v>0.59062000000000003</v>
      </c>
      <c r="AX523">
        <v>60.306010000000001</v>
      </c>
      <c r="AY523">
        <v>50.640540000000001</v>
      </c>
      <c r="AZ523">
        <v>77.995480000000001</v>
      </c>
      <c r="BA523">
        <v>81.537300000000002</v>
      </c>
      <c r="BB523">
        <v>50.640540000000001</v>
      </c>
      <c r="BC523">
        <v>46.740769999999998</v>
      </c>
      <c r="BD523">
        <v>16.759609999999999</v>
      </c>
      <c r="BE523">
        <v>75.634259999999998</v>
      </c>
      <c r="BF523">
        <v>9.0580300000000005</v>
      </c>
      <c r="BG523">
        <v>80.49485</v>
      </c>
      <c r="CO523">
        <v>0.42982999999999999</v>
      </c>
      <c r="CP523">
        <v>46.143439999999998</v>
      </c>
      <c r="CQ523">
        <v>28.445229999999999</v>
      </c>
      <c r="CR523">
        <v>80.918729999999996</v>
      </c>
      <c r="CS523">
        <v>90.812719999999999</v>
      </c>
      <c r="CT523">
        <v>28.445229999999999</v>
      </c>
      <c r="CU523">
        <v>22.9682</v>
      </c>
      <c r="CV523">
        <v>18.904589999999999</v>
      </c>
      <c r="CW523">
        <v>71.113069999999993</v>
      </c>
      <c r="CX523">
        <v>11.731450000000001</v>
      </c>
      <c r="CY523">
        <v>86.837459999999993</v>
      </c>
    </row>
    <row r="524" spans="1:103" x14ac:dyDescent="0.4">
      <c r="A524" t="s">
        <v>638</v>
      </c>
      <c r="B524" t="s">
        <v>49</v>
      </c>
      <c r="C524" t="s">
        <v>37</v>
      </c>
      <c r="D524">
        <v>0.50522999999999996</v>
      </c>
      <c r="E524">
        <v>54.427160000000001</v>
      </c>
      <c r="F524">
        <v>43.812220000000003</v>
      </c>
      <c r="G524">
        <v>78.381219999999999</v>
      </c>
      <c r="H524">
        <v>88.43383</v>
      </c>
      <c r="I524">
        <v>43.812220000000003</v>
      </c>
      <c r="J524">
        <v>34.377580000000002</v>
      </c>
      <c r="K524">
        <v>19.477129999999999</v>
      </c>
      <c r="L524">
        <v>72.644139999999993</v>
      </c>
      <c r="M524">
        <v>11.62363</v>
      </c>
      <c r="N524">
        <v>85.972890000000007</v>
      </c>
      <c r="O524" t="s">
        <v>38</v>
      </c>
      <c r="P524">
        <v>0.48170000000000002</v>
      </c>
      <c r="Q524">
        <v>52.346069999999997</v>
      </c>
      <c r="R524">
        <v>41.005540000000003</v>
      </c>
      <c r="S524">
        <v>77.891419999999997</v>
      </c>
      <c r="T524">
        <v>89.065190000000001</v>
      </c>
      <c r="U524">
        <v>41.005540000000003</v>
      </c>
      <c r="V524">
        <v>31.105589999999999</v>
      </c>
      <c r="W524">
        <v>19.692219999999999</v>
      </c>
      <c r="X524">
        <v>71.763050000000007</v>
      </c>
      <c r="Y524">
        <v>11.9308</v>
      </c>
      <c r="Z524">
        <v>86.491910000000004</v>
      </c>
      <c r="AW524">
        <v>0.66513</v>
      </c>
      <c r="AX524">
        <v>68.266760000000005</v>
      </c>
      <c r="AY524">
        <v>61.341369999999998</v>
      </c>
      <c r="AZ524">
        <v>79.50264</v>
      </c>
      <c r="BA524">
        <v>82.215519999999998</v>
      </c>
      <c r="BB524">
        <v>61.341369999999998</v>
      </c>
      <c r="BC524">
        <v>56.788499999999999</v>
      </c>
      <c r="BD524">
        <v>17.437830000000002</v>
      </c>
      <c r="BE524">
        <v>77.970359999999999</v>
      </c>
      <c r="BF524">
        <v>9.1333800000000007</v>
      </c>
      <c r="BG524">
        <v>81.27355</v>
      </c>
      <c r="CO524">
        <v>0.56511</v>
      </c>
      <c r="CP524">
        <v>60.446950000000001</v>
      </c>
      <c r="CQ524">
        <v>54.593640000000001</v>
      </c>
      <c r="CR524">
        <v>84.80565</v>
      </c>
      <c r="CS524">
        <v>91.342759999999998</v>
      </c>
      <c r="CT524">
        <v>54.593640000000001</v>
      </c>
      <c r="CU524">
        <v>42.314489999999999</v>
      </c>
      <c r="CV524">
        <v>20.282689999999999</v>
      </c>
      <c r="CW524">
        <v>76.442869999999999</v>
      </c>
      <c r="CX524">
        <v>11.78445</v>
      </c>
      <c r="CY524">
        <v>87.396940000000001</v>
      </c>
    </row>
    <row r="525" spans="1:103" x14ac:dyDescent="0.4">
      <c r="A525" t="s">
        <v>639</v>
      </c>
      <c r="B525" t="s">
        <v>55</v>
      </c>
      <c r="C525" t="s">
        <v>37</v>
      </c>
      <c r="D525">
        <v>0.34697</v>
      </c>
      <c r="E525">
        <v>37.262540000000001</v>
      </c>
      <c r="F525">
        <v>22.614329999999999</v>
      </c>
      <c r="G525">
        <v>63.043300000000002</v>
      </c>
      <c r="H525">
        <v>77.806560000000005</v>
      </c>
      <c r="I525">
        <v>22.614329999999999</v>
      </c>
      <c r="J525">
        <v>17.741800000000001</v>
      </c>
      <c r="K525">
        <v>15.05949</v>
      </c>
      <c r="L525">
        <v>56.261839999999999</v>
      </c>
      <c r="M525">
        <v>9.9303899999999992</v>
      </c>
      <c r="N525">
        <v>73.523939999999996</v>
      </c>
      <c r="O525" t="s">
        <v>38</v>
      </c>
      <c r="P525">
        <v>0.31308999999999998</v>
      </c>
      <c r="Q525">
        <v>34.03436</v>
      </c>
      <c r="R525">
        <v>18.658000000000001</v>
      </c>
      <c r="S525">
        <v>60.456890000000001</v>
      </c>
      <c r="T525">
        <v>76.820880000000002</v>
      </c>
      <c r="U525">
        <v>18.658000000000001</v>
      </c>
      <c r="V525">
        <v>13.78561</v>
      </c>
      <c r="W525">
        <v>14.68553</v>
      </c>
      <c r="X525">
        <v>53.268810000000002</v>
      </c>
      <c r="Y525">
        <v>9.9722799999999996</v>
      </c>
      <c r="Z525">
        <v>72.129769999999994</v>
      </c>
      <c r="AW525">
        <v>0.58264000000000005</v>
      </c>
      <c r="AX525">
        <v>59.285499999999999</v>
      </c>
      <c r="AY525">
        <v>50.640540000000001</v>
      </c>
      <c r="AZ525">
        <v>76.714389999999995</v>
      </c>
      <c r="BA525">
        <v>80.482290000000006</v>
      </c>
      <c r="BB525">
        <v>50.640540000000001</v>
      </c>
      <c r="BC525">
        <v>46.740769999999998</v>
      </c>
      <c r="BD525">
        <v>16.32253</v>
      </c>
      <c r="BE525">
        <v>73.963830000000002</v>
      </c>
      <c r="BF525">
        <v>8.8093400000000006</v>
      </c>
      <c r="BG525">
        <v>78.899770000000004</v>
      </c>
      <c r="CO525">
        <v>0.42054999999999998</v>
      </c>
      <c r="CP525">
        <v>45.299120000000002</v>
      </c>
      <c r="CQ525">
        <v>30.035340000000001</v>
      </c>
      <c r="CR525">
        <v>78.798590000000004</v>
      </c>
      <c r="CS525">
        <v>89.752650000000003</v>
      </c>
      <c r="CT525">
        <v>30.035340000000001</v>
      </c>
      <c r="CU525">
        <v>22.879860000000001</v>
      </c>
      <c r="CV525">
        <v>19.0106</v>
      </c>
      <c r="CW525">
        <v>70.082449999999994</v>
      </c>
      <c r="CX525">
        <v>11.78445</v>
      </c>
      <c r="CY525">
        <v>86.690219999999997</v>
      </c>
    </row>
    <row r="526" spans="1:103" x14ac:dyDescent="0.4">
      <c r="A526" t="s">
        <v>640</v>
      </c>
      <c r="B526" t="s">
        <v>260</v>
      </c>
      <c r="C526" t="s">
        <v>37</v>
      </c>
      <c r="D526">
        <v>0.36531999999999998</v>
      </c>
      <c r="E526">
        <v>39.316209999999998</v>
      </c>
      <c r="F526">
        <v>24.435449999999999</v>
      </c>
      <c r="G526">
        <v>65.018209999999996</v>
      </c>
      <c r="H526">
        <v>81.052210000000002</v>
      </c>
      <c r="I526">
        <v>24.435449999999999</v>
      </c>
      <c r="J526">
        <v>19.09038</v>
      </c>
      <c r="K526">
        <v>15.62121</v>
      </c>
      <c r="L526">
        <v>58.400919999999999</v>
      </c>
      <c r="M526">
        <v>10.462160000000001</v>
      </c>
      <c r="N526">
        <v>77.297049999999999</v>
      </c>
      <c r="O526" t="s">
        <v>38</v>
      </c>
      <c r="P526">
        <v>0.33328999999999998</v>
      </c>
      <c r="Q526">
        <v>36.291269999999997</v>
      </c>
      <c r="R526">
        <v>20.894670000000001</v>
      </c>
      <c r="S526">
        <v>62.578859999999999</v>
      </c>
      <c r="T526">
        <v>80.481740000000002</v>
      </c>
      <c r="U526">
        <v>20.894670000000001</v>
      </c>
      <c r="V526">
        <v>15.37341</v>
      </c>
      <c r="W526">
        <v>15.30682</v>
      </c>
      <c r="X526">
        <v>55.576689999999999</v>
      </c>
      <c r="Y526">
        <v>10.581149999999999</v>
      </c>
      <c r="Z526">
        <v>76.427869999999999</v>
      </c>
      <c r="AW526">
        <v>0.58948999999999996</v>
      </c>
      <c r="AX526">
        <v>60.093449999999997</v>
      </c>
      <c r="AY526">
        <v>50.640540000000001</v>
      </c>
      <c r="AZ526">
        <v>77.618690000000001</v>
      </c>
      <c r="BA526">
        <v>81.537300000000002</v>
      </c>
      <c r="BB526">
        <v>50.640540000000001</v>
      </c>
      <c r="BC526">
        <v>46.740769999999998</v>
      </c>
      <c r="BD526">
        <v>16.639040000000001</v>
      </c>
      <c r="BE526">
        <v>75.194670000000002</v>
      </c>
      <c r="BF526">
        <v>8.9901999999999997</v>
      </c>
      <c r="BG526">
        <v>80.168300000000002</v>
      </c>
      <c r="CO526">
        <v>0.43197999999999998</v>
      </c>
      <c r="CP526">
        <v>46.516719999999999</v>
      </c>
      <c r="CQ526">
        <v>28.445229999999999</v>
      </c>
      <c r="CR526">
        <v>80.565370000000001</v>
      </c>
      <c r="CS526">
        <v>90.459360000000004</v>
      </c>
      <c r="CT526">
        <v>28.445229999999999</v>
      </c>
      <c r="CU526">
        <v>22.9682</v>
      </c>
      <c r="CV526">
        <v>19.045940000000002</v>
      </c>
      <c r="CW526">
        <v>71.230860000000007</v>
      </c>
      <c r="CX526">
        <v>11.71378</v>
      </c>
      <c r="CY526">
        <v>86.631330000000005</v>
      </c>
    </row>
    <row r="527" spans="1:103" x14ac:dyDescent="0.4">
      <c r="A527" t="s">
        <v>641</v>
      </c>
      <c r="B527" t="s">
        <v>59</v>
      </c>
      <c r="C527" t="s">
        <v>37</v>
      </c>
      <c r="D527">
        <v>0.50517999999999996</v>
      </c>
      <c r="E527">
        <v>54.465029999999999</v>
      </c>
      <c r="F527">
        <v>43.609870000000001</v>
      </c>
      <c r="G527">
        <v>78.445970000000003</v>
      </c>
      <c r="H527">
        <v>88.441929999999999</v>
      </c>
      <c r="I527">
        <v>43.609870000000001</v>
      </c>
      <c r="J527">
        <v>34.179279999999999</v>
      </c>
      <c r="K527">
        <v>19.548359999999999</v>
      </c>
      <c r="L527">
        <v>72.828410000000005</v>
      </c>
      <c r="M527">
        <v>11.62363</v>
      </c>
      <c r="N527">
        <v>85.975179999999995</v>
      </c>
      <c r="O527" t="s">
        <v>38</v>
      </c>
      <c r="P527">
        <v>0.48221999999999998</v>
      </c>
      <c r="Q527">
        <v>52.450139999999998</v>
      </c>
      <c r="R527">
        <v>40.871729999999999</v>
      </c>
      <c r="S527">
        <v>78.034790000000001</v>
      </c>
      <c r="T527">
        <v>89.065190000000001</v>
      </c>
      <c r="U527">
        <v>40.871729999999999</v>
      </c>
      <c r="V527">
        <v>30.962209999999999</v>
      </c>
      <c r="W527">
        <v>19.787800000000001</v>
      </c>
      <c r="X527">
        <v>72.041200000000003</v>
      </c>
      <c r="Y527">
        <v>11.94036</v>
      </c>
      <c r="Z527">
        <v>86.537629999999993</v>
      </c>
      <c r="AW527">
        <v>0.66244000000000003</v>
      </c>
      <c r="AX527">
        <v>67.947180000000003</v>
      </c>
      <c r="AY527">
        <v>60.964579999999998</v>
      </c>
      <c r="AZ527">
        <v>79.351920000000007</v>
      </c>
      <c r="BA527">
        <v>82.290880000000001</v>
      </c>
      <c r="BB527">
        <v>60.964579999999998</v>
      </c>
      <c r="BC527">
        <v>56.48706</v>
      </c>
      <c r="BD527">
        <v>17.392610000000001</v>
      </c>
      <c r="BE527">
        <v>77.794520000000006</v>
      </c>
      <c r="BF527">
        <v>9.0580300000000005</v>
      </c>
      <c r="BG527">
        <v>80.947000000000003</v>
      </c>
      <c r="CO527">
        <v>0.56089999999999995</v>
      </c>
      <c r="CP527">
        <v>60.099409999999999</v>
      </c>
      <c r="CQ527">
        <v>53.533569999999997</v>
      </c>
      <c r="CR527">
        <v>83.922259999999994</v>
      </c>
      <c r="CS527">
        <v>91.342759999999998</v>
      </c>
      <c r="CT527">
        <v>53.533569999999997</v>
      </c>
      <c r="CU527">
        <v>41.342759999999998</v>
      </c>
      <c r="CV527">
        <v>20.176680000000001</v>
      </c>
      <c r="CW527">
        <v>75.736159999999998</v>
      </c>
      <c r="CX527">
        <v>11.78445</v>
      </c>
      <c r="CY527">
        <v>87.367490000000004</v>
      </c>
    </row>
    <row r="528" spans="1:103" x14ac:dyDescent="0.4">
      <c r="A528" t="s">
        <v>642</v>
      </c>
      <c r="B528" t="s">
        <v>126</v>
      </c>
      <c r="C528" t="s">
        <v>37</v>
      </c>
      <c r="D528">
        <v>0.34709000000000001</v>
      </c>
      <c r="E528">
        <v>37.280880000000003</v>
      </c>
      <c r="F528">
        <v>22.614329999999999</v>
      </c>
      <c r="G528">
        <v>63.075679999999998</v>
      </c>
      <c r="H528">
        <v>77.822739999999996</v>
      </c>
      <c r="I528">
        <v>22.614329999999999</v>
      </c>
      <c r="J528">
        <v>17.741800000000001</v>
      </c>
      <c r="K528">
        <v>15.06758</v>
      </c>
      <c r="L528">
        <v>56.296909999999997</v>
      </c>
      <c r="M528">
        <v>9.9392999999999994</v>
      </c>
      <c r="N528">
        <v>73.575209999999998</v>
      </c>
      <c r="O528" t="s">
        <v>38</v>
      </c>
      <c r="P528">
        <v>0.31309999999999999</v>
      </c>
      <c r="Q528">
        <v>34.035449999999997</v>
      </c>
      <c r="R528">
        <v>18.658000000000001</v>
      </c>
      <c r="S528">
        <v>60.456890000000001</v>
      </c>
      <c r="T528">
        <v>76.830430000000007</v>
      </c>
      <c r="U528">
        <v>18.658000000000001</v>
      </c>
      <c r="V528">
        <v>13.78561</v>
      </c>
      <c r="W528">
        <v>14.68553</v>
      </c>
      <c r="X528">
        <v>53.268810000000002</v>
      </c>
      <c r="Y528">
        <v>9.9732400000000005</v>
      </c>
      <c r="Z528">
        <v>72.139330000000001</v>
      </c>
      <c r="AW528">
        <v>0.58331999999999995</v>
      </c>
      <c r="AX528">
        <v>59.407679999999999</v>
      </c>
      <c r="AY528">
        <v>50.640540000000001</v>
      </c>
      <c r="AZ528">
        <v>76.865110000000001</v>
      </c>
      <c r="BA528">
        <v>80.557649999999995</v>
      </c>
      <c r="BB528">
        <v>50.640540000000001</v>
      </c>
      <c r="BC528">
        <v>46.740769999999998</v>
      </c>
      <c r="BD528">
        <v>16.367750000000001</v>
      </c>
      <c r="BE528">
        <v>74.139660000000006</v>
      </c>
      <c r="BF528">
        <v>8.8847000000000005</v>
      </c>
      <c r="BG528">
        <v>79.301680000000005</v>
      </c>
      <c r="CO528">
        <v>0.42148999999999998</v>
      </c>
      <c r="CP528">
        <v>45.393129999999999</v>
      </c>
      <c r="CQ528">
        <v>30.035340000000001</v>
      </c>
      <c r="CR528">
        <v>79.151939999999996</v>
      </c>
      <c r="CS528">
        <v>89.752650000000003</v>
      </c>
      <c r="CT528">
        <v>30.035340000000001</v>
      </c>
      <c r="CU528">
        <v>22.879860000000001</v>
      </c>
      <c r="CV528">
        <v>19.08127</v>
      </c>
      <c r="CW528">
        <v>70.435810000000004</v>
      </c>
      <c r="CX528">
        <v>11.78445</v>
      </c>
      <c r="CY528">
        <v>86.690219999999997</v>
      </c>
    </row>
    <row r="529" spans="1:103" x14ac:dyDescent="0.4">
      <c r="A529" t="s">
        <v>643</v>
      </c>
      <c r="B529" t="s">
        <v>483</v>
      </c>
      <c r="C529" t="s">
        <v>37</v>
      </c>
      <c r="D529">
        <v>0.36541000000000001</v>
      </c>
      <c r="E529">
        <v>39.330269999999999</v>
      </c>
      <c r="F529">
        <v>24.435449999999999</v>
      </c>
      <c r="G529">
        <v>65.026309999999995</v>
      </c>
      <c r="H529">
        <v>81.060299999999998</v>
      </c>
      <c r="I529">
        <v>24.435449999999999</v>
      </c>
      <c r="J529">
        <v>19.09038</v>
      </c>
      <c r="K529">
        <v>15.62444</v>
      </c>
      <c r="L529">
        <v>58.411709999999999</v>
      </c>
      <c r="M529">
        <v>10.47025</v>
      </c>
      <c r="N529">
        <v>77.340209999999999</v>
      </c>
      <c r="O529" t="s">
        <v>38</v>
      </c>
      <c r="P529">
        <v>0.33328999999999998</v>
      </c>
      <c r="Q529">
        <v>36.291519999999998</v>
      </c>
      <c r="R529">
        <v>20.894670000000001</v>
      </c>
      <c r="S529">
        <v>62.578859999999999</v>
      </c>
      <c r="T529">
        <v>80.481740000000002</v>
      </c>
      <c r="U529">
        <v>20.894670000000001</v>
      </c>
      <c r="V529">
        <v>15.37341</v>
      </c>
      <c r="W529">
        <v>15.30682</v>
      </c>
      <c r="X529">
        <v>55.576689999999999</v>
      </c>
      <c r="Y529">
        <v>10.581149999999999</v>
      </c>
      <c r="Z529">
        <v>76.427869999999999</v>
      </c>
      <c r="AW529">
        <v>0.59001000000000003</v>
      </c>
      <c r="AX529">
        <v>60.196390000000001</v>
      </c>
      <c r="AY529">
        <v>50.640540000000001</v>
      </c>
      <c r="AZ529">
        <v>77.618690000000001</v>
      </c>
      <c r="BA529">
        <v>81.537300000000002</v>
      </c>
      <c r="BB529">
        <v>50.640540000000001</v>
      </c>
      <c r="BC529">
        <v>46.740769999999998</v>
      </c>
      <c r="BD529">
        <v>16.654109999999999</v>
      </c>
      <c r="BE529">
        <v>75.219790000000003</v>
      </c>
      <c r="BF529">
        <v>9.0580300000000005</v>
      </c>
      <c r="BG529">
        <v>80.49485</v>
      </c>
      <c r="CO529">
        <v>0.43260999999999999</v>
      </c>
      <c r="CP529">
        <v>46.57761</v>
      </c>
      <c r="CQ529">
        <v>28.445229999999999</v>
      </c>
      <c r="CR529">
        <v>80.742050000000006</v>
      </c>
      <c r="CS529">
        <v>90.636039999999994</v>
      </c>
      <c r="CT529">
        <v>28.445229999999999</v>
      </c>
      <c r="CU529">
        <v>22.9682</v>
      </c>
      <c r="CV529">
        <v>19.08127</v>
      </c>
      <c r="CW529">
        <v>71.407539999999997</v>
      </c>
      <c r="CX529">
        <v>11.731450000000001</v>
      </c>
      <c r="CY529">
        <v>86.808009999999996</v>
      </c>
    </row>
    <row r="530" spans="1:103" x14ac:dyDescent="0.4">
      <c r="A530" t="s">
        <v>644</v>
      </c>
      <c r="B530" t="s">
        <v>57</v>
      </c>
      <c r="C530" t="s">
        <v>37</v>
      </c>
      <c r="D530">
        <v>0.50522</v>
      </c>
      <c r="E530">
        <v>54.474530000000001</v>
      </c>
      <c r="F530">
        <v>43.609870000000001</v>
      </c>
      <c r="G530">
        <v>78.437880000000007</v>
      </c>
      <c r="H530">
        <v>88.43383</v>
      </c>
      <c r="I530">
        <v>43.609870000000001</v>
      </c>
      <c r="J530">
        <v>34.179279999999999</v>
      </c>
      <c r="K530">
        <v>19.548359999999999</v>
      </c>
      <c r="L530">
        <v>72.823009999999996</v>
      </c>
      <c r="M530">
        <v>11.63011</v>
      </c>
      <c r="N530">
        <v>86.002160000000003</v>
      </c>
      <c r="O530" t="s">
        <v>38</v>
      </c>
      <c r="P530">
        <v>0.48221999999999998</v>
      </c>
      <c r="Q530">
        <v>52.449930000000002</v>
      </c>
      <c r="R530">
        <v>40.871729999999999</v>
      </c>
      <c r="S530">
        <v>78.034790000000001</v>
      </c>
      <c r="T530">
        <v>89.065190000000001</v>
      </c>
      <c r="U530">
        <v>40.871729999999999</v>
      </c>
      <c r="V530">
        <v>30.962209999999999</v>
      </c>
      <c r="W530">
        <v>19.787800000000001</v>
      </c>
      <c r="X530">
        <v>72.041200000000003</v>
      </c>
      <c r="Y530">
        <v>11.94036</v>
      </c>
      <c r="Z530">
        <v>86.537629999999993</v>
      </c>
      <c r="AW530">
        <v>0.66278999999999999</v>
      </c>
      <c r="AX530">
        <v>68.034419999999997</v>
      </c>
      <c r="AY530">
        <v>60.964579999999998</v>
      </c>
      <c r="AZ530">
        <v>79.351920000000007</v>
      </c>
      <c r="BA530">
        <v>82.215519999999998</v>
      </c>
      <c r="BB530">
        <v>60.964579999999998</v>
      </c>
      <c r="BC530">
        <v>56.48706</v>
      </c>
      <c r="BD530">
        <v>17.407689999999999</v>
      </c>
      <c r="BE530">
        <v>77.819640000000007</v>
      </c>
      <c r="BF530">
        <v>9.1183099999999992</v>
      </c>
      <c r="BG530">
        <v>81.198189999999997</v>
      </c>
      <c r="CO530">
        <v>0.56093000000000004</v>
      </c>
      <c r="CP530">
        <v>60.106119999999997</v>
      </c>
      <c r="CQ530">
        <v>53.533569999999997</v>
      </c>
      <c r="CR530">
        <v>83.745580000000004</v>
      </c>
      <c r="CS530">
        <v>91.342759999999998</v>
      </c>
      <c r="CT530">
        <v>53.533569999999997</v>
      </c>
      <c r="CU530">
        <v>41.342759999999998</v>
      </c>
      <c r="CV530">
        <v>20.14134</v>
      </c>
      <c r="CW530">
        <v>75.559479999999994</v>
      </c>
      <c r="CX530">
        <v>11.78445</v>
      </c>
      <c r="CY530">
        <v>87.367490000000004</v>
      </c>
    </row>
    <row r="531" spans="1:103" x14ac:dyDescent="0.4">
      <c r="A531" t="s">
        <v>645</v>
      </c>
      <c r="B531" t="s">
        <v>214</v>
      </c>
      <c r="C531" t="s">
        <v>37</v>
      </c>
      <c r="D531">
        <v>0.34695999999999999</v>
      </c>
      <c r="E531">
        <v>37.261519999999997</v>
      </c>
      <c r="F531">
        <v>22.614329999999999</v>
      </c>
      <c r="G531">
        <v>63.051400000000001</v>
      </c>
      <c r="H531">
        <v>77.798460000000006</v>
      </c>
      <c r="I531">
        <v>22.614329999999999</v>
      </c>
      <c r="J531">
        <v>17.741800000000001</v>
      </c>
      <c r="K531">
        <v>15.061109999999999</v>
      </c>
      <c r="L531">
        <v>56.269930000000002</v>
      </c>
      <c r="M531">
        <v>9.9295799999999996</v>
      </c>
      <c r="N531">
        <v>73.51585</v>
      </c>
      <c r="O531" t="s">
        <v>38</v>
      </c>
      <c r="P531">
        <v>0.31309999999999999</v>
      </c>
      <c r="Q531">
        <v>34.035209999999999</v>
      </c>
      <c r="R531">
        <v>18.658000000000001</v>
      </c>
      <c r="S531">
        <v>60.456890000000001</v>
      </c>
      <c r="T531">
        <v>76.820880000000002</v>
      </c>
      <c r="U531">
        <v>18.658000000000001</v>
      </c>
      <c r="V531">
        <v>13.78561</v>
      </c>
      <c r="W531">
        <v>14.68553</v>
      </c>
      <c r="X531">
        <v>53.268810000000002</v>
      </c>
      <c r="Y531">
        <v>9.9722799999999996</v>
      </c>
      <c r="Z531">
        <v>72.129769999999994</v>
      </c>
      <c r="AW531">
        <v>0.58267999999999998</v>
      </c>
      <c r="AX531">
        <v>59.290100000000002</v>
      </c>
      <c r="AY531">
        <v>50.640540000000001</v>
      </c>
      <c r="AZ531">
        <v>76.789749999999998</v>
      </c>
      <c r="BA531">
        <v>80.482290000000006</v>
      </c>
      <c r="BB531">
        <v>50.640540000000001</v>
      </c>
      <c r="BC531">
        <v>46.740769999999998</v>
      </c>
      <c r="BD531">
        <v>16.337599999999998</v>
      </c>
      <c r="BE531">
        <v>74.039190000000005</v>
      </c>
      <c r="BF531">
        <v>8.8093400000000006</v>
      </c>
      <c r="BG531">
        <v>78.899770000000004</v>
      </c>
      <c r="CO531">
        <v>0.42007</v>
      </c>
      <c r="CP531">
        <v>45.250480000000003</v>
      </c>
      <c r="CQ531">
        <v>30.035340000000001</v>
      </c>
      <c r="CR531">
        <v>78.798590000000004</v>
      </c>
      <c r="CS531">
        <v>89.575969999999998</v>
      </c>
      <c r="CT531">
        <v>30.035340000000001</v>
      </c>
      <c r="CU531">
        <v>22.879860000000001</v>
      </c>
      <c r="CV531">
        <v>19.0106</v>
      </c>
      <c r="CW531">
        <v>70.082449999999994</v>
      </c>
      <c r="CX531">
        <v>11.766780000000001</v>
      </c>
      <c r="CY531">
        <v>86.513549999999995</v>
      </c>
    </row>
    <row r="532" spans="1:103" x14ac:dyDescent="0.4">
      <c r="A532" t="s">
        <v>646</v>
      </c>
      <c r="B532" t="s">
        <v>148</v>
      </c>
      <c r="C532" t="s">
        <v>37</v>
      </c>
      <c r="D532">
        <v>0.36532999999999999</v>
      </c>
      <c r="E532">
        <v>39.315869999999997</v>
      </c>
      <c r="F532">
        <v>24.435449999999999</v>
      </c>
      <c r="G532">
        <v>65.018209999999996</v>
      </c>
      <c r="H532">
        <v>81.060299999999998</v>
      </c>
      <c r="I532">
        <v>24.435449999999999</v>
      </c>
      <c r="J532">
        <v>19.09038</v>
      </c>
      <c r="K532">
        <v>15.62121</v>
      </c>
      <c r="L532">
        <v>58.400919999999999</v>
      </c>
      <c r="M532">
        <v>10.46297</v>
      </c>
      <c r="N532">
        <v>77.305139999999994</v>
      </c>
      <c r="O532" t="s">
        <v>38</v>
      </c>
      <c r="P532">
        <v>0.33328999999999998</v>
      </c>
      <c r="Q532">
        <v>36.290950000000002</v>
      </c>
      <c r="R532">
        <v>20.894670000000001</v>
      </c>
      <c r="S532">
        <v>62.578859999999999</v>
      </c>
      <c r="T532">
        <v>80.481740000000002</v>
      </c>
      <c r="U532">
        <v>20.894670000000001</v>
      </c>
      <c r="V532">
        <v>15.37341</v>
      </c>
      <c r="W532">
        <v>15.30682</v>
      </c>
      <c r="X532">
        <v>55.576689999999999</v>
      </c>
      <c r="Y532">
        <v>10.581149999999999</v>
      </c>
      <c r="Z532">
        <v>76.427869999999999</v>
      </c>
      <c r="AW532">
        <v>0.58945000000000003</v>
      </c>
      <c r="AX532">
        <v>60.087490000000003</v>
      </c>
      <c r="AY532">
        <v>50.640540000000001</v>
      </c>
      <c r="AZ532">
        <v>77.618690000000001</v>
      </c>
      <c r="BA532">
        <v>81.537300000000002</v>
      </c>
      <c r="BB532">
        <v>50.640540000000001</v>
      </c>
      <c r="BC532">
        <v>46.740769999999998</v>
      </c>
      <c r="BD532">
        <v>16.639040000000001</v>
      </c>
      <c r="BE532">
        <v>75.194670000000002</v>
      </c>
      <c r="BF532">
        <v>8.9901999999999997</v>
      </c>
      <c r="BG532">
        <v>80.168300000000002</v>
      </c>
      <c r="CO532">
        <v>0.43212</v>
      </c>
      <c r="CP532">
        <v>46.529240000000001</v>
      </c>
      <c r="CQ532">
        <v>28.445229999999999</v>
      </c>
      <c r="CR532">
        <v>80.565370000000001</v>
      </c>
      <c r="CS532">
        <v>90.636039999999994</v>
      </c>
      <c r="CT532">
        <v>28.445229999999999</v>
      </c>
      <c r="CU532">
        <v>22.9682</v>
      </c>
      <c r="CV532">
        <v>19.045940000000002</v>
      </c>
      <c r="CW532">
        <v>71.230860000000007</v>
      </c>
      <c r="CX532">
        <v>11.731450000000001</v>
      </c>
      <c r="CY532">
        <v>86.808009999999996</v>
      </c>
    </row>
    <row r="533" spans="1:103" x14ac:dyDescent="0.4">
      <c r="A533" t="s">
        <v>647</v>
      </c>
      <c r="B533" t="s">
        <v>468</v>
      </c>
      <c r="C533" t="s">
        <v>37</v>
      </c>
      <c r="D533">
        <v>0.50509999999999999</v>
      </c>
      <c r="E533">
        <v>54.456569999999999</v>
      </c>
      <c r="F533">
        <v>43.609870000000001</v>
      </c>
      <c r="G533">
        <v>78.429789999999997</v>
      </c>
      <c r="H533">
        <v>88.409549999999996</v>
      </c>
      <c r="I533">
        <v>43.609870000000001</v>
      </c>
      <c r="J533">
        <v>34.179279999999999</v>
      </c>
      <c r="K533">
        <v>19.545120000000001</v>
      </c>
      <c r="L533">
        <v>72.812219999999996</v>
      </c>
      <c r="M533">
        <v>11.6204</v>
      </c>
      <c r="N533">
        <v>85.942800000000005</v>
      </c>
      <c r="O533" t="s">
        <v>38</v>
      </c>
      <c r="P533">
        <v>0.48221999999999998</v>
      </c>
      <c r="Q533">
        <v>52.44988</v>
      </c>
      <c r="R533">
        <v>40.871729999999999</v>
      </c>
      <c r="S533">
        <v>78.034790000000001</v>
      </c>
      <c r="T533">
        <v>89.065190000000001</v>
      </c>
      <c r="U533">
        <v>40.871729999999999</v>
      </c>
      <c r="V533">
        <v>30.962209999999999</v>
      </c>
      <c r="W533">
        <v>19.787800000000001</v>
      </c>
      <c r="X533">
        <v>72.041200000000003</v>
      </c>
      <c r="Y533">
        <v>11.94036</v>
      </c>
      <c r="Z533">
        <v>86.537629999999993</v>
      </c>
      <c r="AW533">
        <v>0.66232000000000002</v>
      </c>
      <c r="AX533">
        <v>67.933030000000002</v>
      </c>
      <c r="AY533">
        <v>60.964579999999998</v>
      </c>
      <c r="AZ533">
        <v>79.351920000000007</v>
      </c>
      <c r="BA533">
        <v>82.215519999999998</v>
      </c>
      <c r="BB533">
        <v>60.964579999999998</v>
      </c>
      <c r="BC533">
        <v>56.48706</v>
      </c>
      <c r="BD533">
        <v>17.392610000000001</v>
      </c>
      <c r="BE533">
        <v>77.794520000000006</v>
      </c>
      <c r="BF533">
        <v>9.0504899999999999</v>
      </c>
      <c r="BG533">
        <v>80.871639999999999</v>
      </c>
      <c r="CO533">
        <v>0.55944000000000005</v>
      </c>
      <c r="CP533">
        <v>59.952620000000003</v>
      </c>
      <c r="CQ533">
        <v>53.533569999999997</v>
      </c>
      <c r="CR533">
        <v>83.568899999999999</v>
      </c>
      <c r="CS533">
        <v>90.812719999999999</v>
      </c>
      <c r="CT533">
        <v>53.533569999999997</v>
      </c>
      <c r="CU533">
        <v>41.342759999999998</v>
      </c>
      <c r="CV533">
        <v>20.106010000000001</v>
      </c>
      <c r="CW533">
        <v>75.382800000000003</v>
      </c>
      <c r="CX533">
        <v>11.731450000000001</v>
      </c>
      <c r="CY533">
        <v>86.837459999999993</v>
      </c>
    </row>
    <row r="534" spans="1:103" x14ac:dyDescent="0.4">
      <c r="A534" t="s">
        <v>648</v>
      </c>
      <c r="B534" t="s">
        <v>561</v>
      </c>
      <c r="C534" t="s">
        <v>37</v>
      </c>
      <c r="D534">
        <v>0.34697</v>
      </c>
      <c r="E534">
        <v>37.263190000000002</v>
      </c>
      <c r="F534">
        <v>22.614329999999999</v>
      </c>
      <c r="G534">
        <v>63.043300000000002</v>
      </c>
      <c r="H534">
        <v>77.790369999999996</v>
      </c>
      <c r="I534">
        <v>22.614329999999999</v>
      </c>
      <c r="J534">
        <v>17.741800000000001</v>
      </c>
      <c r="K534">
        <v>15.05949</v>
      </c>
      <c r="L534">
        <v>56.261839999999999</v>
      </c>
      <c r="M534">
        <v>9.9287700000000001</v>
      </c>
      <c r="N534">
        <v>73.507760000000005</v>
      </c>
      <c r="O534" t="s">
        <v>38</v>
      </c>
      <c r="P534">
        <v>0.31309999999999999</v>
      </c>
      <c r="Q534">
        <v>34.035559999999997</v>
      </c>
      <c r="R534">
        <v>18.658000000000001</v>
      </c>
      <c r="S534">
        <v>60.456890000000001</v>
      </c>
      <c r="T534">
        <v>76.820880000000002</v>
      </c>
      <c r="U534">
        <v>18.658000000000001</v>
      </c>
      <c r="V534">
        <v>13.78561</v>
      </c>
      <c r="W534">
        <v>14.68553</v>
      </c>
      <c r="X534">
        <v>53.268810000000002</v>
      </c>
      <c r="Y534">
        <v>9.9722799999999996</v>
      </c>
      <c r="Z534">
        <v>72.129769999999994</v>
      </c>
      <c r="AW534">
        <v>0.58260000000000001</v>
      </c>
      <c r="AX534">
        <v>59.28152</v>
      </c>
      <c r="AY534">
        <v>50.640540000000001</v>
      </c>
      <c r="AZ534">
        <v>76.714389999999995</v>
      </c>
      <c r="BA534">
        <v>80.482290000000006</v>
      </c>
      <c r="BB534">
        <v>50.640540000000001</v>
      </c>
      <c r="BC534">
        <v>46.740769999999998</v>
      </c>
      <c r="BD534">
        <v>16.32253</v>
      </c>
      <c r="BE534">
        <v>73.963830000000002</v>
      </c>
      <c r="BF534">
        <v>8.8093400000000006</v>
      </c>
      <c r="BG534">
        <v>78.899770000000004</v>
      </c>
      <c r="CO534">
        <v>0.42058000000000001</v>
      </c>
      <c r="CP534">
        <v>45.300469999999997</v>
      </c>
      <c r="CQ534">
        <v>30.035340000000001</v>
      </c>
      <c r="CR534">
        <v>78.798590000000004</v>
      </c>
      <c r="CS534">
        <v>89.399289999999993</v>
      </c>
      <c r="CT534">
        <v>30.035340000000001</v>
      </c>
      <c r="CU534">
        <v>22.879860000000001</v>
      </c>
      <c r="CV534">
        <v>19.0106</v>
      </c>
      <c r="CW534">
        <v>70.082449999999994</v>
      </c>
      <c r="CX534">
        <v>11.74912</v>
      </c>
      <c r="CY534">
        <v>86.336870000000005</v>
      </c>
    </row>
    <row r="535" spans="1:103" x14ac:dyDescent="0.4">
      <c r="A535" t="s">
        <v>649</v>
      </c>
      <c r="B535" t="s">
        <v>468</v>
      </c>
      <c r="C535" t="s">
        <v>37</v>
      </c>
      <c r="D535">
        <v>0.36534</v>
      </c>
      <c r="E535">
        <v>39.317230000000002</v>
      </c>
      <c r="F535">
        <v>24.435449999999999</v>
      </c>
      <c r="G535">
        <v>65.026309999999995</v>
      </c>
      <c r="H535">
        <v>81.060299999999998</v>
      </c>
      <c r="I535">
        <v>24.435449999999999</v>
      </c>
      <c r="J535">
        <v>19.09038</v>
      </c>
      <c r="K535">
        <v>15.622820000000001</v>
      </c>
      <c r="L535">
        <v>58.409010000000002</v>
      </c>
      <c r="M535">
        <v>10.46297</v>
      </c>
      <c r="N535">
        <v>77.305139999999994</v>
      </c>
      <c r="O535" t="s">
        <v>38</v>
      </c>
      <c r="P535">
        <v>0.33328000000000002</v>
      </c>
      <c r="Q535">
        <v>36.290930000000003</v>
      </c>
      <c r="R535">
        <v>20.894670000000001</v>
      </c>
      <c r="S535">
        <v>62.578859999999999</v>
      </c>
      <c r="T535">
        <v>80.481740000000002</v>
      </c>
      <c r="U535">
        <v>20.894670000000001</v>
      </c>
      <c r="V535">
        <v>15.37341</v>
      </c>
      <c r="W535">
        <v>15.30682</v>
      </c>
      <c r="X535">
        <v>55.576689999999999</v>
      </c>
      <c r="Y535">
        <v>10.581149999999999</v>
      </c>
      <c r="Z535">
        <v>76.427869999999999</v>
      </c>
      <c r="AW535">
        <v>0.58948999999999996</v>
      </c>
      <c r="AX535">
        <v>60.090110000000003</v>
      </c>
      <c r="AY535">
        <v>50.640540000000001</v>
      </c>
      <c r="AZ535">
        <v>77.618690000000001</v>
      </c>
      <c r="BA535">
        <v>81.537300000000002</v>
      </c>
      <c r="BB535">
        <v>50.640540000000001</v>
      </c>
      <c r="BC535">
        <v>46.740769999999998</v>
      </c>
      <c r="BD535">
        <v>16.639040000000001</v>
      </c>
      <c r="BE535">
        <v>75.194670000000002</v>
      </c>
      <c r="BF535">
        <v>8.9901999999999997</v>
      </c>
      <c r="BG535">
        <v>80.168300000000002</v>
      </c>
      <c r="CO535">
        <v>0.43237999999999999</v>
      </c>
      <c r="CP535">
        <v>46.553109999999997</v>
      </c>
      <c r="CQ535">
        <v>28.445229999999999</v>
      </c>
      <c r="CR535">
        <v>80.742050000000006</v>
      </c>
      <c r="CS535">
        <v>90.636039999999994</v>
      </c>
      <c r="CT535">
        <v>28.445229999999999</v>
      </c>
      <c r="CU535">
        <v>22.9682</v>
      </c>
      <c r="CV535">
        <v>19.08127</v>
      </c>
      <c r="CW535">
        <v>71.407539999999997</v>
      </c>
      <c r="CX535">
        <v>11.731450000000001</v>
      </c>
      <c r="CY535">
        <v>86.808009999999996</v>
      </c>
    </row>
    <row r="536" spans="1:103" x14ac:dyDescent="0.4">
      <c r="A536" t="s">
        <v>650</v>
      </c>
      <c r="B536" t="s">
        <v>166</v>
      </c>
      <c r="C536" t="s">
        <v>37</v>
      </c>
      <c r="D536">
        <v>0.50512999999999997</v>
      </c>
      <c r="E536">
        <v>54.460209999999996</v>
      </c>
      <c r="F536">
        <v>43.609870000000001</v>
      </c>
      <c r="G536">
        <v>78.437880000000007</v>
      </c>
      <c r="H536">
        <v>88.425740000000005</v>
      </c>
      <c r="I536">
        <v>43.609870000000001</v>
      </c>
      <c r="J536">
        <v>34.179279999999999</v>
      </c>
      <c r="K536">
        <v>19.54674</v>
      </c>
      <c r="L536">
        <v>72.820319999999995</v>
      </c>
      <c r="M536">
        <v>11.622019999999999</v>
      </c>
      <c r="N536">
        <v>85.95899</v>
      </c>
      <c r="O536" t="s">
        <v>38</v>
      </c>
      <c r="P536">
        <v>0.48225000000000001</v>
      </c>
      <c r="Q536">
        <v>52.453310000000002</v>
      </c>
      <c r="R536">
        <v>40.871729999999999</v>
      </c>
      <c r="S536">
        <v>78.044349999999994</v>
      </c>
      <c r="T536">
        <v>89.074749999999995</v>
      </c>
      <c r="U536">
        <v>40.871729999999999</v>
      </c>
      <c r="V536">
        <v>30.962209999999999</v>
      </c>
      <c r="W536">
        <v>19.789719999999999</v>
      </c>
      <c r="X536">
        <v>72.050759999999997</v>
      </c>
      <c r="Y536">
        <v>11.94131</v>
      </c>
      <c r="Z536">
        <v>86.547190000000001</v>
      </c>
      <c r="AW536">
        <v>0.66227000000000003</v>
      </c>
      <c r="AX536">
        <v>67.929850000000002</v>
      </c>
      <c r="AY536">
        <v>60.964579999999998</v>
      </c>
      <c r="AZ536">
        <v>79.351920000000007</v>
      </c>
      <c r="BA536">
        <v>82.215519999999998</v>
      </c>
      <c r="BB536">
        <v>60.964579999999998</v>
      </c>
      <c r="BC536">
        <v>56.48706</v>
      </c>
      <c r="BD536">
        <v>17.392610000000001</v>
      </c>
      <c r="BE536">
        <v>77.794520000000006</v>
      </c>
      <c r="BF536">
        <v>9.0504899999999999</v>
      </c>
      <c r="BG536">
        <v>80.871639999999999</v>
      </c>
      <c r="CO536">
        <v>0.55967</v>
      </c>
      <c r="CP536">
        <v>59.976179999999999</v>
      </c>
      <c r="CQ536">
        <v>53.533569999999997</v>
      </c>
      <c r="CR536">
        <v>83.568899999999999</v>
      </c>
      <c r="CS536">
        <v>90.989400000000003</v>
      </c>
      <c r="CT536">
        <v>53.533569999999997</v>
      </c>
      <c r="CU536">
        <v>41.342759999999998</v>
      </c>
      <c r="CV536">
        <v>20.106010000000001</v>
      </c>
      <c r="CW536">
        <v>75.382800000000003</v>
      </c>
      <c r="CX536">
        <v>11.74912</v>
      </c>
      <c r="CY536">
        <v>87.014129999999994</v>
      </c>
    </row>
    <row r="537" spans="1:103" x14ac:dyDescent="0.4">
      <c r="A537" t="s">
        <v>651</v>
      </c>
      <c r="B537" t="s">
        <v>499</v>
      </c>
      <c r="C537" t="s">
        <v>37</v>
      </c>
      <c r="D537">
        <v>0.34704000000000002</v>
      </c>
      <c r="E537">
        <v>37.276359999999997</v>
      </c>
      <c r="F537">
        <v>22.614329999999999</v>
      </c>
      <c r="G537">
        <v>63.051400000000001</v>
      </c>
      <c r="H537">
        <v>77.798460000000006</v>
      </c>
      <c r="I537">
        <v>22.614329999999999</v>
      </c>
      <c r="J537">
        <v>17.741800000000001</v>
      </c>
      <c r="K537">
        <v>15.06273</v>
      </c>
      <c r="L537">
        <v>56.272629999999999</v>
      </c>
      <c r="M537">
        <v>9.9368700000000008</v>
      </c>
      <c r="N537">
        <v>73.550920000000005</v>
      </c>
      <c r="O537" t="s">
        <v>38</v>
      </c>
      <c r="P537">
        <v>0.31308999999999998</v>
      </c>
      <c r="Q537">
        <v>34.034959999999998</v>
      </c>
      <c r="R537">
        <v>18.658000000000001</v>
      </c>
      <c r="S537">
        <v>60.456890000000001</v>
      </c>
      <c r="T537">
        <v>76.820880000000002</v>
      </c>
      <c r="U537">
        <v>18.658000000000001</v>
      </c>
      <c r="V537">
        <v>13.78561</v>
      </c>
      <c r="W537">
        <v>14.68553</v>
      </c>
      <c r="X537">
        <v>53.268810000000002</v>
      </c>
      <c r="Y537">
        <v>9.9722799999999996</v>
      </c>
      <c r="Z537">
        <v>72.129769999999994</v>
      </c>
      <c r="AW537">
        <v>0.58309999999999995</v>
      </c>
      <c r="AX537">
        <v>59.38597</v>
      </c>
      <c r="AY537">
        <v>50.640540000000001</v>
      </c>
      <c r="AZ537">
        <v>76.714389999999995</v>
      </c>
      <c r="BA537">
        <v>80.482290000000006</v>
      </c>
      <c r="BB537">
        <v>50.640540000000001</v>
      </c>
      <c r="BC537">
        <v>46.740769999999998</v>
      </c>
      <c r="BD537">
        <v>16.337599999999998</v>
      </c>
      <c r="BE537">
        <v>73.988950000000003</v>
      </c>
      <c r="BF537">
        <v>8.8771699999999996</v>
      </c>
      <c r="BG537">
        <v>79.226330000000004</v>
      </c>
      <c r="CO537">
        <v>0.42110999999999998</v>
      </c>
      <c r="CP537">
        <v>45.35427</v>
      </c>
      <c r="CQ537">
        <v>30.035340000000001</v>
      </c>
      <c r="CR537">
        <v>78.975269999999995</v>
      </c>
      <c r="CS537">
        <v>89.575969999999998</v>
      </c>
      <c r="CT537">
        <v>30.035340000000001</v>
      </c>
      <c r="CU537">
        <v>22.879860000000001</v>
      </c>
      <c r="CV537">
        <v>19.045940000000002</v>
      </c>
      <c r="CW537">
        <v>70.259129999999999</v>
      </c>
      <c r="CX537">
        <v>11.766780000000001</v>
      </c>
      <c r="CY537">
        <v>86.513549999999995</v>
      </c>
    </row>
    <row r="538" spans="1:103" x14ac:dyDescent="0.4">
      <c r="A538" t="s">
        <v>652</v>
      </c>
      <c r="B538" t="s">
        <v>488</v>
      </c>
      <c r="C538" t="s">
        <v>37</v>
      </c>
      <c r="D538">
        <v>0.36541000000000001</v>
      </c>
      <c r="E538">
        <v>39.330350000000003</v>
      </c>
      <c r="F538">
        <v>24.435449999999999</v>
      </c>
      <c r="G538">
        <v>65.026309999999995</v>
      </c>
      <c r="H538">
        <v>81.060299999999998</v>
      </c>
      <c r="I538">
        <v>24.435449999999999</v>
      </c>
      <c r="J538">
        <v>19.09038</v>
      </c>
      <c r="K538">
        <v>15.62444</v>
      </c>
      <c r="L538">
        <v>58.411709999999999</v>
      </c>
      <c r="M538">
        <v>10.47025</v>
      </c>
      <c r="N538">
        <v>77.340209999999999</v>
      </c>
      <c r="O538" t="s">
        <v>38</v>
      </c>
      <c r="P538">
        <v>0.33328999999999998</v>
      </c>
      <c r="Q538">
        <v>36.290799999999997</v>
      </c>
      <c r="R538">
        <v>20.894670000000001</v>
      </c>
      <c r="S538">
        <v>62.578859999999999</v>
      </c>
      <c r="T538">
        <v>80.481740000000002</v>
      </c>
      <c r="U538">
        <v>20.894670000000001</v>
      </c>
      <c r="V538">
        <v>15.37341</v>
      </c>
      <c r="W538">
        <v>15.30682</v>
      </c>
      <c r="X538">
        <v>55.576689999999999</v>
      </c>
      <c r="Y538">
        <v>10.581149999999999</v>
      </c>
      <c r="Z538">
        <v>76.427869999999999</v>
      </c>
      <c r="AW538">
        <v>0.58994999999999997</v>
      </c>
      <c r="AX538">
        <v>60.191609999999997</v>
      </c>
      <c r="AY538">
        <v>50.640540000000001</v>
      </c>
      <c r="AZ538">
        <v>77.618690000000001</v>
      </c>
      <c r="BA538">
        <v>81.537300000000002</v>
      </c>
      <c r="BB538">
        <v>50.640540000000001</v>
      </c>
      <c r="BC538">
        <v>46.740769999999998</v>
      </c>
      <c r="BD538">
        <v>16.654109999999999</v>
      </c>
      <c r="BE538">
        <v>75.219790000000003</v>
      </c>
      <c r="BF538">
        <v>9.0580300000000005</v>
      </c>
      <c r="BG538">
        <v>80.49485</v>
      </c>
      <c r="CO538">
        <v>0.43286999999999998</v>
      </c>
      <c r="CP538">
        <v>46.604050000000001</v>
      </c>
      <c r="CQ538">
        <v>28.445229999999999</v>
      </c>
      <c r="CR538">
        <v>80.742050000000006</v>
      </c>
      <c r="CS538">
        <v>90.636039999999994</v>
      </c>
      <c r="CT538">
        <v>28.445229999999999</v>
      </c>
      <c r="CU538">
        <v>22.9682</v>
      </c>
      <c r="CV538">
        <v>19.08127</v>
      </c>
      <c r="CW538">
        <v>71.407539999999997</v>
      </c>
      <c r="CX538">
        <v>11.731450000000001</v>
      </c>
      <c r="CY538">
        <v>86.808009999999996</v>
      </c>
    </row>
    <row r="539" spans="1:103" x14ac:dyDescent="0.4">
      <c r="A539" t="s">
        <v>653</v>
      </c>
      <c r="B539" t="s">
        <v>148</v>
      </c>
      <c r="C539" t="s">
        <v>37</v>
      </c>
      <c r="D539">
        <v>0.50519000000000003</v>
      </c>
      <c r="E539">
        <v>54.471809999999998</v>
      </c>
      <c r="F539">
        <v>43.609870000000001</v>
      </c>
      <c r="G539">
        <v>78.437880000000007</v>
      </c>
      <c r="H539">
        <v>88.417640000000006</v>
      </c>
      <c r="I539">
        <v>43.609870000000001</v>
      </c>
      <c r="J539">
        <v>34.179279999999999</v>
      </c>
      <c r="K539">
        <v>19.548359999999999</v>
      </c>
      <c r="L539">
        <v>72.823009999999996</v>
      </c>
      <c r="M539">
        <v>11.628489999999999</v>
      </c>
      <c r="N539">
        <v>85.985969999999995</v>
      </c>
      <c r="O539" t="s">
        <v>38</v>
      </c>
      <c r="P539">
        <v>0.48221999999999998</v>
      </c>
      <c r="Q539">
        <v>52.450479999999999</v>
      </c>
      <c r="R539">
        <v>40.871729999999999</v>
      </c>
      <c r="S539">
        <v>78.034790000000001</v>
      </c>
      <c r="T539">
        <v>89.065190000000001</v>
      </c>
      <c r="U539">
        <v>40.871729999999999</v>
      </c>
      <c r="V539">
        <v>30.962209999999999</v>
      </c>
      <c r="W539">
        <v>19.787800000000001</v>
      </c>
      <c r="X539">
        <v>72.041200000000003</v>
      </c>
      <c r="Y539">
        <v>11.94036</v>
      </c>
      <c r="Z539">
        <v>86.537629999999993</v>
      </c>
      <c r="AW539">
        <v>0.66278999999999999</v>
      </c>
      <c r="AX539">
        <v>68.035309999999996</v>
      </c>
      <c r="AY539">
        <v>60.964579999999998</v>
      </c>
      <c r="AZ539">
        <v>79.351920000000007</v>
      </c>
      <c r="BA539">
        <v>82.215519999999998</v>
      </c>
      <c r="BB539">
        <v>60.964579999999998</v>
      </c>
      <c r="BC539">
        <v>56.48706</v>
      </c>
      <c r="BD539">
        <v>17.407689999999999</v>
      </c>
      <c r="BE539">
        <v>77.819640000000007</v>
      </c>
      <c r="BF539">
        <v>9.1183099999999992</v>
      </c>
      <c r="BG539">
        <v>81.198189999999997</v>
      </c>
      <c r="CO539">
        <v>0.56023999999999996</v>
      </c>
      <c r="CP539">
        <v>60.034329999999997</v>
      </c>
      <c r="CQ539">
        <v>53.533569999999997</v>
      </c>
      <c r="CR539">
        <v>83.745580000000004</v>
      </c>
      <c r="CS539">
        <v>90.989400000000003</v>
      </c>
      <c r="CT539">
        <v>53.533569999999997</v>
      </c>
      <c r="CU539">
        <v>41.342759999999998</v>
      </c>
      <c r="CV539">
        <v>20.14134</v>
      </c>
      <c r="CW539">
        <v>75.559479999999994</v>
      </c>
      <c r="CX539">
        <v>11.74912</v>
      </c>
      <c r="CY539">
        <v>87.014129999999994</v>
      </c>
    </row>
    <row r="540" spans="1:103" x14ac:dyDescent="0.4">
      <c r="A540" t="s">
        <v>654</v>
      </c>
      <c r="B540" t="s">
        <v>328</v>
      </c>
      <c r="C540" t="s">
        <v>37</v>
      </c>
      <c r="D540">
        <v>0.34705999999999998</v>
      </c>
      <c r="E540">
        <v>37.277720000000002</v>
      </c>
      <c r="F540">
        <v>22.614329999999999</v>
      </c>
      <c r="G540">
        <v>63.051400000000001</v>
      </c>
      <c r="H540">
        <v>77.81465</v>
      </c>
      <c r="I540">
        <v>22.614329999999999</v>
      </c>
      <c r="J540">
        <v>17.741800000000001</v>
      </c>
      <c r="K540">
        <v>15.06273</v>
      </c>
      <c r="L540">
        <v>56.272629999999999</v>
      </c>
      <c r="M540">
        <v>9.9384899999999998</v>
      </c>
      <c r="N540">
        <v>73.56711</v>
      </c>
      <c r="O540" t="s">
        <v>38</v>
      </c>
      <c r="P540">
        <v>0.31309999999999999</v>
      </c>
      <c r="Q540">
        <v>34.035089999999997</v>
      </c>
      <c r="R540">
        <v>18.658000000000001</v>
      </c>
      <c r="S540">
        <v>60.456890000000001</v>
      </c>
      <c r="T540">
        <v>76.820880000000002</v>
      </c>
      <c r="U540">
        <v>18.658000000000001</v>
      </c>
      <c r="V540">
        <v>13.78561</v>
      </c>
      <c r="W540">
        <v>14.68553</v>
      </c>
      <c r="X540">
        <v>53.268810000000002</v>
      </c>
      <c r="Y540">
        <v>9.9722799999999996</v>
      </c>
      <c r="Z540">
        <v>72.129769999999994</v>
      </c>
      <c r="AW540">
        <v>0.58308000000000004</v>
      </c>
      <c r="AX540">
        <v>59.383850000000002</v>
      </c>
      <c r="AY540">
        <v>50.640540000000001</v>
      </c>
      <c r="AZ540">
        <v>76.714389999999995</v>
      </c>
      <c r="BA540">
        <v>80.482290000000006</v>
      </c>
      <c r="BB540">
        <v>50.640540000000001</v>
      </c>
      <c r="BC540">
        <v>46.740769999999998</v>
      </c>
      <c r="BD540">
        <v>16.337599999999998</v>
      </c>
      <c r="BE540">
        <v>73.988950000000003</v>
      </c>
      <c r="BF540">
        <v>8.8771699999999996</v>
      </c>
      <c r="BG540">
        <v>79.226330000000004</v>
      </c>
      <c r="CO540">
        <v>0.42142000000000002</v>
      </c>
      <c r="CP540">
        <v>45.386499999999998</v>
      </c>
      <c r="CQ540">
        <v>30.035340000000001</v>
      </c>
      <c r="CR540">
        <v>78.975269999999995</v>
      </c>
      <c r="CS540">
        <v>89.929329999999993</v>
      </c>
      <c r="CT540">
        <v>30.035340000000001</v>
      </c>
      <c r="CU540">
        <v>22.879860000000001</v>
      </c>
      <c r="CV540">
        <v>19.045940000000002</v>
      </c>
      <c r="CW540">
        <v>70.259129999999999</v>
      </c>
      <c r="CX540">
        <v>11.80212</v>
      </c>
      <c r="CY540">
        <v>86.866900000000001</v>
      </c>
    </row>
    <row r="541" spans="1:103" x14ac:dyDescent="0.4">
      <c r="A541" t="s">
        <v>655</v>
      </c>
      <c r="B541" t="s">
        <v>460</v>
      </c>
      <c r="C541" t="s">
        <v>37</v>
      </c>
      <c r="D541">
        <v>0.36541000000000001</v>
      </c>
      <c r="E541">
        <v>39.330390000000001</v>
      </c>
      <c r="F541">
        <v>24.435449999999999</v>
      </c>
      <c r="G541">
        <v>65.026309999999995</v>
      </c>
      <c r="H541">
        <v>81.068389999999994</v>
      </c>
      <c r="I541">
        <v>24.435449999999999</v>
      </c>
      <c r="J541">
        <v>19.09038</v>
      </c>
      <c r="K541">
        <v>15.62444</v>
      </c>
      <c r="L541">
        <v>58.411709999999999</v>
      </c>
      <c r="M541">
        <v>10.47106</v>
      </c>
      <c r="N541">
        <v>77.348309999999998</v>
      </c>
      <c r="O541" t="s">
        <v>38</v>
      </c>
      <c r="P541">
        <v>0.33328000000000002</v>
      </c>
      <c r="Q541">
        <v>36.291080000000001</v>
      </c>
      <c r="R541">
        <v>20.894670000000001</v>
      </c>
      <c r="S541">
        <v>62.578859999999999</v>
      </c>
      <c r="T541">
        <v>80.481740000000002</v>
      </c>
      <c r="U541">
        <v>20.894670000000001</v>
      </c>
      <c r="V541">
        <v>15.37341</v>
      </c>
      <c r="W541">
        <v>15.30682</v>
      </c>
      <c r="X541">
        <v>55.576689999999999</v>
      </c>
      <c r="Y541">
        <v>10.581149999999999</v>
      </c>
      <c r="Z541">
        <v>76.427869999999999</v>
      </c>
      <c r="AW541">
        <v>0.58994999999999997</v>
      </c>
      <c r="AX541">
        <v>60.191200000000002</v>
      </c>
      <c r="AY541">
        <v>50.640540000000001</v>
      </c>
      <c r="AZ541">
        <v>77.618690000000001</v>
      </c>
      <c r="BA541">
        <v>81.537300000000002</v>
      </c>
      <c r="BB541">
        <v>50.640540000000001</v>
      </c>
      <c r="BC541">
        <v>46.740769999999998</v>
      </c>
      <c r="BD541">
        <v>16.654109999999999</v>
      </c>
      <c r="BE541">
        <v>75.219790000000003</v>
      </c>
      <c r="BF541">
        <v>9.0580300000000005</v>
      </c>
      <c r="BG541">
        <v>80.49485</v>
      </c>
      <c r="CO541">
        <v>0.43282999999999999</v>
      </c>
      <c r="CP541">
        <v>46.600650000000002</v>
      </c>
      <c r="CQ541">
        <v>28.445229999999999</v>
      </c>
      <c r="CR541">
        <v>80.742050000000006</v>
      </c>
      <c r="CS541">
        <v>90.812719999999999</v>
      </c>
      <c r="CT541">
        <v>28.445229999999999</v>
      </c>
      <c r="CU541">
        <v>22.9682</v>
      </c>
      <c r="CV541">
        <v>19.08127</v>
      </c>
      <c r="CW541">
        <v>71.407539999999997</v>
      </c>
      <c r="CX541">
        <v>11.74912</v>
      </c>
      <c r="CY541">
        <v>86.984690000000001</v>
      </c>
    </row>
    <row r="542" spans="1:103" x14ac:dyDescent="0.4">
      <c r="A542" t="s">
        <v>656</v>
      </c>
      <c r="B542" t="s">
        <v>44</v>
      </c>
      <c r="C542" t="s">
        <v>37</v>
      </c>
      <c r="D542">
        <v>0.50522</v>
      </c>
      <c r="E542">
        <v>54.475110000000001</v>
      </c>
      <c r="F542">
        <v>43.609870000000001</v>
      </c>
      <c r="G542">
        <v>78.445970000000003</v>
      </c>
      <c r="H542">
        <v>88.425740000000005</v>
      </c>
      <c r="I542">
        <v>43.609870000000001</v>
      </c>
      <c r="J542">
        <v>34.179279999999999</v>
      </c>
      <c r="K542">
        <v>19.549980000000001</v>
      </c>
      <c r="L542">
        <v>72.831109999999995</v>
      </c>
      <c r="M542">
        <v>11.629300000000001</v>
      </c>
      <c r="N542">
        <v>85.994060000000005</v>
      </c>
      <c r="O542" t="s">
        <v>38</v>
      </c>
      <c r="P542">
        <v>0.48221999999999998</v>
      </c>
      <c r="Q542">
        <v>52.449669999999998</v>
      </c>
      <c r="R542">
        <v>40.871729999999999</v>
      </c>
      <c r="S542">
        <v>78.034790000000001</v>
      </c>
      <c r="T542">
        <v>89.065190000000001</v>
      </c>
      <c r="U542">
        <v>40.871729999999999</v>
      </c>
      <c r="V542">
        <v>30.962209999999999</v>
      </c>
      <c r="W542">
        <v>19.787800000000001</v>
      </c>
      <c r="X542">
        <v>72.041200000000003</v>
      </c>
      <c r="Y542">
        <v>11.94036</v>
      </c>
      <c r="Z542">
        <v>86.537629999999993</v>
      </c>
      <c r="AW542">
        <v>0.66286</v>
      </c>
      <c r="AX542">
        <v>68.043710000000004</v>
      </c>
      <c r="AY542">
        <v>60.964579999999998</v>
      </c>
      <c r="AZ542">
        <v>79.351920000000007</v>
      </c>
      <c r="BA542">
        <v>82.215519999999998</v>
      </c>
      <c r="BB542">
        <v>60.964579999999998</v>
      </c>
      <c r="BC542">
        <v>56.48706</v>
      </c>
      <c r="BD542">
        <v>17.407689999999999</v>
      </c>
      <c r="BE542">
        <v>77.819640000000007</v>
      </c>
      <c r="BF542">
        <v>9.1183099999999992</v>
      </c>
      <c r="BG542">
        <v>81.198189999999997</v>
      </c>
      <c r="CO542">
        <v>0.56091000000000002</v>
      </c>
      <c r="CP542">
        <v>60.101570000000002</v>
      </c>
      <c r="CQ542">
        <v>53.533569999999997</v>
      </c>
      <c r="CR542">
        <v>83.922259999999994</v>
      </c>
      <c r="CS542">
        <v>91.166079999999994</v>
      </c>
      <c r="CT542">
        <v>53.533569999999997</v>
      </c>
      <c r="CU542">
        <v>41.342759999999998</v>
      </c>
      <c r="CV542">
        <v>20.176680000000001</v>
      </c>
      <c r="CW542">
        <v>75.736159999999998</v>
      </c>
      <c r="CX542">
        <v>11.766780000000001</v>
      </c>
      <c r="CY542">
        <v>87.190809999999999</v>
      </c>
    </row>
    <row r="543" spans="1:103" x14ac:dyDescent="0.4">
      <c r="A543" t="s">
        <v>657</v>
      </c>
      <c r="B543" t="s">
        <v>116</v>
      </c>
      <c r="C543" t="s">
        <v>37</v>
      </c>
      <c r="D543">
        <v>0.34510000000000002</v>
      </c>
      <c r="E543">
        <v>37.069679999999998</v>
      </c>
      <c r="F543">
        <v>22.363420000000001</v>
      </c>
      <c r="G543">
        <v>62.881419999999999</v>
      </c>
      <c r="H543">
        <v>77.652770000000004</v>
      </c>
      <c r="I543">
        <v>22.363420000000001</v>
      </c>
      <c r="J543">
        <v>17.545529999999999</v>
      </c>
      <c r="K543">
        <v>15.028729999999999</v>
      </c>
      <c r="L543">
        <v>56.106029999999997</v>
      </c>
      <c r="M543">
        <v>9.9053000000000004</v>
      </c>
      <c r="N543">
        <v>73.311610000000002</v>
      </c>
      <c r="O543" t="s">
        <v>38</v>
      </c>
      <c r="P543">
        <v>0.31096000000000001</v>
      </c>
      <c r="Q543">
        <v>33.812339999999999</v>
      </c>
      <c r="R543">
        <v>18.361689999999999</v>
      </c>
      <c r="S543">
        <v>60.256169999999997</v>
      </c>
      <c r="T543">
        <v>76.591470000000001</v>
      </c>
      <c r="U543">
        <v>18.361689999999999</v>
      </c>
      <c r="V543">
        <v>13.55381</v>
      </c>
      <c r="W543">
        <v>14.64729</v>
      </c>
      <c r="X543">
        <v>53.0657</v>
      </c>
      <c r="Y543">
        <v>9.9359599999999997</v>
      </c>
      <c r="Z543">
        <v>71.840789999999998</v>
      </c>
      <c r="AW543">
        <v>0.58257999999999999</v>
      </c>
      <c r="AX543">
        <v>59.319740000000003</v>
      </c>
      <c r="AY543">
        <v>50.640540000000001</v>
      </c>
      <c r="AZ543">
        <v>76.639039999999994</v>
      </c>
      <c r="BA543">
        <v>80.859080000000006</v>
      </c>
      <c r="BB543">
        <v>50.640540000000001</v>
      </c>
      <c r="BC543">
        <v>46.740769999999998</v>
      </c>
      <c r="BD543">
        <v>16.337599999999998</v>
      </c>
      <c r="BE543">
        <v>74.051749999999998</v>
      </c>
      <c r="BF543">
        <v>8.8696300000000008</v>
      </c>
      <c r="BG543">
        <v>79.251440000000002</v>
      </c>
      <c r="CO543">
        <v>0.41943000000000003</v>
      </c>
      <c r="CP543">
        <v>45.112969999999997</v>
      </c>
      <c r="CQ543">
        <v>30.035340000000001</v>
      </c>
      <c r="CR543">
        <v>79.151939999999996</v>
      </c>
      <c r="CS543">
        <v>89.752650000000003</v>
      </c>
      <c r="CT543">
        <v>30.035340000000001</v>
      </c>
      <c r="CU543">
        <v>22.879860000000001</v>
      </c>
      <c r="CV543">
        <v>19.0106</v>
      </c>
      <c r="CW543">
        <v>70.229680000000002</v>
      </c>
      <c r="CX543">
        <v>11.766780000000001</v>
      </c>
      <c r="CY543">
        <v>86.57244</v>
      </c>
    </row>
    <row r="544" spans="1:103" x14ac:dyDescent="0.4">
      <c r="A544" t="s">
        <v>658</v>
      </c>
      <c r="B544" t="s">
        <v>458</v>
      </c>
      <c r="C544" t="s">
        <v>37</v>
      </c>
      <c r="D544">
        <v>0.36165000000000003</v>
      </c>
      <c r="E544">
        <v>38.924959999999999</v>
      </c>
      <c r="F544">
        <v>23.90935</v>
      </c>
      <c r="G544">
        <v>64.872519999999994</v>
      </c>
      <c r="H544">
        <v>80.914609999999996</v>
      </c>
      <c r="I544">
        <v>23.90935</v>
      </c>
      <c r="J544">
        <v>18.674219999999998</v>
      </c>
      <c r="K544">
        <v>15.56617</v>
      </c>
      <c r="L544">
        <v>58.201000000000001</v>
      </c>
      <c r="M544">
        <v>10.439500000000001</v>
      </c>
      <c r="N544">
        <v>77.101169999999996</v>
      </c>
      <c r="O544" t="s">
        <v>38</v>
      </c>
      <c r="P544">
        <v>0.32900000000000001</v>
      </c>
      <c r="Q544">
        <v>35.837989999999998</v>
      </c>
      <c r="R544">
        <v>20.27337</v>
      </c>
      <c r="S544">
        <v>62.3399</v>
      </c>
      <c r="T544">
        <v>80.290580000000006</v>
      </c>
      <c r="U544">
        <v>20.27337</v>
      </c>
      <c r="V544">
        <v>14.87717</v>
      </c>
      <c r="W544">
        <v>15.236090000000001</v>
      </c>
      <c r="X544">
        <v>55.29918</v>
      </c>
      <c r="Y544">
        <v>10.54865</v>
      </c>
      <c r="Z544">
        <v>76.156729999999996</v>
      </c>
      <c r="AW544">
        <v>0.58999000000000001</v>
      </c>
      <c r="AX544">
        <v>60.154359999999997</v>
      </c>
      <c r="AY544">
        <v>50.640540000000001</v>
      </c>
      <c r="AZ544">
        <v>77.995480000000001</v>
      </c>
      <c r="BA544">
        <v>81.612660000000005</v>
      </c>
      <c r="BB544">
        <v>50.640540000000001</v>
      </c>
      <c r="BC544">
        <v>46.740769999999998</v>
      </c>
      <c r="BD544">
        <v>16.72946</v>
      </c>
      <c r="BE544">
        <v>75.571460000000002</v>
      </c>
      <c r="BF544">
        <v>9.01281</v>
      </c>
      <c r="BG544">
        <v>80.319019999999995</v>
      </c>
      <c r="CO544">
        <v>0.42982999999999999</v>
      </c>
      <c r="CP544">
        <v>46.212090000000003</v>
      </c>
      <c r="CQ544">
        <v>28.445229999999999</v>
      </c>
      <c r="CR544">
        <v>80.918729999999996</v>
      </c>
      <c r="CS544">
        <v>90.812719999999999</v>
      </c>
      <c r="CT544">
        <v>28.445229999999999</v>
      </c>
      <c r="CU544">
        <v>23.056539999999998</v>
      </c>
      <c r="CV544">
        <v>18.93993</v>
      </c>
      <c r="CW544">
        <v>71.113069999999993</v>
      </c>
      <c r="CX544">
        <v>11.766780000000001</v>
      </c>
      <c r="CY544">
        <v>87.014129999999994</v>
      </c>
    </row>
    <row r="545" spans="1:103" x14ac:dyDescent="0.4">
      <c r="A545" t="s">
        <v>659</v>
      </c>
      <c r="B545" t="s">
        <v>116</v>
      </c>
      <c r="C545" t="s">
        <v>37</v>
      </c>
      <c r="D545">
        <v>0.50499000000000005</v>
      </c>
      <c r="E545">
        <v>54.405560000000001</v>
      </c>
      <c r="F545">
        <v>43.755560000000003</v>
      </c>
      <c r="G545">
        <v>78.454070000000002</v>
      </c>
      <c r="H545">
        <v>88.43383</v>
      </c>
      <c r="I545">
        <v>43.755560000000003</v>
      </c>
      <c r="J545">
        <v>34.31485</v>
      </c>
      <c r="K545">
        <v>19.504650000000002</v>
      </c>
      <c r="L545">
        <v>72.728449999999995</v>
      </c>
      <c r="M545">
        <v>11.616350000000001</v>
      </c>
      <c r="N545">
        <v>85.935789999999997</v>
      </c>
      <c r="O545" t="s">
        <v>38</v>
      </c>
      <c r="P545">
        <v>0.48171999999999998</v>
      </c>
      <c r="Q545">
        <v>52.35718</v>
      </c>
      <c r="R545">
        <v>40.976869999999998</v>
      </c>
      <c r="S545">
        <v>77.986999999999995</v>
      </c>
      <c r="T545">
        <v>89.065190000000001</v>
      </c>
      <c r="U545">
        <v>40.976869999999998</v>
      </c>
      <c r="V545">
        <v>31.069739999999999</v>
      </c>
      <c r="W545">
        <v>19.72663</v>
      </c>
      <c r="X545">
        <v>71.870580000000004</v>
      </c>
      <c r="Y545">
        <v>11.92984</v>
      </c>
      <c r="Z545">
        <v>86.484740000000002</v>
      </c>
      <c r="AW545">
        <v>0.66364000000000001</v>
      </c>
      <c r="AX545">
        <v>68.059970000000007</v>
      </c>
      <c r="AY545">
        <v>61.190660000000001</v>
      </c>
      <c r="AZ545">
        <v>79.427279999999996</v>
      </c>
      <c r="BA545">
        <v>82.215519999999998</v>
      </c>
      <c r="BB545">
        <v>61.190660000000001</v>
      </c>
      <c r="BC545">
        <v>56.637779999999999</v>
      </c>
      <c r="BD545">
        <v>17.407689999999999</v>
      </c>
      <c r="BE545">
        <v>77.869879999999995</v>
      </c>
      <c r="BF545">
        <v>9.0655599999999996</v>
      </c>
      <c r="BG545">
        <v>80.947000000000003</v>
      </c>
      <c r="CO545">
        <v>0.56303000000000003</v>
      </c>
      <c r="CP545">
        <v>60.254820000000002</v>
      </c>
      <c r="CQ545">
        <v>54.240279999999998</v>
      </c>
      <c r="CR545">
        <v>84.80565</v>
      </c>
      <c r="CS545">
        <v>91.342759999999998</v>
      </c>
      <c r="CT545">
        <v>54.240279999999998</v>
      </c>
      <c r="CU545">
        <v>41.961129999999997</v>
      </c>
      <c r="CV545">
        <v>20.318020000000001</v>
      </c>
      <c r="CW545">
        <v>76.531210000000002</v>
      </c>
      <c r="CX545">
        <v>11.80212</v>
      </c>
      <c r="CY545">
        <v>87.485280000000003</v>
      </c>
    </row>
    <row r="546" spans="1:103" x14ac:dyDescent="0.4">
      <c r="A546" t="s">
        <v>660</v>
      </c>
      <c r="B546" t="s">
        <v>477</v>
      </c>
      <c r="C546" t="s">
        <v>37</v>
      </c>
      <c r="D546">
        <v>0.34516000000000002</v>
      </c>
      <c r="E546">
        <v>37.080970000000001</v>
      </c>
      <c r="F546">
        <v>22.363420000000001</v>
      </c>
      <c r="G546">
        <v>62.889519999999997</v>
      </c>
      <c r="H546">
        <v>77.652770000000004</v>
      </c>
      <c r="I546">
        <v>22.363420000000001</v>
      </c>
      <c r="J546">
        <v>17.545529999999999</v>
      </c>
      <c r="K546">
        <v>15.031969999999999</v>
      </c>
      <c r="L546">
        <v>56.116819999999997</v>
      </c>
      <c r="M546">
        <v>9.9125899999999998</v>
      </c>
      <c r="N546">
        <v>73.346689999999995</v>
      </c>
      <c r="O546" t="s">
        <v>38</v>
      </c>
      <c r="P546">
        <v>0.31095</v>
      </c>
      <c r="Q546">
        <v>33.811880000000002</v>
      </c>
      <c r="R546">
        <v>18.361689999999999</v>
      </c>
      <c r="S546">
        <v>60.256169999999997</v>
      </c>
      <c r="T546">
        <v>76.591470000000001</v>
      </c>
      <c r="U546">
        <v>18.361689999999999</v>
      </c>
      <c r="V546">
        <v>13.55381</v>
      </c>
      <c r="W546">
        <v>14.64729</v>
      </c>
      <c r="X546">
        <v>53.0657</v>
      </c>
      <c r="Y546">
        <v>9.9359599999999997</v>
      </c>
      <c r="Z546">
        <v>71.840789999999998</v>
      </c>
      <c r="AW546">
        <v>0.58299000000000001</v>
      </c>
      <c r="AX546">
        <v>59.411589999999997</v>
      </c>
      <c r="AY546">
        <v>50.640540000000001</v>
      </c>
      <c r="AZ546">
        <v>76.639039999999994</v>
      </c>
      <c r="BA546">
        <v>80.859080000000006</v>
      </c>
      <c r="BB546">
        <v>50.640540000000001</v>
      </c>
      <c r="BC546">
        <v>46.740769999999998</v>
      </c>
      <c r="BD546">
        <v>16.352679999999999</v>
      </c>
      <c r="BE546">
        <v>74.07687</v>
      </c>
      <c r="BF546">
        <v>8.9374500000000001</v>
      </c>
      <c r="BG546">
        <v>79.578000000000003</v>
      </c>
      <c r="CO546">
        <v>0.41982999999999998</v>
      </c>
      <c r="CP546">
        <v>45.152509999999999</v>
      </c>
      <c r="CQ546">
        <v>30.035340000000001</v>
      </c>
      <c r="CR546">
        <v>79.328620000000001</v>
      </c>
      <c r="CS546">
        <v>89.752650000000003</v>
      </c>
      <c r="CT546">
        <v>30.035340000000001</v>
      </c>
      <c r="CU546">
        <v>22.879860000000001</v>
      </c>
      <c r="CV546">
        <v>19.045940000000002</v>
      </c>
      <c r="CW546">
        <v>70.406360000000006</v>
      </c>
      <c r="CX546">
        <v>11.766780000000001</v>
      </c>
      <c r="CY546">
        <v>86.57244</v>
      </c>
    </row>
    <row r="547" spans="1:103" x14ac:dyDescent="0.4">
      <c r="A547" t="s">
        <v>661</v>
      </c>
      <c r="B547" t="s">
        <v>517</v>
      </c>
      <c r="C547" t="s">
        <v>37</v>
      </c>
      <c r="D547">
        <v>0.36173</v>
      </c>
      <c r="E547">
        <v>38.938940000000002</v>
      </c>
      <c r="F547">
        <v>23.90935</v>
      </c>
      <c r="G547">
        <v>64.872519999999994</v>
      </c>
      <c r="H547">
        <v>80.90652</v>
      </c>
      <c r="I547">
        <v>23.90935</v>
      </c>
      <c r="J547">
        <v>18.674219999999998</v>
      </c>
      <c r="K547">
        <v>15.56779</v>
      </c>
      <c r="L547">
        <v>58.203699999999998</v>
      </c>
      <c r="M547">
        <v>10.445970000000001</v>
      </c>
      <c r="N547">
        <v>77.128150000000005</v>
      </c>
      <c r="O547" t="s">
        <v>38</v>
      </c>
      <c r="P547">
        <v>0.32900000000000001</v>
      </c>
      <c r="Q547">
        <v>35.837620000000001</v>
      </c>
      <c r="R547">
        <v>20.27337</v>
      </c>
      <c r="S547">
        <v>62.3399</v>
      </c>
      <c r="T547">
        <v>80.290580000000006</v>
      </c>
      <c r="U547">
        <v>20.27337</v>
      </c>
      <c r="V547">
        <v>14.87717</v>
      </c>
      <c r="W547">
        <v>15.236090000000001</v>
      </c>
      <c r="X547">
        <v>55.29918</v>
      </c>
      <c r="Y547">
        <v>10.54865</v>
      </c>
      <c r="Z547">
        <v>76.156729999999996</v>
      </c>
      <c r="AW547">
        <v>0.59036</v>
      </c>
      <c r="AX547">
        <v>60.245579999999997</v>
      </c>
      <c r="AY547">
        <v>50.640540000000001</v>
      </c>
      <c r="AZ547">
        <v>77.920119999999997</v>
      </c>
      <c r="BA547">
        <v>81.537300000000002</v>
      </c>
      <c r="BB547">
        <v>50.640540000000001</v>
      </c>
      <c r="BC547">
        <v>46.740769999999998</v>
      </c>
      <c r="BD547">
        <v>16.72946</v>
      </c>
      <c r="BE547">
        <v>75.521230000000003</v>
      </c>
      <c r="BF547">
        <v>9.0731000000000002</v>
      </c>
      <c r="BG547">
        <v>80.570210000000003</v>
      </c>
      <c r="CO547">
        <v>0.43081000000000003</v>
      </c>
      <c r="CP547">
        <v>46.31006</v>
      </c>
      <c r="CQ547">
        <v>28.445229999999999</v>
      </c>
      <c r="CR547">
        <v>81.095410000000001</v>
      </c>
      <c r="CS547">
        <v>90.812719999999999</v>
      </c>
      <c r="CT547">
        <v>28.445229999999999</v>
      </c>
      <c r="CU547">
        <v>23.056539999999998</v>
      </c>
      <c r="CV547">
        <v>18.975269999999998</v>
      </c>
      <c r="CW547">
        <v>71.289749999999998</v>
      </c>
      <c r="CX547">
        <v>11.766780000000001</v>
      </c>
      <c r="CY547">
        <v>87.014129999999994</v>
      </c>
    </row>
    <row r="548" spans="1:103" x14ac:dyDescent="0.4">
      <c r="A548" t="s">
        <v>662</v>
      </c>
      <c r="B548" t="s">
        <v>458</v>
      </c>
      <c r="C548" t="s">
        <v>37</v>
      </c>
      <c r="D548">
        <v>0.50505</v>
      </c>
      <c r="E548">
        <v>54.417589999999997</v>
      </c>
      <c r="F548">
        <v>43.755560000000003</v>
      </c>
      <c r="G548">
        <v>78.454070000000002</v>
      </c>
      <c r="H548">
        <v>88.417640000000006</v>
      </c>
      <c r="I548">
        <v>43.755560000000003</v>
      </c>
      <c r="J548">
        <v>34.31485</v>
      </c>
      <c r="K548">
        <v>19.506270000000001</v>
      </c>
      <c r="L548">
        <v>72.73115</v>
      </c>
      <c r="M548">
        <v>11.622019999999999</v>
      </c>
      <c r="N548">
        <v>85.954669999999993</v>
      </c>
      <c r="O548" t="s">
        <v>38</v>
      </c>
      <c r="P548">
        <v>0.48171999999999998</v>
      </c>
      <c r="Q548">
        <v>52.357219999999998</v>
      </c>
      <c r="R548">
        <v>40.976869999999998</v>
      </c>
      <c r="S548">
        <v>77.986999999999995</v>
      </c>
      <c r="T548">
        <v>89.065190000000001</v>
      </c>
      <c r="U548">
        <v>40.976869999999998</v>
      </c>
      <c r="V548">
        <v>31.069739999999999</v>
      </c>
      <c r="W548">
        <v>19.72663</v>
      </c>
      <c r="X548">
        <v>71.870580000000004</v>
      </c>
      <c r="Y548">
        <v>11.92984</v>
      </c>
      <c r="Z548">
        <v>86.484740000000002</v>
      </c>
      <c r="AW548">
        <v>0.66417999999999999</v>
      </c>
      <c r="AX548">
        <v>68.168170000000003</v>
      </c>
      <c r="AY548">
        <v>61.190660000000001</v>
      </c>
      <c r="AZ548">
        <v>79.427279999999996</v>
      </c>
      <c r="BA548">
        <v>82.215519999999998</v>
      </c>
      <c r="BB548">
        <v>61.190660000000001</v>
      </c>
      <c r="BC548">
        <v>56.637779999999999</v>
      </c>
      <c r="BD548">
        <v>17.42276</v>
      </c>
      <c r="BE548">
        <v>77.894999999999996</v>
      </c>
      <c r="BF548">
        <v>9.1333800000000007</v>
      </c>
      <c r="BG548">
        <v>81.27355</v>
      </c>
      <c r="CO548">
        <v>0.56313000000000002</v>
      </c>
      <c r="CP548">
        <v>60.263219999999997</v>
      </c>
      <c r="CQ548">
        <v>54.240279999999998</v>
      </c>
      <c r="CR548">
        <v>84.80565</v>
      </c>
      <c r="CS548">
        <v>90.989400000000003</v>
      </c>
      <c r="CT548">
        <v>54.240279999999998</v>
      </c>
      <c r="CU548">
        <v>41.961129999999997</v>
      </c>
      <c r="CV548">
        <v>20.318020000000001</v>
      </c>
      <c r="CW548">
        <v>76.531210000000002</v>
      </c>
      <c r="CX548">
        <v>11.766780000000001</v>
      </c>
      <c r="CY548">
        <v>87.131919999999994</v>
      </c>
    </row>
    <row r="549" spans="1:103" x14ac:dyDescent="0.4">
      <c r="A549" t="s">
        <v>663</v>
      </c>
      <c r="B549" t="s">
        <v>114</v>
      </c>
      <c r="C549" t="s">
        <v>37</v>
      </c>
      <c r="D549">
        <v>0.34458</v>
      </c>
      <c r="E549">
        <v>37.015779999999999</v>
      </c>
      <c r="F549">
        <v>22.28248</v>
      </c>
      <c r="G549">
        <v>62.743830000000003</v>
      </c>
      <c r="H549">
        <v>77.644679999999994</v>
      </c>
      <c r="I549">
        <v>22.28248</v>
      </c>
      <c r="J549">
        <v>17.484819999999999</v>
      </c>
      <c r="K549">
        <v>14.983409999999999</v>
      </c>
      <c r="L549">
        <v>55.942129999999999</v>
      </c>
      <c r="M549">
        <v>9.9077300000000008</v>
      </c>
      <c r="N549">
        <v>73.327129999999997</v>
      </c>
      <c r="O549" t="s">
        <v>38</v>
      </c>
      <c r="P549">
        <v>0.31036999999999998</v>
      </c>
      <c r="Q549">
        <v>33.752429999999997</v>
      </c>
      <c r="R549">
        <v>18.266110000000001</v>
      </c>
      <c r="S549">
        <v>60.103230000000003</v>
      </c>
      <c r="T549">
        <v>76.591470000000001</v>
      </c>
      <c r="U549">
        <v>18.266110000000001</v>
      </c>
      <c r="V549">
        <v>13.48213</v>
      </c>
      <c r="W549">
        <v>14.60333</v>
      </c>
      <c r="X549">
        <v>52.886479999999999</v>
      </c>
      <c r="Y549">
        <v>9.9378700000000002</v>
      </c>
      <c r="Z549">
        <v>71.862300000000005</v>
      </c>
      <c r="AW549">
        <v>0.5827</v>
      </c>
      <c r="AX549">
        <v>59.336750000000002</v>
      </c>
      <c r="AY549">
        <v>50.640540000000001</v>
      </c>
      <c r="AZ549">
        <v>76.563680000000005</v>
      </c>
      <c r="BA549">
        <v>80.859080000000006</v>
      </c>
      <c r="BB549">
        <v>50.640540000000001</v>
      </c>
      <c r="BC549">
        <v>46.740769999999998</v>
      </c>
      <c r="BD549">
        <v>16.292390000000001</v>
      </c>
      <c r="BE549">
        <v>74.039190000000005</v>
      </c>
      <c r="BF549">
        <v>8.8922399999999993</v>
      </c>
      <c r="BG549">
        <v>79.339359999999999</v>
      </c>
      <c r="CO549">
        <v>0.41876000000000002</v>
      </c>
      <c r="CP549">
        <v>45.003700000000002</v>
      </c>
      <c r="CQ549">
        <v>30.035340000000001</v>
      </c>
      <c r="CR549">
        <v>79.151939999999996</v>
      </c>
      <c r="CS549">
        <v>89.575969999999998</v>
      </c>
      <c r="CT549">
        <v>30.035340000000001</v>
      </c>
      <c r="CU549">
        <v>22.879860000000001</v>
      </c>
      <c r="CV549">
        <v>18.93993</v>
      </c>
      <c r="CW549">
        <v>69.994110000000006</v>
      </c>
      <c r="CX549">
        <v>11.731450000000001</v>
      </c>
      <c r="CY549">
        <v>86.307419999999993</v>
      </c>
    </row>
    <row r="550" spans="1:103" x14ac:dyDescent="0.4">
      <c r="A550" t="s">
        <v>664</v>
      </c>
      <c r="B550" t="s">
        <v>260</v>
      </c>
      <c r="C550" t="s">
        <v>37</v>
      </c>
      <c r="D550">
        <v>0.36065999999999998</v>
      </c>
      <c r="E550">
        <v>38.813049999999997</v>
      </c>
      <c r="F550">
        <v>23.787939999999999</v>
      </c>
      <c r="G550">
        <v>64.78349</v>
      </c>
      <c r="H550">
        <v>80.849860000000007</v>
      </c>
      <c r="I550">
        <v>23.787939999999999</v>
      </c>
      <c r="J550">
        <v>18.587890000000002</v>
      </c>
      <c r="K550">
        <v>15.548360000000001</v>
      </c>
      <c r="L550">
        <v>58.091059999999999</v>
      </c>
      <c r="M550">
        <v>10.420070000000001</v>
      </c>
      <c r="N550">
        <v>76.995279999999994</v>
      </c>
      <c r="O550" t="s">
        <v>38</v>
      </c>
      <c r="P550">
        <v>0.32784999999999997</v>
      </c>
      <c r="Q550">
        <v>35.706899999999997</v>
      </c>
      <c r="R550">
        <v>20.129989999999999</v>
      </c>
      <c r="S550">
        <v>62.244309999999999</v>
      </c>
      <c r="T550">
        <v>80.233230000000006</v>
      </c>
      <c r="U550">
        <v>20.129989999999999</v>
      </c>
      <c r="V550">
        <v>14.78</v>
      </c>
      <c r="W550">
        <v>15.21698</v>
      </c>
      <c r="X550">
        <v>55.174120000000002</v>
      </c>
      <c r="Y550">
        <v>10.53145</v>
      </c>
      <c r="Z550">
        <v>76.069900000000004</v>
      </c>
      <c r="AW550">
        <v>0.59016999999999997</v>
      </c>
      <c r="AX550">
        <v>60.208080000000002</v>
      </c>
      <c r="AY550">
        <v>50.640540000000001</v>
      </c>
      <c r="AZ550">
        <v>77.995480000000001</v>
      </c>
      <c r="BA550">
        <v>81.537300000000002</v>
      </c>
      <c r="BB550">
        <v>50.640540000000001</v>
      </c>
      <c r="BC550">
        <v>46.740769999999998</v>
      </c>
      <c r="BD550">
        <v>16.744540000000001</v>
      </c>
      <c r="BE550">
        <v>75.609139999999996</v>
      </c>
      <c r="BF550">
        <v>8.9901999999999997</v>
      </c>
      <c r="BG550">
        <v>80.168300000000002</v>
      </c>
      <c r="CO550">
        <v>0.42906</v>
      </c>
      <c r="CP550">
        <v>46.066180000000003</v>
      </c>
      <c r="CQ550">
        <v>28.445229999999999</v>
      </c>
      <c r="CR550">
        <v>80.742050000000006</v>
      </c>
      <c r="CS550">
        <v>90.636039999999994</v>
      </c>
      <c r="CT550">
        <v>28.445229999999999</v>
      </c>
      <c r="CU550">
        <v>22.9682</v>
      </c>
      <c r="CV550">
        <v>18.869260000000001</v>
      </c>
      <c r="CW550">
        <v>70.936400000000006</v>
      </c>
      <c r="CX550">
        <v>11.71378</v>
      </c>
      <c r="CY550">
        <v>86.660780000000003</v>
      </c>
    </row>
    <row r="551" spans="1:103" x14ac:dyDescent="0.4">
      <c r="A551" t="s">
        <v>665</v>
      </c>
      <c r="B551" t="s">
        <v>166</v>
      </c>
      <c r="C551" t="s">
        <v>37</v>
      </c>
      <c r="D551">
        <v>0.50512000000000001</v>
      </c>
      <c r="E551">
        <v>54.411320000000003</v>
      </c>
      <c r="F551">
        <v>43.812220000000003</v>
      </c>
      <c r="G551">
        <v>78.373130000000003</v>
      </c>
      <c r="H551">
        <v>88.425740000000005</v>
      </c>
      <c r="I551">
        <v>43.812220000000003</v>
      </c>
      <c r="J551">
        <v>34.377580000000002</v>
      </c>
      <c r="K551">
        <v>19.4739</v>
      </c>
      <c r="L551">
        <v>72.633349999999993</v>
      </c>
      <c r="M551">
        <v>11.615539999999999</v>
      </c>
      <c r="N551">
        <v>85.929720000000003</v>
      </c>
      <c r="O551" t="s">
        <v>38</v>
      </c>
      <c r="P551">
        <v>0.48170000000000002</v>
      </c>
      <c r="Q551">
        <v>52.34637</v>
      </c>
      <c r="R551">
        <v>41.005540000000003</v>
      </c>
      <c r="S551">
        <v>77.891419999999997</v>
      </c>
      <c r="T551">
        <v>89.065190000000001</v>
      </c>
      <c r="U551">
        <v>41.005540000000003</v>
      </c>
      <c r="V551">
        <v>31.105589999999999</v>
      </c>
      <c r="W551">
        <v>19.692219999999999</v>
      </c>
      <c r="X551">
        <v>71.763050000000007</v>
      </c>
      <c r="Y551">
        <v>11.9308</v>
      </c>
      <c r="Z551">
        <v>86.491910000000004</v>
      </c>
      <c r="AW551">
        <v>0.66464999999999996</v>
      </c>
      <c r="AX551">
        <v>68.164919999999995</v>
      </c>
      <c r="AY551">
        <v>61.341369999999998</v>
      </c>
      <c r="AZ551">
        <v>79.50264</v>
      </c>
      <c r="BA551">
        <v>82.215519999999998</v>
      </c>
      <c r="BB551">
        <v>61.341369999999998</v>
      </c>
      <c r="BC551">
        <v>56.788499999999999</v>
      </c>
      <c r="BD551">
        <v>17.42276</v>
      </c>
      <c r="BE551">
        <v>77.945239999999998</v>
      </c>
      <c r="BF551">
        <v>9.0655599999999996</v>
      </c>
      <c r="BG551">
        <v>80.947000000000003</v>
      </c>
      <c r="CO551">
        <v>0.56398000000000004</v>
      </c>
      <c r="CP551">
        <v>60.334350000000001</v>
      </c>
      <c r="CQ551">
        <v>54.593640000000001</v>
      </c>
      <c r="CR551">
        <v>84.628979999999999</v>
      </c>
      <c r="CS551">
        <v>91.166079999999994</v>
      </c>
      <c r="CT551">
        <v>54.593640000000001</v>
      </c>
      <c r="CU551">
        <v>42.314489999999999</v>
      </c>
      <c r="CV551">
        <v>20.247350000000001</v>
      </c>
      <c r="CW551">
        <v>76.266199999999998</v>
      </c>
      <c r="CX551">
        <v>11.766780000000001</v>
      </c>
      <c r="CY551">
        <v>87.220259999999996</v>
      </c>
    </row>
    <row r="552" spans="1:103" x14ac:dyDescent="0.4">
      <c r="A552" t="s">
        <v>666</v>
      </c>
      <c r="B552" t="s">
        <v>328</v>
      </c>
      <c r="C552" t="s">
        <v>37</v>
      </c>
      <c r="D552">
        <v>0.34461000000000003</v>
      </c>
      <c r="E552">
        <v>37.01802</v>
      </c>
      <c r="F552">
        <v>22.28248</v>
      </c>
      <c r="G552">
        <v>62.751919999999998</v>
      </c>
      <c r="H552">
        <v>77.636579999999995</v>
      </c>
      <c r="I552">
        <v>22.28248</v>
      </c>
      <c r="J552">
        <v>17.484819999999999</v>
      </c>
      <c r="K552">
        <v>14.98503</v>
      </c>
      <c r="L552">
        <v>55.950220000000002</v>
      </c>
      <c r="M552">
        <v>9.9069199999999995</v>
      </c>
      <c r="N552">
        <v>73.319029999999998</v>
      </c>
      <c r="O552" t="s">
        <v>38</v>
      </c>
      <c r="P552">
        <v>0.31036999999999998</v>
      </c>
      <c r="Q552">
        <v>33.752180000000003</v>
      </c>
      <c r="R552">
        <v>18.266110000000001</v>
      </c>
      <c r="S552">
        <v>60.103230000000003</v>
      </c>
      <c r="T552">
        <v>76.591470000000001</v>
      </c>
      <c r="U552">
        <v>18.266110000000001</v>
      </c>
      <c r="V552">
        <v>13.48213</v>
      </c>
      <c r="W552">
        <v>14.60333</v>
      </c>
      <c r="X552">
        <v>52.886479999999999</v>
      </c>
      <c r="Y552">
        <v>9.9378700000000002</v>
      </c>
      <c r="Z552">
        <v>71.862300000000005</v>
      </c>
      <c r="AW552">
        <v>0.58274000000000004</v>
      </c>
      <c r="AX552">
        <v>59.344329999999999</v>
      </c>
      <c r="AY552">
        <v>50.640540000000001</v>
      </c>
      <c r="AZ552">
        <v>76.639039999999994</v>
      </c>
      <c r="BA552">
        <v>80.859080000000006</v>
      </c>
      <c r="BB552">
        <v>50.640540000000001</v>
      </c>
      <c r="BC552">
        <v>46.740769999999998</v>
      </c>
      <c r="BD552">
        <v>16.307459999999999</v>
      </c>
      <c r="BE552">
        <v>74.114540000000005</v>
      </c>
      <c r="BF552">
        <v>8.8922399999999993</v>
      </c>
      <c r="BG552">
        <v>79.339359999999999</v>
      </c>
      <c r="CO552">
        <v>0.41913</v>
      </c>
      <c r="CP552">
        <v>45.039580000000001</v>
      </c>
      <c r="CQ552">
        <v>30.035340000000001</v>
      </c>
      <c r="CR552">
        <v>79.151939999999996</v>
      </c>
      <c r="CS552">
        <v>89.399289999999993</v>
      </c>
      <c r="CT552">
        <v>30.035340000000001</v>
      </c>
      <c r="CU552">
        <v>22.879860000000001</v>
      </c>
      <c r="CV552">
        <v>18.93993</v>
      </c>
      <c r="CW552">
        <v>69.994110000000006</v>
      </c>
      <c r="CX552">
        <v>11.71378</v>
      </c>
      <c r="CY552">
        <v>86.130740000000003</v>
      </c>
    </row>
    <row r="553" spans="1:103" x14ac:dyDescent="0.4">
      <c r="A553" t="s">
        <v>667</v>
      </c>
      <c r="B553" t="s">
        <v>668</v>
      </c>
      <c r="C553" t="s">
        <v>37</v>
      </c>
      <c r="D553">
        <v>0.36064000000000002</v>
      </c>
      <c r="E553">
        <v>38.811329999999998</v>
      </c>
      <c r="F553">
        <v>23.787939999999999</v>
      </c>
      <c r="G553">
        <v>64.78349</v>
      </c>
      <c r="H553">
        <v>80.849860000000007</v>
      </c>
      <c r="I553">
        <v>23.787939999999999</v>
      </c>
      <c r="J553">
        <v>18.587890000000002</v>
      </c>
      <c r="K553">
        <v>15.548360000000001</v>
      </c>
      <c r="L553">
        <v>58.091059999999999</v>
      </c>
      <c r="M553">
        <v>10.420070000000001</v>
      </c>
      <c r="N553">
        <v>76.995279999999994</v>
      </c>
      <c r="O553" t="s">
        <v>38</v>
      </c>
      <c r="P553">
        <v>0.32784999999999997</v>
      </c>
      <c r="Q553">
        <v>35.706620000000001</v>
      </c>
      <c r="R553">
        <v>20.129989999999999</v>
      </c>
      <c r="S553">
        <v>62.244309999999999</v>
      </c>
      <c r="T553">
        <v>80.233230000000006</v>
      </c>
      <c r="U553">
        <v>20.129989999999999</v>
      </c>
      <c r="V553">
        <v>14.78</v>
      </c>
      <c r="W553">
        <v>15.21698</v>
      </c>
      <c r="X553">
        <v>55.174120000000002</v>
      </c>
      <c r="Y553">
        <v>10.53145</v>
      </c>
      <c r="Z553">
        <v>76.069900000000004</v>
      </c>
      <c r="AW553">
        <v>0.59009999999999996</v>
      </c>
      <c r="AX553">
        <v>60.20223</v>
      </c>
      <c r="AY553">
        <v>50.640540000000001</v>
      </c>
      <c r="AZ553">
        <v>77.995480000000001</v>
      </c>
      <c r="BA553">
        <v>81.537300000000002</v>
      </c>
      <c r="BB553">
        <v>50.640540000000001</v>
      </c>
      <c r="BC553">
        <v>46.740769999999998</v>
      </c>
      <c r="BD553">
        <v>16.744540000000001</v>
      </c>
      <c r="BE553">
        <v>75.609139999999996</v>
      </c>
      <c r="BF553">
        <v>8.9901999999999997</v>
      </c>
      <c r="BG553">
        <v>80.168300000000002</v>
      </c>
      <c r="CO553">
        <v>0.42886999999999997</v>
      </c>
      <c r="CP553">
        <v>46.04757</v>
      </c>
      <c r="CQ553">
        <v>28.445229999999999</v>
      </c>
      <c r="CR553">
        <v>80.742050000000006</v>
      </c>
      <c r="CS553">
        <v>90.636039999999994</v>
      </c>
      <c r="CT553">
        <v>28.445229999999999</v>
      </c>
      <c r="CU553">
        <v>22.9682</v>
      </c>
      <c r="CV553">
        <v>18.869260000000001</v>
      </c>
      <c r="CW553">
        <v>70.936400000000006</v>
      </c>
      <c r="CX553">
        <v>11.71378</v>
      </c>
      <c r="CY553">
        <v>86.660780000000003</v>
      </c>
    </row>
    <row r="554" spans="1:103" x14ac:dyDescent="0.4">
      <c r="A554" t="s">
        <v>669</v>
      </c>
      <c r="B554" t="s">
        <v>57</v>
      </c>
      <c r="C554" t="s">
        <v>37</v>
      </c>
      <c r="D554">
        <v>0.50514000000000003</v>
      </c>
      <c r="E554">
        <v>54.412379999999999</v>
      </c>
      <c r="F554">
        <v>43.812220000000003</v>
      </c>
      <c r="G554">
        <v>78.373130000000003</v>
      </c>
      <c r="H554">
        <v>88.43383</v>
      </c>
      <c r="I554">
        <v>43.812220000000003</v>
      </c>
      <c r="J554">
        <v>34.377580000000002</v>
      </c>
      <c r="K554">
        <v>19.4739</v>
      </c>
      <c r="L554">
        <v>72.633349999999993</v>
      </c>
      <c r="M554">
        <v>11.616350000000001</v>
      </c>
      <c r="N554">
        <v>85.937809999999999</v>
      </c>
      <c r="O554" t="s">
        <v>38</v>
      </c>
      <c r="P554">
        <v>0.48171999999999998</v>
      </c>
      <c r="Q554">
        <v>52.348140000000001</v>
      </c>
      <c r="R554">
        <v>41.005540000000003</v>
      </c>
      <c r="S554">
        <v>77.891419999999997</v>
      </c>
      <c r="T554">
        <v>89.074749999999995</v>
      </c>
      <c r="U554">
        <v>41.005540000000003</v>
      </c>
      <c r="V554">
        <v>31.105589999999999</v>
      </c>
      <c r="W554">
        <v>19.692219999999999</v>
      </c>
      <c r="X554">
        <v>71.763050000000007</v>
      </c>
      <c r="Y554">
        <v>11.931749999999999</v>
      </c>
      <c r="Z554">
        <v>86.501469999999998</v>
      </c>
      <c r="AW554">
        <v>0.66461999999999999</v>
      </c>
      <c r="AX554">
        <v>68.160820000000001</v>
      </c>
      <c r="AY554">
        <v>61.341369999999998</v>
      </c>
      <c r="AZ554">
        <v>79.50264</v>
      </c>
      <c r="BA554">
        <v>82.215519999999998</v>
      </c>
      <c r="BB554">
        <v>61.341369999999998</v>
      </c>
      <c r="BC554">
        <v>56.788499999999999</v>
      </c>
      <c r="BD554">
        <v>17.42276</v>
      </c>
      <c r="BE554">
        <v>77.945239999999998</v>
      </c>
      <c r="BF554">
        <v>9.0655599999999996</v>
      </c>
      <c r="BG554">
        <v>80.947000000000003</v>
      </c>
      <c r="CO554">
        <v>0.56398999999999999</v>
      </c>
      <c r="CP554">
        <v>60.334490000000002</v>
      </c>
      <c r="CQ554">
        <v>54.593640000000001</v>
      </c>
      <c r="CR554">
        <v>84.628979999999999</v>
      </c>
      <c r="CS554">
        <v>91.166079999999994</v>
      </c>
      <c r="CT554">
        <v>54.593640000000001</v>
      </c>
      <c r="CU554">
        <v>42.314489999999999</v>
      </c>
      <c r="CV554">
        <v>20.247350000000001</v>
      </c>
      <c r="CW554">
        <v>76.266199999999998</v>
      </c>
      <c r="CX554">
        <v>11.766780000000001</v>
      </c>
      <c r="CY554">
        <v>87.220259999999996</v>
      </c>
    </row>
    <row r="555" spans="1:103" x14ac:dyDescent="0.4">
      <c r="A555" t="s">
        <v>670</v>
      </c>
      <c r="B555" t="s">
        <v>460</v>
      </c>
      <c r="C555" t="s">
        <v>37</v>
      </c>
      <c r="D555">
        <v>0.34470000000000001</v>
      </c>
      <c r="E555">
        <v>37.0334</v>
      </c>
      <c r="F555">
        <v>22.28248</v>
      </c>
      <c r="G555">
        <v>62.760019999999997</v>
      </c>
      <c r="H555">
        <v>77.652770000000004</v>
      </c>
      <c r="I555">
        <v>22.28248</v>
      </c>
      <c r="J555">
        <v>17.484819999999999</v>
      </c>
      <c r="K555">
        <v>14.98826</v>
      </c>
      <c r="L555">
        <v>55.961010000000002</v>
      </c>
      <c r="M555">
        <v>9.9158200000000001</v>
      </c>
      <c r="N555">
        <v>73.3703</v>
      </c>
      <c r="O555" t="s">
        <v>38</v>
      </c>
      <c r="P555">
        <v>0.31036999999999998</v>
      </c>
      <c r="Q555">
        <v>33.752429999999997</v>
      </c>
      <c r="R555">
        <v>18.266110000000001</v>
      </c>
      <c r="S555">
        <v>60.103230000000003</v>
      </c>
      <c r="T555">
        <v>76.591470000000001</v>
      </c>
      <c r="U555">
        <v>18.266110000000001</v>
      </c>
      <c r="V555">
        <v>13.48213</v>
      </c>
      <c r="W555">
        <v>14.60333</v>
      </c>
      <c r="X555">
        <v>52.886479999999999</v>
      </c>
      <c r="Y555">
        <v>9.9378700000000002</v>
      </c>
      <c r="Z555">
        <v>71.862300000000005</v>
      </c>
      <c r="AW555">
        <v>0.58326</v>
      </c>
      <c r="AX555">
        <v>59.448819999999998</v>
      </c>
      <c r="AY555">
        <v>50.640540000000001</v>
      </c>
      <c r="AZ555">
        <v>76.639039999999994</v>
      </c>
      <c r="BA555">
        <v>80.859080000000006</v>
      </c>
      <c r="BB555">
        <v>50.640540000000001</v>
      </c>
      <c r="BC555">
        <v>46.740769999999998</v>
      </c>
      <c r="BD555">
        <v>16.32253</v>
      </c>
      <c r="BE555">
        <v>74.139660000000006</v>
      </c>
      <c r="BF555">
        <v>8.9600600000000004</v>
      </c>
      <c r="BG555">
        <v>79.665909999999997</v>
      </c>
      <c r="CO555">
        <v>0.41998000000000002</v>
      </c>
      <c r="CP555">
        <v>45.125540000000001</v>
      </c>
      <c r="CQ555">
        <v>30.035340000000001</v>
      </c>
      <c r="CR555">
        <v>79.328620000000001</v>
      </c>
      <c r="CS555">
        <v>89.752650000000003</v>
      </c>
      <c r="CT555">
        <v>30.035340000000001</v>
      </c>
      <c r="CU555">
        <v>22.879860000000001</v>
      </c>
      <c r="CV555">
        <v>18.975269999999998</v>
      </c>
      <c r="CW555">
        <v>70.170789999999997</v>
      </c>
      <c r="CX555">
        <v>11.74912</v>
      </c>
      <c r="CY555">
        <v>86.484099999999998</v>
      </c>
    </row>
    <row r="556" spans="1:103" x14ac:dyDescent="0.4">
      <c r="A556" t="s">
        <v>671</v>
      </c>
      <c r="B556" t="s">
        <v>153</v>
      </c>
      <c r="C556" t="s">
        <v>37</v>
      </c>
      <c r="D556">
        <v>0.36075000000000002</v>
      </c>
      <c r="E556">
        <v>38.827759999999998</v>
      </c>
      <c r="F556">
        <v>23.787939999999999</v>
      </c>
      <c r="G556">
        <v>64.791579999999996</v>
      </c>
      <c r="H556">
        <v>80.866050000000001</v>
      </c>
      <c r="I556">
        <v>23.787939999999999</v>
      </c>
      <c r="J556">
        <v>18.587890000000002</v>
      </c>
      <c r="K556">
        <v>15.551600000000001</v>
      </c>
      <c r="L556">
        <v>58.101849999999999</v>
      </c>
      <c r="M556">
        <v>10.428979999999999</v>
      </c>
      <c r="N556">
        <v>77.046539999999993</v>
      </c>
      <c r="O556" t="s">
        <v>38</v>
      </c>
      <c r="P556">
        <v>0.32784999999999997</v>
      </c>
      <c r="Q556">
        <v>35.706780000000002</v>
      </c>
      <c r="R556">
        <v>20.129989999999999</v>
      </c>
      <c r="S556">
        <v>62.244309999999999</v>
      </c>
      <c r="T556">
        <v>80.233230000000006</v>
      </c>
      <c r="U556">
        <v>20.129989999999999</v>
      </c>
      <c r="V556">
        <v>14.78</v>
      </c>
      <c r="W556">
        <v>15.21698</v>
      </c>
      <c r="X556">
        <v>55.174120000000002</v>
      </c>
      <c r="Y556">
        <v>10.53145</v>
      </c>
      <c r="Z556">
        <v>76.069900000000004</v>
      </c>
      <c r="AW556">
        <v>0.59058999999999995</v>
      </c>
      <c r="AX556">
        <v>60.303559999999997</v>
      </c>
      <c r="AY556">
        <v>50.640540000000001</v>
      </c>
      <c r="AZ556">
        <v>77.995480000000001</v>
      </c>
      <c r="BA556">
        <v>81.537300000000002</v>
      </c>
      <c r="BB556">
        <v>50.640540000000001</v>
      </c>
      <c r="BC556">
        <v>46.740769999999998</v>
      </c>
      <c r="BD556">
        <v>16.759609999999999</v>
      </c>
      <c r="BE556">
        <v>75.634259999999998</v>
      </c>
      <c r="BF556">
        <v>9.0580300000000005</v>
      </c>
      <c r="BG556">
        <v>80.49485</v>
      </c>
      <c r="CO556">
        <v>0.43006</v>
      </c>
      <c r="CP556">
        <v>46.165640000000003</v>
      </c>
      <c r="CQ556">
        <v>28.445229999999999</v>
      </c>
      <c r="CR556">
        <v>80.918729999999996</v>
      </c>
      <c r="CS556">
        <v>90.989400000000003</v>
      </c>
      <c r="CT556">
        <v>28.445229999999999</v>
      </c>
      <c r="CU556">
        <v>22.9682</v>
      </c>
      <c r="CV556">
        <v>18.904589999999999</v>
      </c>
      <c r="CW556">
        <v>71.113069999999993</v>
      </c>
      <c r="CX556">
        <v>11.74912</v>
      </c>
      <c r="CY556">
        <v>87.014129999999994</v>
      </c>
    </row>
    <row r="557" spans="1:103" x14ac:dyDescent="0.4">
      <c r="A557" t="s">
        <v>672</v>
      </c>
      <c r="B557" t="s">
        <v>468</v>
      </c>
      <c r="C557" t="s">
        <v>37</v>
      </c>
      <c r="D557">
        <v>0.50522999999999996</v>
      </c>
      <c r="E557">
        <v>54.427419999999998</v>
      </c>
      <c r="F557">
        <v>43.812220000000003</v>
      </c>
      <c r="G557">
        <v>78.389319999999998</v>
      </c>
      <c r="H557">
        <v>88.43383</v>
      </c>
      <c r="I557">
        <v>43.812220000000003</v>
      </c>
      <c r="J557">
        <v>34.377580000000002</v>
      </c>
      <c r="K557">
        <v>19.478750000000002</v>
      </c>
      <c r="L557">
        <v>72.652230000000003</v>
      </c>
      <c r="M557">
        <v>11.62363</v>
      </c>
      <c r="N557">
        <v>85.972890000000007</v>
      </c>
      <c r="O557" t="s">
        <v>38</v>
      </c>
      <c r="P557">
        <v>0.48170000000000002</v>
      </c>
      <c r="Q557">
        <v>52.34628</v>
      </c>
      <c r="R557">
        <v>41.005540000000003</v>
      </c>
      <c r="S557">
        <v>77.891419999999997</v>
      </c>
      <c r="T557">
        <v>89.065190000000001</v>
      </c>
      <c r="U557">
        <v>41.005540000000003</v>
      </c>
      <c r="V557">
        <v>31.105589999999999</v>
      </c>
      <c r="W557">
        <v>19.692219999999999</v>
      </c>
      <c r="X557">
        <v>71.763050000000007</v>
      </c>
      <c r="Y557">
        <v>11.9308</v>
      </c>
      <c r="Z557">
        <v>86.491910000000004</v>
      </c>
      <c r="AW557">
        <v>0.66510999999999998</v>
      </c>
      <c r="AX557">
        <v>68.264080000000007</v>
      </c>
      <c r="AY557">
        <v>61.341369999999998</v>
      </c>
      <c r="AZ557">
        <v>79.50264</v>
      </c>
      <c r="BA557">
        <v>82.215519999999998</v>
      </c>
      <c r="BB557">
        <v>61.341369999999998</v>
      </c>
      <c r="BC557">
        <v>56.788499999999999</v>
      </c>
      <c r="BD557">
        <v>17.437830000000002</v>
      </c>
      <c r="BE557">
        <v>77.970359999999999</v>
      </c>
      <c r="BF557">
        <v>9.1333800000000007</v>
      </c>
      <c r="BG557">
        <v>81.27355</v>
      </c>
      <c r="CO557">
        <v>0.56520999999999999</v>
      </c>
      <c r="CP557">
        <v>60.455150000000003</v>
      </c>
      <c r="CQ557">
        <v>54.593640000000001</v>
      </c>
      <c r="CR557">
        <v>84.982330000000005</v>
      </c>
      <c r="CS557">
        <v>91.342759999999998</v>
      </c>
      <c r="CT557">
        <v>54.593640000000001</v>
      </c>
      <c r="CU557">
        <v>42.314489999999999</v>
      </c>
      <c r="CV557">
        <v>20.318020000000001</v>
      </c>
      <c r="CW557">
        <v>76.619550000000004</v>
      </c>
      <c r="CX557">
        <v>11.78445</v>
      </c>
      <c r="CY557">
        <v>87.396940000000001</v>
      </c>
    </row>
    <row r="558" spans="1:103" x14ac:dyDescent="0.4">
      <c r="A558" t="s">
        <v>673</v>
      </c>
      <c r="B558" t="s">
        <v>126</v>
      </c>
      <c r="C558" t="s">
        <v>37</v>
      </c>
      <c r="D558">
        <v>0.34469</v>
      </c>
      <c r="E558">
        <v>37.031689999999998</v>
      </c>
      <c r="F558">
        <v>22.28248</v>
      </c>
      <c r="G558">
        <v>62.751919999999998</v>
      </c>
      <c r="H558">
        <v>77.644679999999994</v>
      </c>
      <c r="I558">
        <v>22.28248</v>
      </c>
      <c r="J558">
        <v>17.484819999999999</v>
      </c>
      <c r="K558">
        <v>14.986649999999999</v>
      </c>
      <c r="L558">
        <v>55.952919999999999</v>
      </c>
      <c r="M558">
        <v>9.9150100000000005</v>
      </c>
      <c r="N558">
        <v>73.362200000000001</v>
      </c>
      <c r="O558" t="s">
        <v>38</v>
      </c>
      <c r="P558">
        <v>0.31036000000000002</v>
      </c>
      <c r="Q558">
        <v>33.751919999999998</v>
      </c>
      <c r="R558">
        <v>18.266110000000001</v>
      </c>
      <c r="S558">
        <v>60.103230000000003</v>
      </c>
      <c r="T558">
        <v>76.591470000000001</v>
      </c>
      <c r="U558">
        <v>18.266110000000001</v>
      </c>
      <c r="V558">
        <v>13.48213</v>
      </c>
      <c r="W558">
        <v>14.60333</v>
      </c>
      <c r="X558">
        <v>52.886479999999999</v>
      </c>
      <c r="Y558">
        <v>9.9378700000000002</v>
      </c>
      <c r="Z558">
        <v>71.862300000000005</v>
      </c>
      <c r="AW558">
        <v>0.58318000000000003</v>
      </c>
      <c r="AX558">
        <v>59.439149999999998</v>
      </c>
      <c r="AY558">
        <v>50.640540000000001</v>
      </c>
      <c r="AZ558">
        <v>76.563680000000005</v>
      </c>
      <c r="BA558">
        <v>80.859080000000006</v>
      </c>
      <c r="BB558">
        <v>50.640540000000001</v>
      </c>
      <c r="BC558">
        <v>46.740769999999998</v>
      </c>
      <c r="BD558">
        <v>16.307459999999999</v>
      </c>
      <c r="BE558">
        <v>74.064310000000006</v>
      </c>
      <c r="BF558">
        <v>8.9600600000000004</v>
      </c>
      <c r="BG558">
        <v>79.665909999999997</v>
      </c>
      <c r="CO558">
        <v>0.41993999999999998</v>
      </c>
      <c r="CP558">
        <v>45.120559999999998</v>
      </c>
      <c r="CQ558">
        <v>30.035340000000001</v>
      </c>
      <c r="CR558">
        <v>79.328620000000001</v>
      </c>
      <c r="CS558">
        <v>89.575969999999998</v>
      </c>
      <c r="CT558">
        <v>30.035340000000001</v>
      </c>
      <c r="CU558">
        <v>22.879860000000001</v>
      </c>
      <c r="CV558">
        <v>18.975269999999998</v>
      </c>
      <c r="CW558">
        <v>70.170789999999997</v>
      </c>
      <c r="CX558">
        <v>11.731450000000001</v>
      </c>
      <c r="CY558">
        <v>86.307419999999993</v>
      </c>
    </row>
    <row r="559" spans="1:103" x14ac:dyDescent="0.4">
      <c r="A559" t="s">
        <v>674</v>
      </c>
      <c r="B559" t="s">
        <v>148</v>
      </c>
      <c r="C559" t="s">
        <v>37</v>
      </c>
      <c r="D559">
        <v>0.36076999999999998</v>
      </c>
      <c r="E559">
        <v>38.829430000000002</v>
      </c>
      <c r="F559">
        <v>23.787939999999999</v>
      </c>
      <c r="G559">
        <v>64.791579999999996</v>
      </c>
      <c r="H559">
        <v>80.857950000000002</v>
      </c>
      <c r="I559">
        <v>23.787939999999999</v>
      </c>
      <c r="J559">
        <v>18.587890000000002</v>
      </c>
      <c r="K559">
        <v>15.551600000000001</v>
      </c>
      <c r="L559">
        <v>58.101849999999999</v>
      </c>
      <c r="M559">
        <v>10.42817</v>
      </c>
      <c r="N559">
        <v>77.038449999999997</v>
      </c>
      <c r="O559" t="s">
        <v>38</v>
      </c>
      <c r="P559">
        <v>0.32785999999999998</v>
      </c>
      <c r="Q559">
        <v>35.708039999999997</v>
      </c>
      <c r="R559">
        <v>20.129989999999999</v>
      </c>
      <c r="S559">
        <v>62.244309999999999</v>
      </c>
      <c r="T559">
        <v>80.233230000000006</v>
      </c>
      <c r="U559">
        <v>20.129989999999999</v>
      </c>
      <c r="V559">
        <v>14.78</v>
      </c>
      <c r="W559">
        <v>15.21698</v>
      </c>
      <c r="X559">
        <v>55.174120000000002</v>
      </c>
      <c r="Y559">
        <v>10.53145</v>
      </c>
      <c r="Z559">
        <v>76.069900000000004</v>
      </c>
      <c r="AW559">
        <v>0.59064000000000005</v>
      </c>
      <c r="AX559">
        <v>60.308639999999997</v>
      </c>
      <c r="AY559">
        <v>50.640540000000001</v>
      </c>
      <c r="AZ559">
        <v>77.995480000000001</v>
      </c>
      <c r="BA559">
        <v>81.537300000000002</v>
      </c>
      <c r="BB559">
        <v>50.640540000000001</v>
      </c>
      <c r="BC559">
        <v>46.740769999999998</v>
      </c>
      <c r="BD559">
        <v>16.759609999999999</v>
      </c>
      <c r="BE559">
        <v>75.634259999999998</v>
      </c>
      <c r="BF559">
        <v>9.0580300000000005</v>
      </c>
      <c r="BG559">
        <v>80.49485</v>
      </c>
      <c r="CO559">
        <v>0.43007000000000001</v>
      </c>
      <c r="CP559">
        <v>46.167000000000002</v>
      </c>
      <c r="CQ559">
        <v>28.445229999999999</v>
      </c>
      <c r="CR559">
        <v>80.918729999999996</v>
      </c>
      <c r="CS559">
        <v>90.812719999999999</v>
      </c>
      <c r="CT559">
        <v>28.445229999999999</v>
      </c>
      <c r="CU559">
        <v>22.9682</v>
      </c>
      <c r="CV559">
        <v>18.904589999999999</v>
      </c>
      <c r="CW559">
        <v>71.113069999999993</v>
      </c>
      <c r="CX559">
        <v>11.731450000000001</v>
      </c>
      <c r="CY559">
        <v>86.837459999999993</v>
      </c>
    </row>
    <row r="560" spans="1:103" x14ac:dyDescent="0.4">
      <c r="A560" t="s">
        <v>675</v>
      </c>
      <c r="B560" t="s">
        <v>57</v>
      </c>
      <c r="C560" t="s">
        <v>37</v>
      </c>
      <c r="D560">
        <v>0.50521000000000005</v>
      </c>
      <c r="E560">
        <v>54.425919999999998</v>
      </c>
      <c r="F560">
        <v>43.812220000000003</v>
      </c>
      <c r="G560">
        <v>78.381219999999999</v>
      </c>
      <c r="H560">
        <v>88.425740000000005</v>
      </c>
      <c r="I560">
        <v>43.812220000000003</v>
      </c>
      <c r="J560">
        <v>34.377580000000002</v>
      </c>
      <c r="K560">
        <v>19.477129999999999</v>
      </c>
      <c r="L560">
        <v>72.644139999999993</v>
      </c>
      <c r="M560">
        <v>11.622820000000001</v>
      </c>
      <c r="N560">
        <v>85.964789999999994</v>
      </c>
      <c r="O560" t="s">
        <v>38</v>
      </c>
      <c r="P560">
        <v>0.48171000000000003</v>
      </c>
      <c r="Q560">
        <v>52.347050000000003</v>
      </c>
      <c r="R560">
        <v>41.005540000000003</v>
      </c>
      <c r="S560">
        <v>77.891419999999997</v>
      </c>
      <c r="T560">
        <v>89.065190000000001</v>
      </c>
      <c r="U560">
        <v>41.005540000000003</v>
      </c>
      <c r="V560">
        <v>31.105589999999999</v>
      </c>
      <c r="W560">
        <v>19.692219999999999</v>
      </c>
      <c r="X560">
        <v>71.763050000000007</v>
      </c>
      <c r="Y560">
        <v>11.9308</v>
      </c>
      <c r="Z560">
        <v>86.491910000000004</v>
      </c>
      <c r="AW560">
        <v>0.66512000000000004</v>
      </c>
      <c r="AX560">
        <v>68.266300000000001</v>
      </c>
      <c r="AY560">
        <v>61.341369999999998</v>
      </c>
      <c r="AZ560">
        <v>79.50264</v>
      </c>
      <c r="BA560">
        <v>82.215519999999998</v>
      </c>
      <c r="BB560">
        <v>61.341369999999998</v>
      </c>
      <c r="BC560">
        <v>56.788499999999999</v>
      </c>
      <c r="BD560">
        <v>17.437830000000002</v>
      </c>
      <c r="BE560">
        <v>77.970359999999999</v>
      </c>
      <c r="BF560">
        <v>9.1333800000000007</v>
      </c>
      <c r="BG560">
        <v>81.27355</v>
      </c>
      <c r="CO560">
        <v>0.56467000000000001</v>
      </c>
      <c r="CP560">
        <v>60.402889999999999</v>
      </c>
      <c r="CQ560">
        <v>54.593640000000001</v>
      </c>
      <c r="CR560">
        <v>84.80565</v>
      </c>
      <c r="CS560">
        <v>91.166079999999994</v>
      </c>
      <c r="CT560">
        <v>54.593640000000001</v>
      </c>
      <c r="CU560">
        <v>42.314489999999999</v>
      </c>
      <c r="CV560">
        <v>20.282689999999999</v>
      </c>
      <c r="CW560">
        <v>76.442869999999999</v>
      </c>
      <c r="CX560">
        <v>11.766780000000001</v>
      </c>
      <c r="CY560">
        <v>87.220259999999996</v>
      </c>
    </row>
    <row r="561" spans="1:103" x14ac:dyDescent="0.4">
      <c r="A561" t="s">
        <v>676</v>
      </c>
      <c r="B561" t="s">
        <v>57</v>
      </c>
      <c r="C561" t="s">
        <v>37</v>
      </c>
      <c r="D561">
        <v>0.34695999999999999</v>
      </c>
      <c r="E561">
        <v>37.2622</v>
      </c>
      <c r="F561">
        <v>22.614329999999999</v>
      </c>
      <c r="G561">
        <v>63.051400000000001</v>
      </c>
      <c r="H561">
        <v>77.806560000000005</v>
      </c>
      <c r="I561">
        <v>22.614329999999999</v>
      </c>
      <c r="J561">
        <v>17.741800000000001</v>
      </c>
      <c r="K561">
        <v>15.061109999999999</v>
      </c>
      <c r="L561">
        <v>56.269930000000002</v>
      </c>
      <c r="M561">
        <v>9.9303899999999992</v>
      </c>
      <c r="N561">
        <v>73.523939999999996</v>
      </c>
      <c r="O561" t="s">
        <v>38</v>
      </c>
      <c r="P561">
        <v>0.31308999999999998</v>
      </c>
      <c r="Q561">
        <v>34.034399999999998</v>
      </c>
      <c r="R561">
        <v>18.658000000000001</v>
      </c>
      <c r="S561">
        <v>60.456890000000001</v>
      </c>
      <c r="T561">
        <v>76.820880000000002</v>
      </c>
      <c r="U561">
        <v>18.658000000000001</v>
      </c>
      <c r="V561">
        <v>13.78561</v>
      </c>
      <c r="W561">
        <v>14.68553</v>
      </c>
      <c r="X561">
        <v>53.268810000000002</v>
      </c>
      <c r="Y561">
        <v>9.9722799999999996</v>
      </c>
      <c r="Z561">
        <v>72.129769999999994</v>
      </c>
      <c r="AW561">
        <v>0.58265999999999996</v>
      </c>
      <c r="AX561">
        <v>59.287579999999998</v>
      </c>
      <c r="AY561">
        <v>50.640540000000001</v>
      </c>
      <c r="AZ561">
        <v>76.789749999999998</v>
      </c>
      <c r="BA561">
        <v>80.482290000000006</v>
      </c>
      <c r="BB561">
        <v>50.640540000000001</v>
      </c>
      <c r="BC561">
        <v>46.740769999999998</v>
      </c>
      <c r="BD561">
        <v>16.337599999999998</v>
      </c>
      <c r="BE561">
        <v>74.039190000000005</v>
      </c>
      <c r="BF561">
        <v>8.8093400000000006</v>
      </c>
      <c r="BG561">
        <v>78.899770000000004</v>
      </c>
      <c r="CO561">
        <v>0.42042000000000002</v>
      </c>
      <c r="CP561">
        <v>45.286169999999998</v>
      </c>
      <c r="CQ561">
        <v>30.035340000000001</v>
      </c>
      <c r="CR561">
        <v>78.798590000000004</v>
      </c>
      <c r="CS561">
        <v>89.752650000000003</v>
      </c>
      <c r="CT561">
        <v>30.035340000000001</v>
      </c>
      <c r="CU561">
        <v>22.879860000000001</v>
      </c>
      <c r="CV561">
        <v>19.0106</v>
      </c>
      <c r="CW561">
        <v>70.082449999999994</v>
      </c>
      <c r="CX561">
        <v>11.78445</v>
      </c>
      <c r="CY561">
        <v>86.690219999999997</v>
      </c>
    </row>
    <row r="562" spans="1:103" x14ac:dyDescent="0.4">
      <c r="A562" t="s">
        <v>677</v>
      </c>
      <c r="B562" t="s">
        <v>116</v>
      </c>
      <c r="C562" t="s">
        <v>37</v>
      </c>
      <c r="D562">
        <v>0.36532999999999999</v>
      </c>
      <c r="E562">
        <v>39.315959999999997</v>
      </c>
      <c r="F562">
        <v>24.435449999999999</v>
      </c>
      <c r="G562">
        <v>65.018209999999996</v>
      </c>
      <c r="H562">
        <v>81.052210000000002</v>
      </c>
      <c r="I562">
        <v>24.435449999999999</v>
      </c>
      <c r="J562">
        <v>19.09038</v>
      </c>
      <c r="K562">
        <v>15.62121</v>
      </c>
      <c r="L562">
        <v>58.400919999999999</v>
      </c>
      <c r="M562">
        <v>10.462160000000001</v>
      </c>
      <c r="N562">
        <v>77.297049999999999</v>
      </c>
      <c r="O562" t="s">
        <v>38</v>
      </c>
      <c r="P562">
        <v>0.33328000000000002</v>
      </c>
      <c r="Q562">
        <v>36.290289999999999</v>
      </c>
      <c r="R562">
        <v>20.894670000000001</v>
      </c>
      <c r="S562">
        <v>62.578859999999999</v>
      </c>
      <c r="T562">
        <v>80.481740000000002</v>
      </c>
      <c r="U562">
        <v>20.894670000000001</v>
      </c>
      <c r="V562">
        <v>15.37341</v>
      </c>
      <c r="W562">
        <v>15.30682</v>
      </c>
      <c r="X562">
        <v>55.576689999999999</v>
      </c>
      <c r="Y562">
        <v>10.581149999999999</v>
      </c>
      <c r="Z562">
        <v>76.427869999999999</v>
      </c>
      <c r="AW562">
        <v>0.58955000000000002</v>
      </c>
      <c r="AX562">
        <v>60.096269999999997</v>
      </c>
      <c r="AY562">
        <v>50.640540000000001</v>
      </c>
      <c r="AZ562">
        <v>77.618690000000001</v>
      </c>
      <c r="BA562">
        <v>81.537300000000002</v>
      </c>
      <c r="BB562">
        <v>50.640540000000001</v>
      </c>
      <c r="BC562">
        <v>46.740769999999998</v>
      </c>
      <c r="BD562">
        <v>16.639040000000001</v>
      </c>
      <c r="BE562">
        <v>75.194670000000002</v>
      </c>
      <c r="BF562">
        <v>8.9901999999999997</v>
      </c>
      <c r="BG562">
        <v>80.168300000000002</v>
      </c>
      <c r="CO562">
        <v>0.43203000000000003</v>
      </c>
      <c r="CP562">
        <v>46.522750000000002</v>
      </c>
      <c r="CQ562">
        <v>28.445229999999999</v>
      </c>
      <c r="CR562">
        <v>80.565370000000001</v>
      </c>
      <c r="CS562">
        <v>90.459360000000004</v>
      </c>
      <c r="CT562">
        <v>28.445229999999999</v>
      </c>
      <c r="CU562">
        <v>22.9682</v>
      </c>
      <c r="CV562">
        <v>19.045940000000002</v>
      </c>
      <c r="CW562">
        <v>71.230860000000007</v>
      </c>
      <c r="CX562">
        <v>11.71378</v>
      </c>
      <c r="CY562">
        <v>86.631330000000005</v>
      </c>
    </row>
    <row r="563" spans="1:103" x14ac:dyDescent="0.4">
      <c r="A563" t="s">
        <v>678</v>
      </c>
      <c r="B563" t="s">
        <v>166</v>
      </c>
      <c r="C563" t="s">
        <v>37</v>
      </c>
      <c r="D563">
        <v>0.50510999999999995</v>
      </c>
      <c r="E563">
        <v>54.457529999999998</v>
      </c>
      <c r="F563">
        <v>43.609870000000001</v>
      </c>
      <c r="G563">
        <v>78.429789999999997</v>
      </c>
      <c r="H563">
        <v>88.409549999999996</v>
      </c>
      <c r="I563">
        <v>43.609870000000001</v>
      </c>
      <c r="J563">
        <v>34.179279999999999</v>
      </c>
      <c r="K563">
        <v>19.545120000000001</v>
      </c>
      <c r="L563">
        <v>72.812219999999996</v>
      </c>
      <c r="M563">
        <v>11.6204</v>
      </c>
      <c r="N563">
        <v>85.942800000000005</v>
      </c>
      <c r="O563" t="s">
        <v>38</v>
      </c>
      <c r="P563">
        <v>0.48222999999999999</v>
      </c>
      <c r="Q563">
        <v>52.450800000000001</v>
      </c>
      <c r="R563">
        <v>40.871729999999999</v>
      </c>
      <c r="S563">
        <v>78.034790000000001</v>
      </c>
      <c r="T563">
        <v>89.065190000000001</v>
      </c>
      <c r="U563">
        <v>40.871729999999999</v>
      </c>
      <c r="V563">
        <v>30.962209999999999</v>
      </c>
      <c r="W563">
        <v>19.787800000000001</v>
      </c>
      <c r="X563">
        <v>72.041200000000003</v>
      </c>
      <c r="Y563">
        <v>11.94036</v>
      </c>
      <c r="Z563">
        <v>86.537629999999993</v>
      </c>
      <c r="AW563">
        <v>0.66232999999999997</v>
      </c>
      <c r="AX563">
        <v>67.935239999999993</v>
      </c>
      <c r="AY563">
        <v>60.964579999999998</v>
      </c>
      <c r="AZ563">
        <v>79.351920000000007</v>
      </c>
      <c r="BA563">
        <v>82.215519999999998</v>
      </c>
      <c r="BB563">
        <v>60.964579999999998</v>
      </c>
      <c r="BC563">
        <v>56.48706</v>
      </c>
      <c r="BD563">
        <v>17.392610000000001</v>
      </c>
      <c r="BE563">
        <v>77.794520000000006</v>
      </c>
      <c r="BF563">
        <v>9.0504899999999999</v>
      </c>
      <c r="BG563">
        <v>80.871639999999999</v>
      </c>
      <c r="CO563">
        <v>0.55942999999999998</v>
      </c>
      <c r="CP563">
        <v>59.951210000000003</v>
      </c>
      <c r="CQ563">
        <v>53.533569999999997</v>
      </c>
      <c r="CR563">
        <v>83.568899999999999</v>
      </c>
      <c r="CS563">
        <v>90.812719999999999</v>
      </c>
      <c r="CT563">
        <v>53.533569999999997</v>
      </c>
      <c r="CU563">
        <v>41.342759999999998</v>
      </c>
      <c r="CV563">
        <v>20.106010000000001</v>
      </c>
      <c r="CW563">
        <v>75.382800000000003</v>
      </c>
      <c r="CX563">
        <v>11.731450000000001</v>
      </c>
      <c r="CY563">
        <v>86.837459999999993</v>
      </c>
    </row>
    <row r="564" spans="1:103" x14ac:dyDescent="0.4">
      <c r="A564" t="s">
        <v>679</v>
      </c>
      <c r="B564" t="s">
        <v>471</v>
      </c>
      <c r="C564" t="s">
        <v>37</v>
      </c>
      <c r="D564">
        <v>0.34698000000000001</v>
      </c>
      <c r="E564">
        <v>37.264150000000001</v>
      </c>
      <c r="F564">
        <v>22.614329999999999</v>
      </c>
      <c r="G564">
        <v>63.043300000000002</v>
      </c>
      <c r="H564">
        <v>77.798460000000006</v>
      </c>
      <c r="I564">
        <v>22.614329999999999</v>
      </c>
      <c r="J564">
        <v>17.741800000000001</v>
      </c>
      <c r="K564">
        <v>15.05949</v>
      </c>
      <c r="L564">
        <v>56.261839999999999</v>
      </c>
      <c r="M564">
        <v>9.9295799999999996</v>
      </c>
      <c r="N564">
        <v>73.51585</v>
      </c>
      <c r="O564" t="s">
        <v>38</v>
      </c>
      <c r="P564">
        <v>0.31308999999999998</v>
      </c>
      <c r="Q564">
        <v>34.03463</v>
      </c>
      <c r="R564">
        <v>18.658000000000001</v>
      </c>
      <c r="S564">
        <v>60.456890000000001</v>
      </c>
      <c r="T564">
        <v>76.820880000000002</v>
      </c>
      <c r="U564">
        <v>18.658000000000001</v>
      </c>
      <c r="V564">
        <v>13.78561</v>
      </c>
      <c r="W564">
        <v>14.68553</v>
      </c>
      <c r="X564">
        <v>53.268810000000002</v>
      </c>
      <c r="Y564">
        <v>9.9722799999999996</v>
      </c>
      <c r="Z564">
        <v>72.129769999999994</v>
      </c>
      <c r="AW564">
        <v>0.58269000000000004</v>
      </c>
      <c r="AX564">
        <v>59.290219999999998</v>
      </c>
      <c r="AY564">
        <v>50.640540000000001</v>
      </c>
      <c r="AZ564">
        <v>76.714389999999995</v>
      </c>
      <c r="BA564">
        <v>80.557649999999995</v>
      </c>
      <c r="BB564">
        <v>50.640540000000001</v>
      </c>
      <c r="BC564">
        <v>46.740769999999998</v>
      </c>
      <c r="BD564">
        <v>16.32253</v>
      </c>
      <c r="BE564">
        <v>73.963830000000002</v>
      </c>
      <c r="BF564">
        <v>8.8168799999999994</v>
      </c>
      <c r="BG564">
        <v>78.975129999999993</v>
      </c>
      <c r="CO564">
        <v>0.42074</v>
      </c>
      <c r="CP564">
        <v>45.318350000000002</v>
      </c>
      <c r="CQ564">
        <v>30.035340000000001</v>
      </c>
      <c r="CR564">
        <v>78.798590000000004</v>
      </c>
      <c r="CS564">
        <v>89.399289999999993</v>
      </c>
      <c r="CT564">
        <v>30.035340000000001</v>
      </c>
      <c r="CU564">
        <v>22.879860000000001</v>
      </c>
      <c r="CV564">
        <v>19.0106</v>
      </c>
      <c r="CW564">
        <v>70.082449999999994</v>
      </c>
      <c r="CX564">
        <v>11.74912</v>
      </c>
      <c r="CY564">
        <v>86.336870000000005</v>
      </c>
    </row>
    <row r="565" spans="1:103" x14ac:dyDescent="0.4">
      <c r="A565" t="s">
        <v>680</v>
      </c>
      <c r="B565" t="s">
        <v>453</v>
      </c>
      <c r="C565" t="s">
        <v>37</v>
      </c>
      <c r="D565">
        <v>0.36532999999999999</v>
      </c>
      <c r="E565">
        <v>39.3155</v>
      </c>
      <c r="F565">
        <v>24.435449999999999</v>
      </c>
      <c r="G565">
        <v>65.018209999999996</v>
      </c>
      <c r="H565">
        <v>81.052210000000002</v>
      </c>
      <c r="I565">
        <v>24.435449999999999</v>
      </c>
      <c r="J565">
        <v>19.09038</v>
      </c>
      <c r="K565">
        <v>15.62121</v>
      </c>
      <c r="L565">
        <v>58.400919999999999</v>
      </c>
      <c r="M565">
        <v>10.462160000000001</v>
      </c>
      <c r="N565">
        <v>77.297049999999999</v>
      </c>
      <c r="O565" t="s">
        <v>38</v>
      </c>
      <c r="P565">
        <v>0.33328000000000002</v>
      </c>
      <c r="Q565">
        <v>36.290289999999999</v>
      </c>
      <c r="R565">
        <v>20.894670000000001</v>
      </c>
      <c r="S565">
        <v>62.578859999999999</v>
      </c>
      <c r="T565">
        <v>80.481740000000002</v>
      </c>
      <c r="U565">
        <v>20.894670000000001</v>
      </c>
      <c r="V565">
        <v>15.37341</v>
      </c>
      <c r="W565">
        <v>15.30682</v>
      </c>
      <c r="X565">
        <v>55.576689999999999</v>
      </c>
      <c r="Y565">
        <v>10.581149999999999</v>
      </c>
      <c r="Z565">
        <v>76.427869999999999</v>
      </c>
      <c r="AW565">
        <v>0.58947000000000005</v>
      </c>
      <c r="AX565">
        <v>60.088349999999998</v>
      </c>
      <c r="AY565">
        <v>50.640540000000001</v>
      </c>
      <c r="AZ565">
        <v>77.618690000000001</v>
      </c>
      <c r="BA565">
        <v>81.537300000000002</v>
      </c>
      <c r="BB565">
        <v>50.640540000000001</v>
      </c>
      <c r="BC565">
        <v>46.740769999999998</v>
      </c>
      <c r="BD565">
        <v>16.639040000000001</v>
      </c>
      <c r="BE565">
        <v>75.194670000000002</v>
      </c>
      <c r="BF565">
        <v>8.9901999999999997</v>
      </c>
      <c r="BG565">
        <v>80.168300000000002</v>
      </c>
      <c r="CO565">
        <v>0.43214999999999998</v>
      </c>
      <c r="CP565">
        <v>46.531350000000003</v>
      </c>
      <c r="CQ565">
        <v>28.445229999999999</v>
      </c>
      <c r="CR565">
        <v>80.565370000000001</v>
      </c>
      <c r="CS565">
        <v>90.459360000000004</v>
      </c>
      <c r="CT565">
        <v>28.445229999999999</v>
      </c>
      <c r="CU565">
        <v>22.9682</v>
      </c>
      <c r="CV565">
        <v>19.045940000000002</v>
      </c>
      <c r="CW565">
        <v>71.230860000000007</v>
      </c>
      <c r="CX565">
        <v>11.71378</v>
      </c>
      <c r="CY565">
        <v>86.631330000000005</v>
      </c>
    </row>
    <row r="566" spans="1:103" x14ac:dyDescent="0.4">
      <c r="A566" t="s">
        <v>681</v>
      </c>
      <c r="B566" t="s">
        <v>468</v>
      </c>
      <c r="C566" t="s">
        <v>37</v>
      </c>
      <c r="D566">
        <v>0.50510999999999995</v>
      </c>
      <c r="E566">
        <v>54.458150000000003</v>
      </c>
      <c r="F566">
        <v>43.609870000000001</v>
      </c>
      <c r="G566">
        <v>78.429789999999997</v>
      </c>
      <c r="H566">
        <v>88.409549999999996</v>
      </c>
      <c r="I566">
        <v>43.609870000000001</v>
      </c>
      <c r="J566">
        <v>34.179279999999999</v>
      </c>
      <c r="K566">
        <v>19.545120000000001</v>
      </c>
      <c r="L566">
        <v>72.812219999999996</v>
      </c>
      <c r="M566">
        <v>11.6204</v>
      </c>
      <c r="N566">
        <v>85.942800000000005</v>
      </c>
      <c r="O566" t="s">
        <v>38</v>
      </c>
      <c r="P566">
        <v>0.48221999999999998</v>
      </c>
      <c r="Q566">
        <v>52.450879999999998</v>
      </c>
      <c r="R566">
        <v>40.871729999999999</v>
      </c>
      <c r="S566">
        <v>78.034790000000001</v>
      </c>
      <c r="T566">
        <v>89.065190000000001</v>
      </c>
      <c r="U566">
        <v>40.871729999999999</v>
      </c>
      <c r="V566">
        <v>30.962209999999999</v>
      </c>
      <c r="W566">
        <v>19.787800000000001</v>
      </c>
      <c r="X566">
        <v>72.041200000000003</v>
      </c>
      <c r="Y566">
        <v>11.94036</v>
      </c>
      <c r="Z566">
        <v>86.537629999999993</v>
      </c>
      <c r="AW566">
        <v>0.66235999999999995</v>
      </c>
      <c r="AX566">
        <v>67.940010000000001</v>
      </c>
      <c r="AY566">
        <v>60.964579999999998</v>
      </c>
      <c r="AZ566">
        <v>79.351920000000007</v>
      </c>
      <c r="BA566">
        <v>82.215519999999998</v>
      </c>
      <c r="BB566">
        <v>60.964579999999998</v>
      </c>
      <c r="BC566">
        <v>56.48706</v>
      </c>
      <c r="BD566">
        <v>17.392610000000001</v>
      </c>
      <c r="BE566">
        <v>77.794520000000006</v>
      </c>
      <c r="BF566">
        <v>9.0504899999999999</v>
      </c>
      <c r="BG566">
        <v>80.871639999999999</v>
      </c>
      <c r="CO566">
        <v>0.55944000000000005</v>
      </c>
      <c r="CP566">
        <v>59.952190000000002</v>
      </c>
      <c r="CQ566">
        <v>53.533569999999997</v>
      </c>
      <c r="CR566">
        <v>83.568899999999999</v>
      </c>
      <c r="CS566">
        <v>90.812719999999999</v>
      </c>
      <c r="CT566">
        <v>53.533569999999997</v>
      </c>
      <c r="CU566">
        <v>41.342759999999998</v>
      </c>
      <c r="CV566">
        <v>20.106010000000001</v>
      </c>
      <c r="CW566">
        <v>75.382800000000003</v>
      </c>
      <c r="CX566">
        <v>11.731450000000001</v>
      </c>
      <c r="CY566">
        <v>86.837459999999993</v>
      </c>
    </row>
    <row r="567" spans="1:103" x14ac:dyDescent="0.4">
      <c r="A567" t="s">
        <v>682</v>
      </c>
      <c r="B567" t="s">
        <v>468</v>
      </c>
      <c r="C567" t="s">
        <v>37</v>
      </c>
      <c r="D567">
        <v>0.34705000000000003</v>
      </c>
      <c r="E567">
        <v>37.27713</v>
      </c>
      <c r="F567">
        <v>22.614329999999999</v>
      </c>
      <c r="G567">
        <v>63.059489999999997</v>
      </c>
      <c r="H567">
        <v>77.822739999999996</v>
      </c>
      <c r="I567">
        <v>22.614329999999999</v>
      </c>
      <c r="J567">
        <v>17.741800000000001</v>
      </c>
      <c r="K567">
        <v>15.064349999999999</v>
      </c>
      <c r="L567">
        <v>56.280720000000002</v>
      </c>
      <c r="M567">
        <v>9.9392999999999994</v>
      </c>
      <c r="N567">
        <v>73.575209999999998</v>
      </c>
      <c r="O567" t="s">
        <v>38</v>
      </c>
      <c r="P567">
        <v>0.31309999999999999</v>
      </c>
      <c r="Q567">
        <v>34.034869999999998</v>
      </c>
      <c r="R567">
        <v>18.658000000000001</v>
      </c>
      <c r="S567">
        <v>60.456890000000001</v>
      </c>
      <c r="T567">
        <v>76.820880000000002</v>
      </c>
      <c r="U567">
        <v>18.658000000000001</v>
      </c>
      <c r="V567">
        <v>13.78561</v>
      </c>
      <c r="W567">
        <v>14.68553</v>
      </c>
      <c r="X567">
        <v>53.268810000000002</v>
      </c>
      <c r="Y567">
        <v>9.9722799999999996</v>
      </c>
      <c r="Z567">
        <v>72.129769999999994</v>
      </c>
      <c r="AW567">
        <v>0.58306000000000002</v>
      </c>
      <c r="AX567">
        <v>59.381349999999998</v>
      </c>
      <c r="AY567">
        <v>50.640540000000001</v>
      </c>
      <c r="AZ567">
        <v>76.789749999999998</v>
      </c>
      <c r="BA567">
        <v>80.482290000000006</v>
      </c>
      <c r="BB567">
        <v>50.640540000000001</v>
      </c>
      <c r="BC567">
        <v>46.740769999999998</v>
      </c>
      <c r="BD567">
        <v>16.352679999999999</v>
      </c>
      <c r="BE567">
        <v>74.064310000000006</v>
      </c>
      <c r="BF567">
        <v>8.8771699999999996</v>
      </c>
      <c r="BG567">
        <v>79.226330000000004</v>
      </c>
      <c r="CO567">
        <v>0.42138999999999999</v>
      </c>
      <c r="CP567">
        <v>45.383569999999999</v>
      </c>
      <c r="CQ567">
        <v>30.035340000000001</v>
      </c>
      <c r="CR567">
        <v>78.975269999999995</v>
      </c>
      <c r="CS567">
        <v>90.106009999999998</v>
      </c>
      <c r="CT567">
        <v>30.035340000000001</v>
      </c>
      <c r="CU567">
        <v>22.879860000000001</v>
      </c>
      <c r="CV567">
        <v>19.045940000000002</v>
      </c>
      <c r="CW567">
        <v>70.259129999999999</v>
      </c>
      <c r="CX567">
        <v>11.819789999999999</v>
      </c>
      <c r="CY567">
        <v>87.043580000000006</v>
      </c>
    </row>
    <row r="568" spans="1:103" x14ac:dyDescent="0.4">
      <c r="A568" t="s">
        <v>683</v>
      </c>
      <c r="B568" t="s">
        <v>158</v>
      </c>
      <c r="C568" t="s">
        <v>37</v>
      </c>
      <c r="D568">
        <v>0.36543999999999999</v>
      </c>
      <c r="E568">
        <v>39.333480000000002</v>
      </c>
      <c r="F568">
        <v>24.435449999999999</v>
      </c>
      <c r="G568">
        <v>65.034400000000005</v>
      </c>
      <c r="H568">
        <v>81.084580000000003</v>
      </c>
      <c r="I568">
        <v>24.435449999999999</v>
      </c>
      <c r="J568">
        <v>19.09038</v>
      </c>
      <c r="K568">
        <v>15.626060000000001</v>
      </c>
      <c r="L568">
        <v>58.419800000000002</v>
      </c>
      <c r="M568">
        <v>10.47268</v>
      </c>
      <c r="N568">
        <v>77.364490000000004</v>
      </c>
      <c r="O568" t="s">
        <v>38</v>
      </c>
      <c r="P568">
        <v>0.33331</v>
      </c>
      <c r="Q568">
        <v>36.292789999999997</v>
      </c>
      <c r="R568">
        <v>20.894670000000001</v>
      </c>
      <c r="S568">
        <v>62.588419999999999</v>
      </c>
      <c r="T568">
        <v>80.491299999999995</v>
      </c>
      <c r="U568">
        <v>20.894670000000001</v>
      </c>
      <c r="V568">
        <v>15.37341</v>
      </c>
      <c r="W568">
        <v>15.30874</v>
      </c>
      <c r="X568">
        <v>55.58625</v>
      </c>
      <c r="Y568">
        <v>10.58211</v>
      </c>
      <c r="Z568">
        <v>76.437420000000003</v>
      </c>
      <c r="AW568">
        <v>0.58999000000000001</v>
      </c>
      <c r="AX568">
        <v>60.196489999999997</v>
      </c>
      <c r="AY568">
        <v>50.640540000000001</v>
      </c>
      <c r="AZ568">
        <v>77.618690000000001</v>
      </c>
      <c r="BA568">
        <v>81.537300000000002</v>
      </c>
      <c r="BB568">
        <v>50.640540000000001</v>
      </c>
      <c r="BC568">
        <v>46.740769999999998</v>
      </c>
      <c r="BD568">
        <v>16.654109999999999</v>
      </c>
      <c r="BE568">
        <v>75.219790000000003</v>
      </c>
      <c r="BF568">
        <v>9.0580300000000005</v>
      </c>
      <c r="BG568">
        <v>80.49485</v>
      </c>
      <c r="CO568">
        <v>0.43304999999999999</v>
      </c>
      <c r="CP568">
        <v>46.623959999999997</v>
      </c>
      <c r="CQ568">
        <v>28.445229999999999</v>
      </c>
      <c r="CR568">
        <v>80.742050000000006</v>
      </c>
      <c r="CS568">
        <v>90.989400000000003</v>
      </c>
      <c r="CT568">
        <v>28.445229999999999</v>
      </c>
      <c r="CU568">
        <v>22.9682</v>
      </c>
      <c r="CV568">
        <v>19.08127</v>
      </c>
      <c r="CW568">
        <v>71.407539999999997</v>
      </c>
      <c r="CX568">
        <v>11.766780000000001</v>
      </c>
      <c r="CY568">
        <v>87.161370000000005</v>
      </c>
    </row>
    <row r="569" spans="1:103" x14ac:dyDescent="0.4">
      <c r="A569" t="s">
        <v>684</v>
      </c>
      <c r="B569" t="s">
        <v>166</v>
      </c>
      <c r="C569" t="s">
        <v>37</v>
      </c>
      <c r="D569">
        <v>0.50522</v>
      </c>
      <c r="E569">
        <v>54.474769999999999</v>
      </c>
      <c r="F569">
        <v>43.609870000000001</v>
      </c>
      <c r="G569">
        <v>78.437880000000007</v>
      </c>
      <c r="H569">
        <v>88.43383</v>
      </c>
      <c r="I569">
        <v>43.609870000000001</v>
      </c>
      <c r="J569">
        <v>34.179279999999999</v>
      </c>
      <c r="K569">
        <v>19.548359999999999</v>
      </c>
      <c r="L569">
        <v>72.823009999999996</v>
      </c>
      <c r="M569">
        <v>11.63011</v>
      </c>
      <c r="N569">
        <v>86.002160000000003</v>
      </c>
      <c r="O569" t="s">
        <v>38</v>
      </c>
      <c r="P569">
        <v>0.48222999999999999</v>
      </c>
      <c r="Q569">
        <v>52.451129999999999</v>
      </c>
      <c r="R569">
        <v>40.871729999999999</v>
      </c>
      <c r="S569">
        <v>78.034790000000001</v>
      </c>
      <c r="T569">
        <v>89.065190000000001</v>
      </c>
      <c r="U569">
        <v>40.871729999999999</v>
      </c>
      <c r="V569">
        <v>30.962209999999999</v>
      </c>
      <c r="W569">
        <v>19.787800000000001</v>
      </c>
      <c r="X569">
        <v>72.041200000000003</v>
      </c>
      <c r="Y569">
        <v>11.94036</v>
      </c>
      <c r="Z569">
        <v>86.537629999999993</v>
      </c>
      <c r="AW569">
        <v>0.66278999999999999</v>
      </c>
      <c r="AX569">
        <v>68.036969999999997</v>
      </c>
      <c r="AY569">
        <v>60.964579999999998</v>
      </c>
      <c r="AZ569">
        <v>79.351920000000007</v>
      </c>
      <c r="BA569">
        <v>82.215519999999998</v>
      </c>
      <c r="BB569">
        <v>60.964579999999998</v>
      </c>
      <c r="BC569">
        <v>56.48706</v>
      </c>
      <c r="BD569">
        <v>17.407689999999999</v>
      </c>
      <c r="BE569">
        <v>77.819640000000007</v>
      </c>
      <c r="BF569">
        <v>9.1183099999999992</v>
      </c>
      <c r="BG569">
        <v>81.198189999999997</v>
      </c>
      <c r="CO569">
        <v>0.56076000000000004</v>
      </c>
      <c r="CP569">
        <v>60.083150000000003</v>
      </c>
      <c r="CQ569">
        <v>53.533569999999997</v>
      </c>
      <c r="CR569">
        <v>83.745580000000004</v>
      </c>
      <c r="CS569">
        <v>91.342759999999998</v>
      </c>
      <c r="CT569">
        <v>53.533569999999997</v>
      </c>
      <c r="CU569">
        <v>41.342759999999998</v>
      </c>
      <c r="CV569">
        <v>20.14134</v>
      </c>
      <c r="CW569">
        <v>75.559479999999994</v>
      </c>
      <c r="CX569">
        <v>11.78445</v>
      </c>
      <c r="CY569">
        <v>87.367490000000004</v>
      </c>
    </row>
    <row r="570" spans="1:103" x14ac:dyDescent="0.4">
      <c r="A570" t="s">
        <v>685</v>
      </c>
      <c r="B570" t="s">
        <v>279</v>
      </c>
      <c r="C570" t="s">
        <v>37</v>
      </c>
      <c r="D570">
        <v>0.34706999999999999</v>
      </c>
      <c r="E570">
        <v>37.279220000000002</v>
      </c>
      <c r="F570">
        <v>22.614329999999999</v>
      </c>
      <c r="G570">
        <v>63.059489999999997</v>
      </c>
      <c r="H570">
        <v>77.81465</v>
      </c>
      <c r="I570">
        <v>22.614329999999999</v>
      </c>
      <c r="J570">
        <v>17.741800000000001</v>
      </c>
      <c r="K570">
        <v>15.064349999999999</v>
      </c>
      <c r="L570">
        <v>56.280720000000002</v>
      </c>
      <c r="M570">
        <v>9.9392999999999994</v>
      </c>
      <c r="N570">
        <v>73.571160000000006</v>
      </c>
      <c r="O570" t="s">
        <v>38</v>
      </c>
      <c r="P570">
        <v>0.31309999999999999</v>
      </c>
      <c r="Q570">
        <v>34.036050000000003</v>
      </c>
      <c r="R570">
        <v>18.658000000000001</v>
      </c>
      <c r="S570">
        <v>60.456890000000001</v>
      </c>
      <c r="T570">
        <v>76.820880000000002</v>
      </c>
      <c r="U570">
        <v>18.658000000000001</v>
      </c>
      <c r="V570">
        <v>13.78561</v>
      </c>
      <c r="W570">
        <v>14.68553</v>
      </c>
      <c r="X570">
        <v>53.268810000000002</v>
      </c>
      <c r="Y570">
        <v>9.9732400000000005</v>
      </c>
      <c r="Z570">
        <v>72.134550000000004</v>
      </c>
      <c r="AW570">
        <v>0.58316999999999997</v>
      </c>
      <c r="AX570">
        <v>59.392499999999998</v>
      </c>
      <c r="AY570">
        <v>50.640540000000001</v>
      </c>
      <c r="AZ570">
        <v>76.789749999999998</v>
      </c>
      <c r="BA570">
        <v>80.482290000000006</v>
      </c>
      <c r="BB570">
        <v>50.640540000000001</v>
      </c>
      <c r="BC570">
        <v>46.740769999999998</v>
      </c>
      <c r="BD570">
        <v>16.352679999999999</v>
      </c>
      <c r="BE570">
        <v>74.064310000000006</v>
      </c>
      <c r="BF570">
        <v>8.8771699999999996</v>
      </c>
      <c r="BG570">
        <v>79.226330000000004</v>
      </c>
      <c r="CO570">
        <v>0.42138999999999999</v>
      </c>
      <c r="CP570">
        <v>45.381180000000001</v>
      </c>
      <c r="CQ570">
        <v>30.035340000000001</v>
      </c>
      <c r="CR570">
        <v>78.975269999999995</v>
      </c>
      <c r="CS570">
        <v>89.929329999999993</v>
      </c>
      <c r="CT570">
        <v>30.035340000000001</v>
      </c>
      <c r="CU570">
        <v>22.879860000000001</v>
      </c>
      <c r="CV570">
        <v>19.045940000000002</v>
      </c>
      <c r="CW570">
        <v>70.259129999999999</v>
      </c>
      <c r="CX570">
        <v>11.80212</v>
      </c>
      <c r="CY570">
        <v>86.866900000000001</v>
      </c>
    </row>
    <row r="571" spans="1:103" x14ac:dyDescent="0.4">
      <c r="A571" t="s">
        <v>686</v>
      </c>
      <c r="B571" t="s">
        <v>126</v>
      </c>
      <c r="C571" t="s">
        <v>37</v>
      </c>
      <c r="D571">
        <v>0.36542000000000002</v>
      </c>
      <c r="E571">
        <v>39.330889999999997</v>
      </c>
      <c r="F571">
        <v>24.435449999999999</v>
      </c>
      <c r="G571">
        <v>65.026309999999995</v>
      </c>
      <c r="H571">
        <v>81.060299999999998</v>
      </c>
      <c r="I571">
        <v>24.435449999999999</v>
      </c>
      <c r="J571">
        <v>19.09038</v>
      </c>
      <c r="K571">
        <v>15.62444</v>
      </c>
      <c r="L571">
        <v>58.411709999999999</v>
      </c>
      <c r="M571">
        <v>10.47025</v>
      </c>
      <c r="N571">
        <v>77.340209999999999</v>
      </c>
      <c r="O571" t="s">
        <v>38</v>
      </c>
      <c r="P571">
        <v>0.33328000000000002</v>
      </c>
      <c r="Q571">
        <v>36.290660000000003</v>
      </c>
      <c r="R571">
        <v>20.894670000000001</v>
      </c>
      <c r="S571">
        <v>62.578859999999999</v>
      </c>
      <c r="T571">
        <v>80.481740000000002</v>
      </c>
      <c r="U571">
        <v>20.894670000000001</v>
      </c>
      <c r="V571">
        <v>15.37341</v>
      </c>
      <c r="W571">
        <v>15.30682</v>
      </c>
      <c r="X571">
        <v>55.576689999999999</v>
      </c>
      <c r="Y571">
        <v>10.581149999999999</v>
      </c>
      <c r="Z571">
        <v>76.427869999999999</v>
      </c>
      <c r="AW571">
        <v>0.58999000000000001</v>
      </c>
      <c r="AX571">
        <v>60.196829999999999</v>
      </c>
      <c r="AY571">
        <v>50.640540000000001</v>
      </c>
      <c r="AZ571">
        <v>77.618690000000001</v>
      </c>
      <c r="BA571">
        <v>81.537300000000002</v>
      </c>
      <c r="BB571">
        <v>50.640540000000001</v>
      </c>
      <c r="BC571">
        <v>46.740769999999998</v>
      </c>
      <c r="BD571">
        <v>16.654109999999999</v>
      </c>
      <c r="BE571">
        <v>75.219790000000003</v>
      </c>
      <c r="BF571">
        <v>9.0580300000000005</v>
      </c>
      <c r="BG571">
        <v>80.49485</v>
      </c>
      <c r="CO571">
        <v>0.43290000000000001</v>
      </c>
      <c r="CP571">
        <v>46.605969999999999</v>
      </c>
      <c r="CQ571">
        <v>28.445229999999999</v>
      </c>
      <c r="CR571">
        <v>80.742050000000006</v>
      </c>
      <c r="CS571">
        <v>90.636039999999994</v>
      </c>
      <c r="CT571">
        <v>28.445229999999999</v>
      </c>
      <c r="CU571">
        <v>22.9682</v>
      </c>
      <c r="CV571">
        <v>19.08127</v>
      </c>
      <c r="CW571">
        <v>71.407539999999997</v>
      </c>
      <c r="CX571">
        <v>11.731450000000001</v>
      </c>
      <c r="CY571">
        <v>86.808009999999996</v>
      </c>
    </row>
    <row r="572" spans="1:103" x14ac:dyDescent="0.4">
      <c r="A572" t="s">
        <v>687</v>
      </c>
      <c r="B572" t="s">
        <v>116</v>
      </c>
      <c r="C572" t="s">
        <v>37</v>
      </c>
      <c r="D572">
        <v>0.50521000000000005</v>
      </c>
      <c r="E572">
        <v>54.473680000000002</v>
      </c>
      <c r="F572">
        <v>43.609870000000001</v>
      </c>
      <c r="G572">
        <v>78.437880000000007</v>
      </c>
      <c r="H572">
        <v>88.425740000000005</v>
      </c>
      <c r="I572">
        <v>43.609870000000001</v>
      </c>
      <c r="J572">
        <v>34.179279999999999</v>
      </c>
      <c r="K572">
        <v>19.548359999999999</v>
      </c>
      <c r="L572">
        <v>72.823009999999996</v>
      </c>
      <c r="M572">
        <v>11.629300000000001</v>
      </c>
      <c r="N572">
        <v>85.994060000000005</v>
      </c>
      <c r="O572" t="s">
        <v>38</v>
      </c>
      <c r="P572">
        <v>0.48222999999999999</v>
      </c>
      <c r="Q572">
        <v>52.451819999999998</v>
      </c>
      <c r="R572">
        <v>40.871729999999999</v>
      </c>
      <c r="S572">
        <v>78.034790000000001</v>
      </c>
      <c r="T572">
        <v>89.065190000000001</v>
      </c>
      <c r="U572">
        <v>40.871729999999999</v>
      </c>
      <c r="V572">
        <v>30.962209999999999</v>
      </c>
      <c r="W572">
        <v>19.787800000000001</v>
      </c>
      <c r="X572">
        <v>72.041200000000003</v>
      </c>
      <c r="Y572">
        <v>11.94036</v>
      </c>
      <c r="Z572">
        <v>86.537629999999993</v>
      </c>
      <c r="AW572">
        <v>0.66278000000000004</v>
      </c>
      <c r="AX572">
        <v>68.033799999999999</v>
      </c>
      <c r="AY572">
        <v>60.964579999999998</v>
      </c>
      <c r="AZ572">
        <v>79.351920000000007</v>
      </c>
      <c r="BA572">
        <v>82.215519999999998</v>
      </c>
      <c r="BB572">
        <v>60.964579999999998</v>
      </c>
      <c r="BC572">
        <v>56.48706</v>
      </c>
      <c r="BD572">
        <v>17.407689999999999</v>
      </c>
      <c r="BE572">
        <v>77.819640000000007</v>
      </c>
      <c r="BF572">
        <v>9.1183099999999992</v>
      </c>
      <c r="BG572">
        <v>81.198189999999997</v>
      </c>
      <c r="CO572">
        <v>0.56045999999999996</v>
      </c>
      <c r="CP572">
        <v>60.053879999999999</v>
      </c>
      <c r="CQ572">
        <v>53.533569999999997</v>
      </c>
      <c r="CR572">
        <v>83.745580000000004</v>
      </c>
      <c r="CS572">
        <v>91.166079999999994</v>
      </c>
      <c r="CT572">
        <v>53.533569999999997</v>
      </c>
      <c r="CU572">
        <v>41.342759999999998</v>
      </c>
      <c r="CV572">
        <v>20.14134</v>
      </c>
      <c r="CW572">
        <v>75.559479999999994</v>
      </c>
      <c r="CX572">
        <v>11.766780000000001</v>
      </c>
      <c r="CY572">
        <v>87.190809999999999</v>
      </c>
    </row>
    <row r="573" spans="1:103" x14ac:dyDescent="0.4">
      <c r="A573" t="s">
        <v>688</v>
      </c>
      <c r="B573" t="s">
        <v>477</v>
      </c>
      <c r="C573" t="s">
        <v>37</v>
      </c>
      <c r="D573">
        <v>0.34697</v>
      </c>
      <c r="E573">
        <v>37.262970000000003</v>
      </c>
      <c r="F573">
        <v>22.614329999999999</v>
      </c>
      <c r="G573">
        <v>63.051400000000001</v>
      </c>
      <c r="H573">
        <v>77.806560000000005</v>
      </c>
      <c r="I573">
        <v>22.614329999999999</v>
      </c>
      <c r="J573">
        <v>17.741800000000001</v>
      </c>
      <c r="K573">
        <v>15.061109999999999</v>
      </c>
      <c r="L573">
        <v>56.269930000000002</v>
      </c>
      <c r="M573">
        <v>9.9303899999999992</v>
      </c>
      <c r="N573">
        <v>73.523939999999996</v>
      </c>
      <c r="O573" t="s">
        <v>38</v>
      </c>
      <c r="P573">
        <v>0.31309999999999999</v>
      </c>
      <c r="Q573">
        <v>34.035220000000002</v>
      </c>
      <c r="R573">
        <v>18.658000000000001</v>
      </c>
      <c r="S573">
        <v>60.456890000000001</v>
      </c>
      <c r="T573">
        <v>76.820880000000002</v>
      </c>
      <c r="U573">
        <v>18.658000000000001</v>
      </c>
      <c r="V573">
        <v>13.78561</v>
      </c>
      <c r="W573">
        <v>14.68553</v>
      </c>
      <c r="X573">
        <v>53.268810000000002</v>
      </c>
      <c r="Y573">
        <v>9.9722799999999996</v>
      </c>
      <c r="Z573">
        <v>72.129769999999994</v>
      </c>
      <c r="AW573">
        <v>0.58267000000000002</v>
      </c>
      <c r="AX573">
        <v>59.289540000000002</v>
      </c>
      <c r="AY573">
        <v>50.640540000000001</v>
      </c>
      <c r="AZ573">
        <v>76.789749999999998</v>
      </c>
      <c r="BA573">
        <v>80.482290000000006</v>
      </c>
      <c r="BB573">
        <v>50.640540000000001</v>
      </c>
      <c r="BC573">
        <v>46.740769999999998</v>
      </c>
      <c r="BD573">
        <v>16.337599999999998</v>
      </c>
      <c r="BE573">
        <v>74.039190000000005</v>
      </c>
      <c r="BF573">
        <v>8.8093400000000006</v>
      </c>
      <c r="BG573">
        <v>78.899770000000004</v>
      </c>
      <c r="CO573">
        <v>0.42041000000000001</v>
      </c>
      <c r="CP573">
        <v>45.283070000000002</v>
      </c>
      <c r="CQ573">
        <v>30.035340000000001</v>
      </c>
      <c r="CR573">
        <v>78.798590000000004</v>
      </c>
      <c r="CS573">
        <v>89.752650000000003</v>
      </c>
      <c r="CT573">
        <v>30.035340000000001</v>
      </c>
      <c r="CU573">
        <v>22.879860000000001</v>
      </c>
      <c r="CV573">
        <v>19.0106</v>
      </c>
      <c r="CW573">
        <v>70.082449999999994</v>
      </c>
      <c r="CX573">
        <v>11.78445</v>
      </c>
      <c r="CY573">
        <v>86.690219999999997</v>
      </c>
    </row>
    <row r="574" spans="1:103" x14ac:dyDescent="0.4">
      <c r="A574" t="s">
        <v>689</v>
      </c>
      <c r="B574" t="s">
        <v>95</v>
      </c>
      <c r="C574" t="s">
        <v>37</v>
      </c>
      <c r="D574">
        <v>0.36531999999999998</v>
      </c>
      <c r="E574">
        <v>39.315089999999998</v>
      </c>
      <c r="F574">
        <v>24.435449999999999</v>
      </c>
      <c r="G574">
        <v>65.018209999999996</v>
      </c>
      <c r="H574">
        <v>81.052210000000002</v>
      </c>
      <c r="I574">
        <v>24.435449999999999</v>
      </c>
      <c r="J574">
        <v>19.09038</v>
      </c>
      <c r="K574">
        <v>15.62121</v>
      </c>
      <c r="L574">
        <v>58.400919999999999</v>
      </c>
      <c r="M574">
        <v>10.462160000000001</v>
      </c>
      <c r="N574">
        <v>77.297049999999999</v>
      </c>
      <c r="O574" t="s">
        <v>38</v>
      </c>
      <c r="P574">
        <v>0.33328000000000002</v>
      </c>
      <c r="Q574">
        <v>36.290460000000003</v>
      </c>
      <c r="R574">
        <v>20.894670000000001</v>
      </c>
      <c r="S574">
        <v>62.578859999999999</v>
      </c>
      <c r="T574">
        <v>80.481740000000002</v>
      </c>
      <c r="U574">
        <v>20.894670000000001</v>
      </c>
      <c r="V574">
        <v>15.37341</v>
      </c>
      <c r="W574">
        <v>15.30682</v>
      </c>
      <c r="X574">
        <v>55.576689999999999</v>
      </c>
      <c r="Y574">
        <v>10.581149999999999</v>
      </c>
      <c r="Z574">
        <v>76.427869999999999</v>
      </c>
      <c r="AW574">
        <v>0.58950999999999998</v>
      </c>
      <c r="AX574">
        <v>60.093679999999999</v>
      </c>
      <c r="AY574">
        <v>50.640540000000001</v>
      </c>
      <c r="AZ574">
        <v>77.618690000000001</v>
      </c>
      <c r="BA574">
        <v>81.537300000000002</v>
      </c>
      <c r="BB574">
        <v>50.640540000000001</v>
      </c>
      <c r="BC574">
        <v>46.740769999999998</v>
      </c>
      <c r="BD574">
        <v>16.639040000000001</v>
      </c>
      <c r="BE574">
        <v>75.194670000000002</v>
      </c>
      <c r="BF574">
        <v>8.9901999999999997</v>
      </c>
      <c r="BG574">
        <v>80.168300000000002</v>
      </c>
      <c r="CO574">
        <v>0.43191000000000002</v>
      </c>
      <c r="CP574">
        <v>46.506689999999999</v>
      </c>
      <c r="CQ574">
        <v>28.445229999999999</v>
      </c>
      <c r="CR574">
        <v>80.565370000000001</v>
      </c>
      <c r="CS574">
        <v>90.459360000000004</v>
      </c>
      <c r="CT574">
        <v>28.445229999999999</v>
      </c>
      <c r="CU574">
        <v>22.9682</v>
      </c>
      <c r="CV574">
        <v>19.045940000000002</v>
      </c>
      <c r="CW574">
        <v>71.230860000000007</v>
      </c>
      <c r="CX574">
        <v>11.71378</v>
      </c>
      <c r="CY574">
        <v>86.631330000000005</v>
      </c>
    </row>
    <row r="575" spans="1:103" x14ac:dyDescent="0.4">
      <c r="A575" t="s">
        <v>690</v>
      </c>
      <c r="B575" t="s">
        <v>114</v>
      </c>
      <c r="C575" t="s">
        <v>37</v>
      </c>
      <c r="D575">
        <v>0.50512000000000001</v>
      </c>
      <c r="E575">
        <v>54.459000000000003</v>
      </c>
      <c r="F575">
        <v>43.609870000000001</v>
      </c>
      <c r="G575">
        <v>78.429789999999997</v>
      </c>
      <c r="H575">
        <v>88.417640000000006</v>
      </c>
      <c r="I575">
        <v>43.609870000000001</v>
      </c>
      <c r="J575">
        <v>34.179279999999999</v>
      </c>
      <c r="K575">
        <v>19.545120000000001</v>
      </c>
      <c r="L575">
        <v>72.812219999999996</v>
      </c>
      <c r="M575">
        <v>11.62121</v>
      </c>
      <c r="N575">
        <v>85.950900000000004</v>
      </c>
      <c r="O575" t="s">
        <v>38</v>
      </c>
      <c r="P575">
        <v>0.48224</v>
      </c>
      <c r="Q575">
        <v>52.452030000000001</v>
      </c>
      <c r="R575">
        <v>40.871729999999999</v>
      </c>
      <c r="S575">
        <v>78.034790000000001</v>
      </c>
      <c r="T575">
        <v>89.065190000000001</v>
      </c>
      <c r="U575">
        <v>40.871729999999999</v>
      </c>
      <c r="V575">
        <v>30.962209999999999</v>
      </c>
      <c r="W575">
        <v>19.787800000000001</v>
      </c>
      <c r="X575">
        <v>72.041200000000003</v>
      </c>
      <c r="Y575">
        <v>11.94036</v>
      </c>
      <c r="Z575">
        <v>86.537629999999993</v>
      </c>
      <c r="AW575">
        <v>0.66230999999999995</v>
      </c>
      <c r="AX575">
        <v>67.933300000000003</v>
      </c>
      <c r="AY575">
        <v>60.964579999999998</v>
      </c>
      <c r="AZ575">
        <v>79.351920000000007</v>
      </c>
      <c r="BA575">
        <v>82.215519999999998</v>
      </c>
      <c r="BB575">
        <v>60.964579999999998</v>
      </c>
      <c r="BC575">
        <v>56.48706</v>
      </c>
      <c r="BD575">
        <v>17.392610000000001</v>
      </c>
      <c r="BE575">
        <v>77.794520000000006</v>
      </c>
      <c r="BF575">
        <v>9.0504899999999999</v>
      </c>
      <c r="BG575">
        <v>80.871639999999999</v>
      </c>
      <c r="CO575">
        <v>0.55955999999999995</v>
      </c>
      <c r="CP575">
        <v>59.965260000000001</v>
      </c>
      <c r="CQ575">
        <v>53.533569999999997</v>
      </c>
      <c r="CR575">
        <v>83.568899999999999</v>
      </c>
      <c r="CS575">
        <v>90.989400000000003</v>
      </c>
      <c r="CT575">
        <v>53.533569999999997</v>
      </c>
      <c r="CU575">
        <v>41.342759999999998</v>
      </c>
      <c r="CV575">
        <v>20.106010000000001</v>
      </c>
      <c r="CW575">
        <v>75.382800000000003</v>
      </c>
      <c r="CX575">
        <v>11.74912</v>
      </c>
      <c r="CY575">
        <v>87.014129999999994</v>
      </c>
    </row>
    <row r="576" spans="1:103" x14ac:dyDescent="0.4">
      <c r="A576" t="s">
        <v>691</v>
      </c>
      <c r="B576" t="s">
        <v>57</v>
      </c>
      <c r="C576" t="s">
        <v>37</v>
      </c>
      <c r="D576">
        <v>0.34695999999999999</v>
      </c>
      <c r="E576">
        <v>37.262300000000003</v>
      </c>
      <c r="F576">
        <v>22.614329999999999</v>
      </c>
      <c r="G576">
        <v>63.051400000000001</v>
      </c>
      <c r="H576">
        <v>77.798460000000006</v>
      </c>
      <c r="I576">
        <v>22.614329999999999</v>
      </c>
      <c r="J576">
        <v>17.741800000000001</v>
      </c>
      <c r="K576">
        <v>15.061109999999999</v>
      </c>
      <c r="L576">
        <v>56.269930000000002</v>
      </c>
      <c r="M576">
        <v>9.9303899999999992</v>
      </c>
      <c r="N576">
        <v>73.519900000000007</v>
      </c>
      <c r="O576" t="s">
        <v>38</v>
      </c>
      <c r="P576">
        <v>0.31308999999999998</v>
      </c>
      <c r="Q576">
        <v>34.033969999999997</v>
      </c>
      <c r="R576">
        <v>18.658000000000001</v>
      </c>
      <c r="S576">
        <v>60.456890000000001</v>
      </c>
      <c r="T576">
        <v>76.820880000000002</v>
      </c>
      <c r="U576">
        <v>18.658000000000001</v>
      </c>
      <c r="V576">
        <v>13.78561</v>
      </c>
      <c r="W576">
        <v>14.68553</v>
      </c>
      <c r="X576">
        <v>53.268810000000002</v>
      </c>
      <c r="Y576">
        <v>9.9722799999999996</v>
      </c>
      <c r="Z576">
        <v>72.129769999999994</v>
      </c>
      <c r="AW576">
        <v>0.58264000000000005</v>
      </c>
      <c r="AX576">
        <v>59.292310000000001</v>
      </c>
      <c r="AY576">
        <v>50.640540000000001</v>
      </c>
      <c r="AZ576">
        <v>76.789749999999998</v>
      </c>
      <c r="BA576">
        <v>80.482290000000006</v>
      </c>
      <c r="BB576">
        <v>50.640540000000001</v>
      </c>
      <c r="BC576">
        <v>46.740769999999998</v>
      </c>
      <c r="BD576">
        <v>16.337599999999998</v>
      </c>
      <c r="BE576">
        <v>74.039190000000005</v>
      </c>
      <c r="BF576">
        <v>8.8168799999999994</v>
      </c>
      <c r="BG576">
        <v>78.937449999999998</v>
      </c>
      <c r="CO576">
        <v>0.42038999999999999</v>
      </c>
      <c r="CP576">
        <v>45.285229999999999</v>
      </c>
      <c r="CQ576">
        <v>30.035340000000001</v>
      </c>
      <c r="CR576">
        <v>78.798590000000004</v>
      </c>
      <c r="CS576">
        <v>89.575969999999998</v>
      </c>
      <c r="CT576">
        <v>30.035340000000001</v>
      </c>
      <c r="CU576">
        <v>22.879860000000001</v>
      </c>
      <c r="CV576">
        <v>19.0106</v>
      </c>
      <c r="CW576">
        <v>70.082449999999994</v>
      </c>
      <c r="CX576">
        <v>11.766780000000001</v>
      </c>
      <c r="CY576">
        <v>86.513549999999995</v>
      </c>
    </row>
    <row r="577" spans="1:103" x14ac:dyDescent="0.4">
      <c r="A577" t="s">
        <v>692</v>
      </c>
      <c r="B577" t="s">
        <v>57</v>
      </c>
      <c r="C577" t="s">
        <v>37</v>
      </c>
      <c r="D577">
        <v>0.36532999999999999</v>
      </c>
      <c r="E577">
        <v>39.315930000000002</v>
      </c>
      <c r="F577">
        <v>24.435449999999999</v>
      </c>
      <c r="G577">
        <v>65.018209999999996</v>
      </c>
      <c r="H577">
        <v>81.060299999999998</v>
      </c>
      <c r="I577">
        <v>24.435449999999999</v>
      </c>
      <c r="J577">
        <v>19.09038</v>
      </c>
      <c r="K577">
        <v>15.62121</v>
      </c>
      <c r="L577">
        <v>58.400919999999999</v>
      </c>
      <c r="M577">
        <v>10.46297</v>
      </c>
      <c r="N577">
        <v>77.305139999999994</v>
      </c>
      <c r="O577" t="s">
        <v>38</v>
      </c>
      <c r="P577">
        <v>0.33328000000000002</v>
      </c>
      <c r="Q577">
        <v>36.290379999999999</v>
      </c>
      <c r="R577">
        <v>20.894670000000001</v>
      </c>
      <c r="S577">
        <v>62.578859999999999</v>
      </c>
      <c r="T577">
        <v>80.481740000000002</v>
      </c>
      <c r="U577">
        <v>20.894670000000001</v>
      </c>
      <c r="V577">
        <v>15.37341</v>
      </c>
      <c r="W577">
        <v>15.30682</v>
      </c>
      <c r="X577">
        <v>55.576689999999999</v>
      </c>
      <c r="Y577">
        <v>10.581149999999999</v>
      </c>
      <c r="Z577">
        <v>76.427869999999999</v>
      </c>
      <c r="AW577">
        <v>0.58948</v>
      </c>
      <c r="AX577">
        <v>60.090910000000001</v>
      </c>
      <c r="AY577">
        <v>50.640540000000001</v>
      </c>
      <c r="AZ577">
        <v>77.618690000000001</v>
      </c>
      <c r="BA577">
        <v>81.537300000000002</v>
      </c>
      <c r="BB577">
        <v>50.640540000000001</v>
      </c>
      <c r="BC577">
        <v>46.740769999999998</v>
      </c>
      <c r="BD577">
        <v>16.639040000000001</v>
      </c>
      <c r="BE577">
        <v>75.194670000000002</v>
      </c>
      <c r="BF577">
        <v>8.9901999999999997</v>
      </c>
      <c r="BG577">
        <v>80.168300000000002</v>
      </c>
      <c r="CO577">
        <v>0.43217</v>
      </c>
      <c r="CP577">
        <v>46.533050000000003</v>
      </c>
      <c r="CQ577">
        <v>28.445229999999999</v>
      </c>
      <c r="CR577">
        <v>80.565370000000001</v>
      </c>
      <c r="CS577">
        <v>90.636039999999994</v>
      </c>
      <c r="CT577">
        <v>28.445229999999999</v>
      </c>
      <c r="CU577">
        <v>22.9682</v>
      </c>
      <c r="CV577">
        <v>19.045940000000002</v>
      </c>
      <c r="CW577">
        <v>71.230860000000007</v>
      </c>
      <c r="CX577">
        <v>11.731450000000001</v>
      </c>
      <c r="CY577">
        <v>86.808009999999996</v>
      </c>
    </row>
    <row r="578" spans="1:103" x14ac:dyDescent="0.4">
      <c r="A578" t="s">
        <v>693</v>
      </c>
      <c r="B578" t="s">
        <v>59</v>
      </c>
      <c r="C578" t="s">
        <v>37</v>
      </c>
      <c r="D578">
        <v>0.50510999999999995</v>
      </c>
      <c r="E578">
        <v>54.45758</v>
      </c>
      <c r="F578">
        <v>43.609870000000001</v>
      </c>
      <c r="G578">
        <v>78.429789999999997</v>
      </c>
      <c r="H578">
        <v>88.417640000000006</v>
      </c>
      <c r="I578">
        <v>43.609870000000001</v>
      </c>
      <c r="J578">
        <v>34.179279999999999</v>
      </c>
      <c r="K578">
        <v>19.545120000000001</v>
      </c>
      <c r="L578">
        <v>72.812219999999996</v>
      </c>
      <c r="M578">
        <v>11.62121</v>
      </c>
      <c r="N578">
        <v>85.950900000000004</v>
      </c>
      <c r="O578" t="s">
        <v>38</v>
      </c>
      <c r="P578">
        <v>0.48221999999999998</v>
      </c>
      <c r="Q578">
        <v>52.450180000000003</v>
      </c>
      <c r="R578">
        <v>40.871729999999999</v>
      </c>
      <c r="S578">
        <v>78.034790000000001</v>
      </c>
      <c r="T578">
        <v>89.065190000000001</v>
      </c>
      <c r="U578">
        <v>40.871729999999999</v>
      </c>
      <c r="V578">
        <v>30.962209999999999</v>
      </c>
      <c r="W578">
        <v>19.787800000000001</v>
      </c>
      <c r="X578">
        <v>72.041200000000003</v>
      </c>
      <c r="Y578">
        <v>11.94036</v>
      </c>
      <c r="Z578">
        <v>86.537629999999993</v>
      </c>
      <c r="AW578">
        <v>0.66239000000000003</v>
      </c>
      <c r="AX578">
        <v>67.939830000000001</v>
      </c>
      <c r="AY578">
        <v>60.964579999999998</v>
      </c>
      <c r="AZ578">
        <v>79.351920000000007</v>
      </c>
      <c r="BA578">
        <v>82.290880000000001</v>
      </c>
      <c r="BB578">
        <v>60.964579999999998</v>
      </c>
      <c r="BC578">
        <v>56.48706</v>
      </c>
      <c r="BD578">
        <v>17.392610000000001</v>
      </c>
      <c r="BE578">
        <v>77.794520000000006</v>
      </c>
      <c r="BF578">
        <v>9.0580300000000005</v>
      </c>
      <c r="BG578">
        <v>80.947000000000003</v>
      </c>
      <c r="CO578">
        <v>0.55942000000000003</v>
      </c>
      <c r="CP578">
        <v>59.953099999999999</v>
      </c>
      <c r="CQ578">
        <v>53.533569999999997</v>
      </c>
      <c r="CR578">
        <v>83.568899999999999</v>
      </c>
      <c r="CS578">
        <v>90.812719999999999</v>
      </c>
      <c r="CT578">
        <v>53.533569999999997</v>
      </c>
      <c r="CU578">
        <v>41.342759999999998</v>
      </c>
      <c r="CV578">
        <v>20.106010000000001</v>
      </c>
      <c r="CW578">
        <v>75.382800000000003</v>
      </c>
      <c r="CX578">
        <v>11.731450000000001</v>
      </c>
      <c r="CY578">
        <v>86.837459999999993</v>
      </c>
    </row>
    <row r="579" spans="1:103" x14ac:dyDescent="0.4">
      <c r="A579" t="s">
        <v>694</v>
      </c>
      <c r="B579" t="s">
        <v>460</v>
      </c>
      <c r="C579" t="s">
        <v>37</v>
      </c>
      <c r="D579">
        <v>0.34706999999999999</v>
      </c>
      <c r="E579">
        <v>37.278329999999997</v>
      </c>
      <c r="F579">
        <v>22.614329999999999</v>
      </c>
      <c r="G579">
        <v>63.059489999999997</v>
      </c>
      <c r="H579">
        <v>77.81465</v>
      </c>
      <c r="I579">
        <v>22.614329999999999</v>
      </c>
      <c r="J579">
        <v>17.741800000000001</v>
      </c>
      <c r="K579">
        <v>15.064349999999999</v>
      </c>
      <c r="L579">
        <v>56.280720000000002</v>
      </c>
      <c r="M579">
        <v>9.9384899999999998</v>
      </c>
      <c r="N579">
        <v>73.56711</v>
      </c>
      <c r="O579" t="s">
        <v>38</v>
      </c>
      <c r="P579">
        <v>0.31308999999999998</v>
      </c>
      <c r="Q579">
        <v>34.03454</v>
      </c>
      <c r="R579">
        <v>18.658000000000001</v>
      </c>
      <c r="S579">
        <v>60.456890000000001</v>
      </c>
      <c r="T579">
        <v>76.820880000000002</v>
      </c>
      <c r="U579">
        <v>18.658000000000001</v>
      </c>
      <c r="V579">
        <v>13.78561</v>
      </c>
      <c r="W579">
        <v>14.68553</v>
      </c>
      <c r="X579">
        <v>53.268810000000002</v>
      </c>
      <c r="Y579">
        <v>9.9722799999999996</v>
      </c>
      <c r="Z579">
        <v>72.129769999999994</v>
      </c>
      <c r="AW579">
        <v>0.58306000000000002</v>
      </c>
      <c r="AX579">
        <v>59.381999999999998</v>
      </c>
      <c r="AY579">
        <v>50.640540000000001</v>
      </c>
      <c r="AZ579">
        <v>76.714389999999995</v>
      </c>
      <c r="BA579">
        <v>80.482290000000006</v>
      </c>
      <c r="BB579">
        <v>50.640540000000001</v>
      </c>
      <c r="BC579">
        <v>46.740769999999998</v>
      </c>
      <c r="BD579">
        <v>16.337599999999998</v>
      </c>
      <c r="BE579">
        <v>73.988950000000003</v>
      </c>
      <c r="BF579">
        <v>8.8771699999999996</v>
      </c>
      <c r="BG579">
        <v>79.226330000000004</v>
      </c>
      <c r="CO579">
        <v>0.42170000000000002</v>
      </c>
      <c r="CP579">
        <v>45.414299999999997</v>
      </c>
      <c r="CQ579">
        <v>30.035340000000001</v>
      </c>
      <c r="CR579">
        <v>79.151939999999996</v>
      </c>
      <c r="CS579">
        <v>89.929329999999993</v>
      </c>
      <c r="CT579">
        <v>30.035340000000001</v>
      </c>
      <c r="CU579">
        <v>22.879860000000001</v>
      </c>
      <c r="CV579">
        <v>19.08127</v>
      </c>
      <c r="CW579">
        <v>70.435810000000004</v>
      </c>
      <c r="CX579">
        <v>11.80212</v>
      </c>
      <c r="CY579">
        <v>86.866900000000001</v>
      </c>
    </row>
    <row r="580" spans="1:103" x14ac:dyDescent="0.4">
      <c r="A580" t="s">
        <v>695</v>
      </c>
      <c r="B580" t="s">
        <v>153</v>
      </c>
      <c r="C580" t="s">
        <v>37</v>
      </c>
      <c r="D580">
        <v>0.36541000000000001</v>
      </c>
      <c r="E580">
        <v>39.330109999999998</v>
      </c>
      <c r="F580">
        <v>24.435449999999999</v>
      </c>
      <c r="G580">
        <v>65.026309999999995</v>
      </c>
      <c r="H580">
        <v>81.060299999999998</v>
      </c>
      <c r="I580">
        <v>24.435449999999999</v>
      </c>
      <c r="J580">
        <v>19.09038</v>
      </c>
      <c r="K580">
        <v>15.62444</v>
      </c>
      <c r="L580">
        <v>58.411709999999999</v>
      </c>
      <c r="M580">
        <v>10.47025</v>
      </c>
      <c r="N580">
        <v>77.340209999999999</v>
      </c>
      <c r="O580" t="s">
        <v>38</v>
      </c>
      <c r="P580">
        <v>0.33328000000000002</v>
      </c>
      <c r="Q580">
        <v>36.29045</v>
      </c>
      <c r="R580">
        <v>20.894670000000001</v>
      </c>
      <c r="S580">
        <v>62.578859999999999</v>
      </c>
      <c r="T580">
        <v>80.481740000000002</v>
      </c>
      <c r="U580">
        <v>20.894670000000001</v>
      </c>
      <c r="V580">
        <v>15.37341</v>
      </c>
      <c r="W580">
        <v>15.30682</v>
      </c>
      <c r="X580">
        <v>55.576689999999999</v>
      </c>
      <c r="Y580">
        <v>10.581149999999999</v>
      </c>
      <c r="Z580">
        <v>76.427869999999999</v>
      </c>
      <c r="AW580">
        <v>0.58996999999999999</v>
      </c>
      <c r="AX580">
        <v>60.193129999999996</v>
      </c>
      <c r="AY580">
        <v>50.640540000000001</v>
      </c>
      <c r="AZ580">
        <v>77.618690000000001</v>
      </c>
      <c r="BA580">
        <v>81.537300000000002</v>
      </c>
      <c r="BB580">
        <v>50.640540000000001</v>
      </c>
      <c r="BC580">
        <v>46.740769999999998</v>
      </c>
      <c r="BD580">
        <v>16.654109999999999</v>
      </c>
      <c r="BE580">
        <v>75.219790000000003</v>
      </c>
      <c r="BF580">
        <v>9.0580300000000005</v>
      </c>
      <c r="BG580">
        <v>80.49485</v>
      </c>
      <c r="CO580">
        <v>0.43281999999999998</v>
      </c>
      <c r="CP580">
        <v>46.601730000000003</v>
      </c>
      <c r="CQ580">
        <v>28.445229999999999</v>
      </c>
      <c r="CR580">
        <v>80.742050000000006</v>
      </c>
      <c r="CS580">
        <v>90.636039999999994</v>
      </c>
      <c r="CT580">
        <v>28.445229999999999</v>
      </c>
      <c r="CU580">
        <v>22.9682</v>
      </c>
      <c r="CV580">
        <v>19.08127</v>
      </c>
      <c r="CW580">
        <v>71.407539999999997</v>
      </c>
      <c r="CX580">
        <v>11.731450000000001</v>
      </c>
      <c r="CY580">
        <v>86.808009999999996</v>
      </c>
    </row>
    <row r="581" spans="1:103" x14ac:dyDescent="0.4">
      <c r="A581" t="s">
        <v>696</v>
      </c>
      <c r="B581" t="s">
        <v>44</v>
      </c>
      <c r="C581" t="s">
        <v>37</v>
      </c>
      <c r="D581">
        <v>0.50521000000000005</v>
      </c>
      <c r="E581">
        <v>54.473050000000001</v>
      </c>
      <c r="F581">
        <v>43.609870000000001</v>
      </c>
      <c r="G581">
        <v>78.437880000000007</v>
      </c>
      <c r="H581">
        <v>88.425740000000005</v>
      </c>
      <c r="I581">
        <v>43.609870000000001</v>
      </c>
      <c r="J581">
        <v>34.179279999999999</v>
      </c>
      <c r="K581">
        <v>19.548359999999999</v>
      </c>
      <c r="L581">
        <v>72.823009999999996</v>
      </c>
      <c r="M581">
        <v>11.629300000000001</v>
      </c>
      <c r="N581">
        <v>85.994060000000005</v>
      </c>
      <c r="O581" t="s">
        <v>38</v>
      </c>
      <c r="P581">
        <v>0.48221999999999998</v>
      </c>
      <c r="Q581">
        <v>52.450090000000003</v>
      </c>
      <c r="R581">
        <v>40.871729999999999</v>
      </c>
      <c r="S581">
        <v>78.034790000000001</v>
      </c>
      <c r="T581">
        <v>89.065190000000001</v>
      </c>
      <c r="U581">
        <v>40.871729999999999</v>
      </c>
      <c r="V581">
        <v>30.962209999999999</v>
      </c>
      <c r="W581">
        <v>19.787800000000001</v>
      </c>
      <c r="X581">
        <v>72.041200000000003</v>
      </c>
      <c r="Y581">
        <v>11.94036</v>
      </c>
      <c r="Z581">
        <v>86.537629999999993</v>
      </c>
      <c r="AW581">
        <v>0.66283000000000003</v>
      </c>
      <c r="AX581">
        <v>68.037719999999993</v>
      </c>
      <c r="AY581">
        <v>60.964579999999998</v>
      </c>
      <c r="AZ581">
        <v>79.351920000000007</v>
      </c>
      <c r="BA581">
        <v>82.215519999999998</v>
      </c>
      <c r="BB581">
        <v>60.964579999999998</v>
      </c>
      <c r="BC581">
        <v>56.48706</v>
      </c>
      <c r="BD581">
        <v>17.407689999999999</v>
      </c>
      <c r="BE581">
        <v>77.819640000000007</v>
      </c>
      <c r="BF581">
        <v>9.1183099999999992</v>
      </c>
      <c r="BG581">
        <v>81.198189999999997</v>
      </c>
      <c r="CO581">
        <v>0.56052999999999997</v>
      </c>
      <c r="CP581">
        <v>60.063110000000002</v>
      </c>
      <c r="CQ581">
        <v>53.533569999999997</v>
      </c>
      <c r="CR581">
        <v>83.745580000000004</v>
      </c>
      <c r="CS581">
        <v>91.166079999999994</v>
      </c>
      <c r="CT581">
        <v>53.533569999999997</v>
      </c>
      <c r="CU581">
        <v>41.342759999999998</v>
      </c>
      <c r="CV581">
        <v>20.14134</v>
      </c>
      <c r="CW581">
        <v>75.559479999999994</v>
      </c>
      <c r="CX581">
        <v>11.766780000000001</v>
      </c>
      <c r="CY581">
        <v>87.190809999999999</v>
      </c>
    </row>
    <row r="582" spans="1:103" x14ac:dyDescent="0.4">
      <c r="A582" t="s">
        <v>697</v>
      </c>
      <c r="B582" t="s">
        <v>158</v>
      </c>
      <c r="C582" t="s">
        <v>37</v>
      </c>
      <c r="D582">
        <v>0.34705000000000003</v>
      </c>
      <c r="E582">
        <v>37.276679999999999</v>
      </c>
      <c r="F582">
        <v>22.614329999999999</v>
      </c>
      <c r="G582">
        <v>63.051400000000001</v>
      </c>
      <c r="H582">
        <v>77.806560000000005</v>
      </c>
      <c r="I582">
        <v>22.614329999999999</v>
      </c>
      <c r="J582">
        <v>17.741800000000001</v>
      </c>
      <c r="K582">
        <v>15.06273</v>
      </c>
      <c r="L582">
        <v>56.272629999999999</v>
      </c>
      <c r="M582">
        <v>9.9376800000000003</v>
      </c>
      <c r="N582">
        <v>73.559020000000004</v>
      </c>
      <c r="O582" t="s">
        <v>38</v>
      </c>
      <c r="P582">
        <v>0.31309999999999999</v>
      </c>
      <c r="Q582">
        <v>34.03546</v>
      </c>
      <c r="R582">
        <v>18.658000000000001</v>
      </c>
      <c r="S582">
        <v>60.456890000000001</v>
      </c>
      <c r="T582">
        <v>76.820880000000002</v>
      </c>
      <c r="U582">
        <v>18.658000000000001</v>
      </c>
      <c r="V582">
        <v>13.78561</v>
      </c>
      <c r="W582">
        <v>14.68553</v>
      </c>
      <c r="X582">
        <v>53.268810000000002</v>
      </c>
      <c r="Y582">
        <v>9.9722799999999996</v>
      </c>
      <c r="Z582">
        <v>72.129769999999994</v>
      </c>
      <c r="AW582">
        <v>0.58306000000000002</v>
      </c>
      <c r="AX582">
        <v>59.380969999999998</v>
      </c>
      <c r="AY582">
        <v>50.640540000000001</v>
      </c>
      <c r="AZ582">
        <v>76.714389999999995</v>
      </c>
      <c r="BA582">
        <v>80.482290000000006</v>
      </c>
      <c r="BB582">
        <v>50.640540000000001</v>
      </c>
      <c r="BC582">
        <v>46.740769999999998</v>
      </c>
      <c r="BD582">
        <v>16.337599999999998</v>
      </c>
      <c r="BE582">
        <v>73.988950000000003</v>
      </c>
      <c r="BF582">
        <v>8.8771699999999996</v>
      </c>
      <c r="BG582">
        <v>79.226330000000004</v>
      </c>
      <c r="CO582">
        <v>0.42119000000000001</v>
      </c>
      <c r="CP582">
        <v>45.363689999999998</v>
      </c>
      <c r="CQ582">
        <v>30.035340000000001</v>
      </c>
      <c r="CR582">
        <v>78.975269999999995</v>
      </c>
      <c r="CS582">
        <v>89.752650000000003</v>
      </c>
      <c r="CT582">
        <v>30.035340000000001</v>
      </c>
      <c r="CU582">
        <v>22.879860000000001</v>
      </c>
      <c r="CV582">
        <v>19.045940000000002</v>
      </c>
      <c r="CW582">
        <v>70.259129999999999</v>
      </c>
      <c r="CX582">
        <v>11.78445</v>
      </c>
      <c r="CY582">
        <v>86.690219999999997</v>
      </c>
    </row>
    <row r="583" spans="1:103" x14ac:dyDescent="0.4">
      <c r="A583" t="s">
        <v>698</v>
      </c>
      <c r="B583" t="s">
        <v>561</v>
      </c>
      <c r="C583" t="s">
        <v>37</v>
      </c>
      <c r="D583">
        <v>0.36543999999999999</v>
      </c>
      <c r="E583">
        <v>39.332549999999998</v>
      </c>
      <c r="F583">
        <v>24.435449999999999</v>
      </c>
      <c r="G583">
        <v>65.034400000000005</v>
      </c>
      <c r="H583">
        <v>81.068389999999994</v>
      </c>
      <c r="I583">
        <v>24.435449999999999</v>
      </c>
      <c r="J583">
        <v>19.09038</v>
      </c>
      <c r="K583">
        <v>15.626060000000001</v>
      </c>
      <c r="L583">
        <v>58.419800000000002</v>
      </c>
      <c r="M583">
        <v>10.47106</v>
      </c>
      <c r="N583">
        <v>77.348309999999998</v>
      </c>
      <c r="O583" t="s">
        <v>38</v>
      </c>
      <c r="P583">
        <v>0.33328999999999998</v>
      </c>
      <c r="Q583">
        <v>36.291460000000001</v>
      </c>
      <c r="R583">
        <v>20.894670000000001</v>
      </c>
      <c r="S583">
        <v>62.578859999999999</v>
      </c>
      <c r="T583">
        <v>80.481740000000002</v>
      </c>
      <c r="U583">
        <v>20.894670000000001</v>
      </c>
      <c r="V583">
        <v>15.37341</v>
      </c>
      <c r="W583">
        <v>15.30682</v>
      </c>
      <c r="X583">
        <v>55.576689999999999</v>
      </c>
      <c r="Y583">
        <v>10.581149999999999</v>
      </c>
      <c r="Z583">
        <v>76.427869999999999</v>
      </c>
      <c r="AW583">
        <v>0.58996999999999999</v>
      </c>
      <c r="AX583">
        <v>60.194209999999998</v>
      </c>
      <c r="AY583">
        <v>50.640540000000001</v>
      </c>
      <c r="AZ583">
        <v>77.618690000000001</v>
      </c>
      <c r="BA583">
        <v>81.537300000000002</v>
      </c>
      <c r="BB583">
        <v>50.640540000000001</v>
      </c>
      <c r="BC583">
        <v>46.740769999999998</v>
      </c>
      <c r="BD583">
        <v>16.654109999999999</v>
      </c>
      <c r="BE583">
        <v>75.219790000000003</v>
      </c>
      <c r="BF583">
        <v>9.0580300000000005</v>
      </c>
      <c r="BG583">
        <v>80.49485</v>
      </c>
      <c r="CO583">
        <v>0.43317</v>
      </c>
      <c r="CP583">
        <v>46.633690000000001</v>
      </c>
      <c r="CQ583">
        <v>28.445229999999999</v>
      </c>
      <c r="CR583">
        <v>80.918729999999996</v>
      </c>
      <c r="CS583">
        <v>90.812719999999999</v>
      </c>
      <c r="CT583">
        <v>28.445229999999999</v>
      </c>
      <c r="CU583">
        <v>22.9682</v>
      </c>
      <c r="CV583">
        <v>19.116610000000001</v>
      </c>
      <c r="CW583">
        <v>71.584220000000002</v>
      </c>
      <c r="CX583">
        <v>11.74912</v>
      </c>
      <c r="CY583">
        <v>86.984690000000001</v>
      </c>
    </row>
    <row r="584" spans="1:103" x14ac:dyDescent="0.4">
      <c r="A584" t="s">
        <v>699</v>
      </c>
      <c r="B584" t="s">
        <v>116</v>
      </c>
      <c r="C584" t="s">
        <v>37</v>
      </c>
      <c r="D584">
        <v>0.50519000000000003</v>
      </c>
      <c r="E584">
        <v>54.471730000000001</v>
      </c>
      <c r="F584">
        <v>43.609870000000001</v>
      </c>
      <c r="G584">
        <v>78.437880000000007</v>
      </c>
      <c r="H584">
        <v>88.425740000000005</v>
      </c>
      <c r="I584">
        <v>43.609870000000001</v>
      </c>
      <c r="J584">
        <v>34.179279999999999</v>
      </c>
      <c r="K584">
        <v>19.548359999999999</v>
      </c>
      <c r="L584">
        <v>72.823009999999996</v>
      </c>
      <c r="M584">
        <v>11.629300000000001</v>
      </c>
      <c r="N584">
        <v>85.994060000000005</v>
      </c>
      <c r="O584" t="s">
        <v>38</v>
      </c>
      <c r="P584">
        <v>0.48222999999999999</v>
      </c>
      <c r="Q584">
        <v>52.450589999999998</v>
      </c>
      <c r="R584">
        <v>40.871729999999999</v>
      </c>
      <c r="S584">
        <v>78.034790000000001</v>
      </c>
      <c r="T584">
        <v>89.065190000000001</v>
      </c>
      <c r="U584">
        <v>40.871729999999999</v>
      </c>
      <c r="V584">
        <v>30.962209999999999</v>
      </c>
      <c r="W584">
        <v>19.787800000000001</v>
      </c>
      <c r="X584">
        <v>72.041200000000003</v>
      </c>
      <c r="Y584">
        <v>11.94036</v>
      </c>
      <c r="Z584">
        <v>86.537629999999993</v>
      </c>
      <c r="AW584">
        <v>0.66281999999999996</v>
      </c>
      <c r="AX584">
        <v>68.037490000000005</v>
      </c>
      <c r="AY584">
        <v>60.964579999999998</v>
      </c>
      <c r="AZ584">
        <v>79.351920000000007</v>
      </c>
      <c r="BA584">
        <v>82.215519999999998</v>
      </c>
      <c r="BB584">
        <v>60.964579999999998</v>
      </c>
      <c r="BC584">
        <v>56.48706</v>
      </c>
      <c r="BD584">
        <v>17.407689999999999</v>
      </c>
      <c r="BE584">
        <v>77.819640000000007</v>
      </c>
      <c r="BF584">
        <v>9.1183099999999992</v>
      </c>
      <c r="BG584">
        <v>81.198189999999997</v>
      </c>
      <c r="CO584">
        <v>0.56013999999999997</v>
      </c>
      <c r="CP584">
        <v>60.02534</v>
      </c>
      <c r="CQ584">
        <v>53.533569999999997</v>
      </c>
      <c r="CR584">
        <v>83.745580000000004</v>
      </c>
      <c r="CS584">
        <v>91.166079999999994</v>
      </c>
      <c r="CT584">
        <v>53.533569999999997</v>
      </c>
      <c r="CU584">
        <v>41.342759999999998</v>
      </c>
      <c r="CV584">
        <v>20.14134</v>
      </c>
      <c r="CW584">
        <v>75.559479999999994</v>
      </c>
      <c r="CX584">
        <v>11.766780000000001</v>
      </c>
      <c r="CY584">
        <v>87.190809999999999</v>
      </c>
    </row>
    <row r="585" spans="1:103" x14ac:dyDescent="0.4">
      <c r="A585" t="s">
        <v>700</v>
      </c>
      <c r="B585" t="s">
        <v>116</v>
      </c>
      <c r="C585" t="s">
        <v>37</v>
      </c>
      <c r="D585">
        <v>0.34510000000000002</v>
      </c>
      <c r="E585">
        <v>37.069920000000003</v>
      </c>
      <c r="F585">
        <v>22.363420000000001</v>
      </c>
      <c r="G585">
        <v>62.881419999999999</v>
      </c>
      <c r="H585">
        <v>77.644679999999994</v>
      </c>
      <c r="I585">
        <v>22.363420000000001</v>
      </c>
      <c r="J585">
        <v>17.545529999999999</v>
      </c>
      <c r="K585">
        <v>15.028729999999999</v>
      </c>
      <c r="L585">
        <v>56.106029999999997</v>
      </c>
      <c r="M585">
        <v>9.9044899999999991</v>
      </c>
      <c r="N585">
        <v>73.303520000000006</v>
      </c>
      <c r="O585" t="s">
        <v>38</v>
      </c>
      <c r="P585">
        <v>0.31096000000000001</v>
      </c>
      <c r="Q585">
        <v>33.812750000000001</v>
      </c>
      <c r="R585">
        <v>18.361689999999999</v>
      </c>
      <c r="S585">
        <v>60.256169999999997</v>
      </c>
      <c r="T585">
        <v>76.591470000000001</v>
      </c>
      <c r="U585">
        <v>18.361689999999999</v>
      </c>
      <c r="V585">
        <v>13.55381</v>
      </c>
      <c r="W585">
        <v>14.64729</v>
      </c>
      <c r="X585">
        <v>53.0657</v>
      </c>
      <c r="Y585">
        <v>9.9359599999999997</v>
      </c>
      <c r="Z585">
        <v>71.840789999999998</v>
      </c>
      <c r="AW585">
        <v>0.58259000000000005</v>
      </c>
      <c r="AX585">
        <v>59.31794</v>
      </c>
      <c r="AY585">
        <v>50.640540000000001</v>
      </c>
      <c r="AZ585">
        <v>76.639039999999994</v>
      </c>
      <c r="BA585">
        <v>80.859080000000006</v>
      </c>
      <c r="BB585">
        <v>50.640540000000001</v>
      </c>
      <c r="BC585">
        <v>46.740769999999998</v>
      </c>
      <c r="BD585">
        <v>16.337599999999998</v>
      </c>
      <c r="BE585">
        <v>74.051749999999998</v>
      </c>
      <c r="BF585">
        <v>8.8696300000000008</v>
      </c>
      <c r="BG585">
        <v>79.251440000000002</v>
      </c>
      <c r="CO585">
        <v>0.41947000000000001</v>
      </c>
      <c r="CP585">
        <v>45.114649999999997</v>
      </c>
      <c r="CQ585">
        <v>30.035340000000001</v>
      </c>
      <c r="CR585">
        <v>79.151939999999996</v>
      </c>
      <c r="CS585">
        <v>89.575969999999998</v>
      </c>
      <c r="CT585">
        <v>30.035340000000001</v>
      </c>
      <c r="CU585">
        <v>22.879860000000001</v>
      </c>
      <c r="CV585">
        <v>19.0106</v>
      </c>
      <c r="CW585">
        <v>70.229680000000002</v>
      </c>
      <c r="CX585">
        <v>11.74912</v>
      </c>
      <c r="CY585">
        <v>86.395759999999996</v>
      </c>
    </row>
    <row r="586" spans="1:103" x14ac:dyDescent="0.4">
      <c r="A586" t="s">
        <v>701</v>
      </c>
      <c r="B586" t="s">
        <v>702</v>
      </c>
      <c r="C586" t="s">
        <v>37</v>
      </c>
      <c r="D586">
        <v>0.36165999999999998</v>
      </c>
      <c r="E586">
        <v>38.925519999999999</v>
      </c>
      <c r="F586">
        <v>23.90935</v>
      </c>
      <c r="G586">
        <v>64.872519999999994</v>
      </c>
      <c r="H586">
        <v>80.914609999999996</v>
      </c>
      <c r="I586">
        <v>23.90935</v>
      </c>
      <c r="J586">
        <v>18.674219999999998</v>
      </c>
      <c r="K586">
        <v>15.56617</v>
      </c>
      <c r="L586">
        <v>58.201000000000001</v>
      </c>
      <c r="M586">
        <v>10.439500000000001</v>
      </c>
      <c r="N586">
        <v>77.101169999999996</v>
      </c>
      <c r="O586" t="s">
        <v>38</v>
      </c>
      <c r="P586">
        <v>0.32901000000000002</v>
      </c>
      <c r="Q586">
        <v>35.838569999999997</v>
      </c>
      <c r="R586">
        <v>20.27337</v>
      </c>
      <c r="S586">
        <v>62.3399</v>
      </c>
      <c r="T586">
        <v>80.300129999999996</v>
      </c>
      <c r="U586">
        <v>20.27337</v>
      </c>
      <c r="V586">
        <v>14.87717</v>
      </c>
      <c r="W586">
        <v>15.236090000000001</v>
      </c>
      <c r="X586">
        <v>55.29918</v>
      </c>
      <c r="Y586">
        <v>10.549609999999999</v>
      </c>
      <c r="Z586">
        <v>76.16628</v>
      </c>
      <c r="AW586">
        <v>0.58987000000000001</v>
      </c>
      <c r="AX586">
        <v>60.144129999999997</v>
      </c>
      <c r="AY586">
        <v>50.640540000000001</v>
      </c>
      <c r="AZ586">
        <v>77.920119999999997</v>
      </c>
      <c r="BA586">
        <v>81.537300000000002</v>
      </c>
      <c r="BB586">
        <v>50.640540000000001</v>
      </c>
      <c r="BC586">
        <v>46.740769999999998</v>
      </c>
      <c r="BD586">
        <v>16.714390000000002</v>
      </c>
      <c r="BE586">
        <v>75.496110000000002</v>
      </c>
      <c r="BF586">
        <v>9.0052800000000008</v>
      </c>
      <c r="BG586">
        <v>80.243660000000006</v>
      </c>
      <c r="CO586">
        <v>0.43008000000000002</v>
      </c>
      <c r="CP586">
        <v>46.237490000000001</v>
      </c>
      <c r="CQ586">
        <v>28.445229999999999</v>
      </c>
      <c r="CR586">
        <v>81.095410000000001</v>
      </c>
      <c r="CS586">
        <v>90.812719999999999</v>
      </c>
      <c r="CT586">
        <v>28.445229999999999</v>
      </c>
      <c r="CU586">
        <v>23.056539999999998</v>
      </c>
      <c r="CV586">
        <v>18.975269999999998</v>
      </c>
      <c r="CW586">
        <v>71.289749999999998</v>
      </c>
      <c r="CX586">
        <v>11.766780000000001</v>
      </c>
      <c r="CY586">
        <v>87.014129999999994</v>
      </c>
    </row>
    <row r="587" spans="1:103" x14ac:dyDescent="0.4">
      <c r="A587" t="s">
        <v>703</v>
      </c>
      <c r="B587" t="s">
        <v>458</v>
      </c>
      <c r="C587" t="s">
        <v>37</v>
      </c>
      <c r="D587">
        <v>0.50497999999999998</v>
      </c>
      <c r="E587">
        <v>54.40531</v>
      </c>
      <c r="F587">
        <v>43.755560000000003</v>
      </c>
      <c r="G587">
        <v>78.454070000000002</v>
      </c>
      <c r="H587">
        <v>88.417640000000006</v>
      </c>
      <c r="I587">
        <v>43.755560000000003</v>
      </c>
      <c r="J587">
        <v>34.31485</v>
      </c>
      <c r="K587">
        <v>19.504650000000002</v>
      </c>
      <c r="L587">
        <v>72.728449999999995</v>
      </c>
      <c r="M587">
        <v>11.61473</v>
      </c>
      <c r="N587">
        <v>85.919600000000003</v>
      </c>
      <c r="O587" t="s">
        <v>38</v>
      </c>
      <c r="P587">
        <v>0.48171999999999998</v>
      </c>
      <c r="Q587">
        <v>52.357619999999997</v>
      </c>
      <c r="R587">
        <v>40.976869999999998</v>
      </c>
      <c r="S587">
        <v>77.986999999999995</v>
      </c>
      <c r="T587">
        <v>89.065190000000001</v>
      </c>
      <c r="U587">
        <v>40.976869999999998</v>
      </c>
      <c r="V587">
        <v>31.069739999999999</v>
      </c>
      <c r="W587">
        <v>19.72663</v>
      </c>
      <c r="X587">
        <v>71.870580000000004</v>
      </c>
      <c r="Y587">
        <v>11.92984</v>
      </c>
      <c r="Z587">
        <v>86.484740000000002</v>
      </c>
      <c r="AW587">
        <v>0.66361999999999999</v>
      </c>
      <c r="AX587">
        <v>68.056669999999997</v>
      </c>
      <c r="AY587">
        <v>61.190660000000001</v>
      </c>
      <c r="AZ587">
        <v>79.427279999999996</v>
      </c>
      <c r="BA587">
        <v>82.215519999999998</v>
      </c>
      <c r="BB587">
        <v>61.190660000000001</v>
      </c>
      <c r="BC587">
        <v>56.637779999999999</v>
      </c>
      <c r="BD587">
        <v>17.407689999999999</v>
      </c>
      <c r="BE587">
        <v>77.869879999999995</v>
      </c>
      <c r="BF587">
        <v>9.0655599999999996</v>
      </c>
      <c r="BG587">
        <v>80.947000000000003</v>
      </c>
      <c r="CO587">
        <v>0.56301000000000001</v>
      </c>
      <c r="CP587">
        <v>60.249040000000001</v>
      </c>
      <c r="CQ587">
        <v>54.240279999999998</v>
      </c>
      <c r="CR587">
        <v>84.80565</v>
      </c>
      <c r="CS587">
        <v>90.989400000000003</v>
      </c>
      <c r="CT587">
        <v>54.240279999999998</v>
      </c>
      <c r="CU587">
        <v>41.961129999999997</v>
      </c>
      <c r="CV587">
        <v>20.318020000000001</v>
      </c>
      <c r="CW587">
        <v>76.531210000000002</v>
      </c>
      <c r="CX587">
        <v>11.766780000000001</v>
      </c>
      <c r="CY587">
        <v>87.131919999999994</v>
      </c>
    </row>
    <row r="588" spans="1:103" x14ac:dyDescent="0.4">
      <c r="A588" t="s">
        <v>704</v>
      </c>
      <c r="B588" t="s">
        <v>116</v>
      </c>
      <c r="C588" t="s">
        <v>37</v>
      </c>
      <c r="D588">
        <v>0.34510999999999997</v>
      </c>
      <c r="E588">
        <v>37.070239999999998</v>
      </c>
      <c r="F588">
        <v>22.363420000000001</v>
      </c>
      <c r="G588">
        <v>62.881419999999999</v>
      </c>
      <c r="H588">
        <v>77.636579999999995</v>
      </c>
      <c r="I588">
        <v>22.363420000000001</v>
      </c>
      <c r="J588">
        <v>17.545529999999999</v>
      </c>
      <c r="K588">
        <v>15.028729999999999</v>
      </c>
      <c r="L588">
        <v>56.106029999999997</v>
      </c>
      <c r="M588">
        <v>9.9036799999999996</v>
      </c>
      <c r="N588">
        <v>73.295429999999996</v>
      </c>
      <c r="O588" t="s">
        <v>38</v>
      </c>
      <c r="P588">
        <v>0.31097000000000002</v>
      </c>
      <c r="Q588">
        <v>33.81353</v>
      </c>
      <c r="R588">
        <v>18.361689999999999</v>
      </c>
      <c r="S588">
        <v>60.256169999999997</v>
      </c>
      <c r="T588">
        <v>76.591470000000001</v>
      </c>
      <c r="U588">
        <v>18.361689999999999</v>
      </c>
      <c r="V588">
        <v>13.55381</v>
      </c>
      <c r="W588">
        <v>14.64729</v>
      </c>
      <c r="X588">
        <v>53.0657</v>
      </c>
      <c r="Y588">
        <v>9.9359599999999997</v>
      </c>
      <c r="Z588">
        <v>71.840789999999998</v>
      </c>
      <c r="AW588">
        <v>0.58257000000000003</v>
      </c>
      <c r="AX588">
        <v>59.316420000000001</v>
      </c>
      <c r="AY588">
        <v>50.640540000000001</v>
      </c>
      <c r="AZ588">
        <v>76.639039999999994</v>
      </c>
      <c r="BA588">
        <v>80.859080000000006</v>
      </c>
      <c r="BB588">
        <v>50.640540000000001</v>
      </c>
      <c r="BC588">
        <v>46.740769999999998</v>
      </c>
      <c r="BD588">
        <v>16.337599999999998</v>
      </c>
      <c r="BE588">
        <v>74.051749999999998</v>
      </c>
      <c r="BF588">
        <v>8.8696300000000008</v>
      </c>
      <c r="BG588">
        <v>79.251440000000002</v>
      </c>
      <c r="CO588">
        <v>0.41943000000000003</v>
      </c>
      <c r="CP588">
        <v>45.110909999999997</v>
      </c>
      <c r="CQ588">
        <v>30.035340000000001</v>
      </c>
      <c r="CR588">
        <v>79.151939999999996</v>
      </c>
      <c r="CS588">
        <v>89.399289999999993</v>
      </c>
      <c r="CT588">
        <v>30.035340000000001</v>
      </c>
      <c r="CU588">
        <v>22.879860000000001</v>
      </c>
      <c r="CV588">
        <v>19.0106</v>
      </c>
      <c r="CW588">
        <v>70.229680000000002</v>
      </c>
      <c r="CX588">
        <v>11.731450000000001</v>
      </c>
      <c r="CY588">
        <v>86.219080000000005</v>
      </c>
    </row>
    <row r="589" spans="1:103" x14ac:dyDescent="0.4">
      <c r="A589" t="s">
        <v>705</v>
      </c>
      <c r="B589" t="s">
        <v>477</v>
      </c>
      <c r="C589" t="s">
        <v>37</v>
      </c>
      <c r="D589">
        <v>0.36170999999999998</v>
      </c>
      <c r="E589">
        <v>38.930680000000002</v>
      </c>
      <c r="F589">
        <v>23.90935</v>
      </c>
      <c r="G589">
        <v>64.880619999999993</v>
      </c>
      <c r="H589">
        <v>80.922700000000006</v>
      </c>
      <c r="I589">
        <v>23.90935</v>
      </c>
      <c r="J589">
        <v>18.674219999999998</v>
      </c>
      <c r="K589">
        <v>15.56779</v>
      </c>
      <c r="L589">
        <v>58.209090000000003</v>
      </c>
      <c r="M589">
        <v>10.44031</v>
      </c>
      <c r="N589">
        <v>77.109269999999995</v>
      </c>
      <c r="O589" t="s">
        <v>38</v>
      </c>
      <c r="P589">
        <v>0.32901000000000002</v>
      </c>
      <c r="Q589">
        <v>35.838569999999997</v>
      </c>
      <c r="R589">
        <v>20.27337</v>
      </c>
      <c r="S589">
        <v>62.3399</v>
      </c>
      <c r="T589">
        <v>80.290580000000006</v>
      </c>
      <c r="U589">
        <v>20.27337</v>
      </c>
      <c r="V589">
        <v>14.87717</v>
      </c>
      <c r="W589">
        <v>15.236090000000001</v>
      </c>
      <c r="X589">
        <v>55.29918</v>
      </c>
      <c r="Y589">
        <v>10.54865</v>
      </c>
      <c r="Z589">
        <v>76.156729999999996</v>
      </c>
      <c r="AW589">
        <v>0.58991000000000005</v>
      </c>
      <c r="AX589">
        <v>60.148020000000002</v>
      </c>
      <c r="AY589">
        <v>50.640540000000001</v>
      </c>
      <c r="AZ589">
        <v>77.920119999999997</v>
      </c>
      <c r="BA589">
        <v>81.537300000000002</v>
      </c>
      <c r="BB589">
        <v>50.640540000000001</v>
      </c>
      <c r="BC589">
        <v>46.740769999999998</v>
      </c>
      <c r="BD589">
        <v>16.714390000000002</v>
      </c>
      <c r="BE589">
        <v>75.496110000000002</v>
      </c>
      <c r="BF589">
        <v>9.0052800000000008</v>
      </c>
      <c r="BG589">
        <v>80.243660000000006</v>
      </c>
      <c r="CO589">
        <v>0.43110999999999999</v>
      </c>
      <c r="CP589">
        <v>46.341000000000001</v>
      </c>
      <c r="CQ589">
        <v>28.445229999999999</v>
      </c>
      <c r="CR589">
        <v>81.272080000000003</v>
      </c>
      <c r="CS589">
        <v>91.166079999999994</v>
      </c>
      <c r="CT589">
        <v>28.445229999999999</v>
      </c>
      <c r="CU589">
        <v>23.056539999999998</v>
      </c>
      <c r="CV589">
        <v>19.0106</v>
      </c>
      <c r="CW589">
        <v>71.466430000000003</v>
      </c>
      <c r="CX589">
        <v>11.80212</v>
      </c>
      <c r="CY589">
        <v>87.367490000000004</v>
      </c>
    </row>
    <row r="590" spans="1:103" x14ac:dyDescent="0.4">
      <c r="A590" t="s">
        <v>706</v>
      </c>
      <c r="B590" t="s">
        <v>468</v>
      </c>
      <c r="C590" t="s">
        <v>37</v>
      </c>
      <c r="D590">
        <v>0.50497000000000003</v>
      </c>
      <c r="E590">
        <v>54.404229999999998</v>
      </c>
      <c r="F590">
        <v>43.755560000000003</v>
      </c>
      <c r="G590">
        <v>78.454070000000002</v>
      </c>
      <c r="H590">
        <v>88.417640000000006</v>
      </c>
      <c r="I590">
        <v>43.755560000000003</v>
      </c>
      <c r="J590">
        <v>34.31485</v>
      </c>
      <c r="K590">
        <v>19.504650000000002</v>
      </c>
      <c r="L590">
        <v>72.728449999999995</v>
      </c>
      <c r="M590">
        <v>11.61473</v>
      </c>
      <c r="N590">
        <v>85.919600000000003</v>
      </c>
      <c r="O590" t="s">
        <v>38</v>
      </c>
      <c r="P590">
        <v>0.48171999999999998</v>
      </c>
      <c r="Q590">
        <v>52.35727</v>
      </c>
      <c r="R590">
        <v>40.976869999999998</v>
      </c>
      <c r="S590">
        <v>77.986999999999995</v>
      </c>
      <c r="T590">
        <v>89.065190000000001</v>
      </c>
      <c r="U590">
        <v>40.976869999999998</v>
      </c>
      <c r="V590">
        <v>31.069739999999999</v>
      </c>
      <c r="W590">
        <v>19.72663</v>
      </c>
      <c r="X590">
        <v>71.870580000000004</v>
      </c>
      <c r="Y590">
        <v>11.92984</v>
      </c>
      <c r="Z590">
        <v>86.484740000000002</v>
      </c>
      <c r="AW590">
        <v>0.66369</v>
      </c>
      <c r="AX590">
        <v>68.06653</v>
      </c>
      <c r="AY590">
        <v>61.190660000000001</v>
      </c>
      <c r="AZ590">
        <v>79.427279999999996</v>
      </c>
      <c r="BA590">
        <v>82.215519999999998</v>
      </c>
      <c r="BB590">
        <v>61.190660000000001</v>
      </c>
      <c r="BC590">
        <v>56.637779999999999</v>
      </c>
      <c r="BD590">
        <v>17.407689999999999</v>
      </c>
      <c r="BE590">
        <v>77.869879999999995</v>
      </c>
      <c r="BF590">
        <v>9.0655599999999996</v>
      </c>
      <c r="BG590">
        <v>80.947000000000003</v>
      </c>
      <c r="CO590">
        <v>0.56261000000000005</v>
      </c>
      <c r="CP590">
        <v>60.2089</v>
      </c>
      <c r="CQ590">
        <v>54.240279999999998</v>
      </c>
      <c r="CR590">
        <v>84.80565</v>
      </c>
      <c r="CS590">
        <v>90.989400000000003</v>
      </c>
      <c r="CT590">
        <v>54.240279999999998</v>
      </c>
      <c r="CU590">
        <v>41.961129999999997</v>
      </c>
      <c r="CV590">
        <v>20.318020000000001</v>
      </c>
      <c r="CW590">
        <v>76.531210000000002</v>
      </c>
      <c r="CX590">
        <v>11.766780000000001</v>
      </c>
      <c r="CY590">
        <v>87.131919999999994</v>
      </c>
    </row>
    <row r="591" spans="1:103" x14ac:dyDescent="0.4">
      <c r="A591" t="s">
        <v>707</v>
      </c>
      <c r="B591" t="s">
        <v>571</v>
      </c>
      <c r="C591" t="s">
        <v>37</v>
      </c>
      <c r="D591">
        <v>0.34517999999999999</v>
      </c>
      <c r="E591">
        <v>37.083219999999997</v>
      </c>
      <c r="F591">
        <v>22.363420000000001</v>
      </c>
      <c r="G591">
        <v>62.881419999999999</v>
      </c>
      <c r="H591">
        <v>77.644679999999994</v>
      </c>
      <c r="I591">
        <v>22.363420000000001</v>
      </c>
      <c r="J591">
        <v>17.545529999999999</v>
      </c>
      <c r="K591">
        <v>15.03035</v>
      </c>
      <c r="L591">
        <v>56.108730000000001</v>
      </c>
      <c r="M591">
        <v>9.9117800000000003</v>
      </c>
      <c r="N591">
        <v>73.338589999999996</v>
      </c>
      <c r="O591" t="s">
        <v>38</v>
      </c>
      <c r="P591">
        <v>0.31095</v>
      </c>
      <c r="Q591">
        <v>33.811729999999997</v>
      </c>
      <c r="R591">
        <v>18.361689999999999</v>
      </c>
      <c r="S591">
        <v>60.256169999999997</v>
      </c>
      <c r="T591">
        <v>76.591470000000001</v>
      </c>
      <c r="U591">
        <v>18.361689999999999</v>
      </c>
      <c r="V591">
        <v>13.55381</v>
      </c>
      <c r="W591">
        <v>14.64729</v>
      </c>
      <c r="X591">
        <v>53.0657</v>
      </c>
      <c r="Y591">
        <v>9.9359599999999997</v>
      </c>
      <c r="Z591">
        <v>71.840789999999998</v>
      </c>
      <c r="AW591">
        <v>0.58299999999999996</v>
      </c>
      <c r="AX591">
        <v>59.41236</v>
      </c>
      <c r="AY591">
        <v>50.640540000000001</v>
      </c>
      <c r="AZ591">
        <v>76.563680000000005</v>
      </c>
      <c r="BA591">
        <v>80.859080000000006</v>
      </c>
      <c r="BB591">
        <v>50.640540000000001</v>
      </c>
      <c r="BC591">
        <v>46.740769999999998</v>
      </c>
      <c r="BD591">
        <v>16.337599999999998</v>
      </c>
      <c r="BE591">
        <v>74.001509999999996</v>
      </c>
      <c r="BF591">
        <v>8.9374500000000001</v>
      </c>
      <c r="BG591">
        <v>79.578000000000003</v>
      </c>
      <c r="CO591">
        <v>0.42033999999999999</v>
      </c>
      <c r="CP591">
        <v>45.2027</v>
      </c>
      <c r="CQ591">
        <v>30.035340000000001</v>
      </c>
      <c r="CR591">
        <v>79.328620000000001</v>
      </c>
      <c r="CS591">
        <v>89.575969999999998</v>
      </c>
      <c r="CT591">
        <v>30.035340000000001</v>
      </c>
      <c r="CU591">
        <v>22.879860000000001</v>
      </c>
      <c r="CV591">
        <v>19.045940000000002</v>
      </c>
      <c r="CW591">
        <v>70.406360000000006</v>
      </c>
      <c r="CX591">
        <v>11.74912</v>
      </c>
      <c r="CY591">
        <v>86.395759999999996</v>
      </c>
    </row>
    <row r="592" spans="1:103" x14ac:dyDescent="0.4">
      <c r="A592" t="s">
        <v>708</v>
      </c>
      <c r="B592" t="s">
        <v>709</v>
      </c>
      <c r="C592" t="s">
        <v>37</v>
      </c>
      <c r="D592">
        <v>0.36173</v>
      </c>
      <c r="E592">
        <v>38.938549999999999</v>
      </c>
      <c r="F592">
        <v>23.90935</v>
      </c>
      <c r="G592">
        <v>64.872519999999994</v>
      </c>
      <c r="H592">
        <v>80.914609999999996</v>
      </c>
      <c r="I592">
        <v>23.90935</v>
      </c>
      <c r="J592">
        <v>18.674219999999998</v>
      </c>
      <c r="K592">
        <v>15.56779</v>
      </c>
      <c r="L592">
        <v>58.203699999999998</v>
      </c>
      <c r="M592">
        <v>10.44678</v>
      </c>
      <c r="N592">
        <v>77.136250000000004</v>
      </c>
      <c r="O592" t="s">
        <v>38</v>
      </c>
      <c r="P592">
        <v>0.32901000000000002</v>
      </c>
      <c r="Q592">
        <v>35.838569999999997</v>
      </c>
      <c r="R592">
        <v>20.27337</v>
      </c>
      <c r="S592">
        <v>62.3399</v>
      </c>
      <c r="T592">
        <v>80.290580000000006</v>
      </c>
      <c r="U592">
        <v>20.27337</v>
      </c>
      <c r="V592">
        <v>14.87717</v>
      </c>
      <c r="W592">
        <v>15.236090000000001</v>
      </c>
      <c r="X592">
        <v>55.29918</v>
      </c>
      <c r="Y592">
        <v>10.54865</v>
      </c>
      <c r="Z592">
        <v>76.156729999999996</v>
      </c>
      <c r="AW592">
        <v>0.59033999999999998</v>
      </c>
      <c r="AX592">
        <v>60.24362</v>
      </c>
      <c r="AY592">
        <v>50.640540000000001</v>
      </c>
      <c r="AZ592">
        <v>77.920119999999997</v>
      </c>
      <c r="BA592">
        <v>81.537300000000002</v>
      </c>
      <c r="BB592">
        <v>50.640540000000001</v>
      </c>
      <c r="BC592">
        <v>46.740769999999998</v>
      </c>
      <c r="BD592">
        <v>16.72946</v>
      </c>
      <c r="BE592">
        <v>75.521230000000003</v>
      </c>
      <c r="BF592">
        <v>9.0731000000000002</v>
      </c>
      <c r="BG592">
        <v>80.570210000000003</v>
      </c>
      <c r="CO592">
        <v>0.43058999999999997</v>
      </c>
      <c r="CP592">
        <v>46.288780000000003</v>
      </c>
      <c r="CQ592">
        <v>28.445229999999999</v>
      </c>
      <c r="CR592">
        <v>81.095410000000001</v>
      </c>
      <c r="CS592">
        <v>90.989400000000003</v>
      </c>
      <c r="CT592">
        <v>28.445229999999999</v>
      </c>
      <c r="CU592">
        <v>23.056539999999998</v>
      </c>
      <c r="CV592">
        <v>18.975269999999998</v>
      </c>
      <c r="CW592">
        <v>71.289749999999998</v>
      </c>
      <c r="CX592">
        <v>11.78445</v>
      </c>
      <c r="CY592">
        <v>87.190809999999999</v>
      </c>
    </row>
    <row r="593" spans="1:103" x14ac:dyDescent="0.4">
      <c r="A593" t="s">
        <v>710</v>
      </c>
      <c r="B593" t="s">
        <v>49</v>
      </c>
      <c r="C593" t="s">
        <v>37</v>
      </c>
      <c r="D593">
        <v>0.50505</v>
      </c>
      <c r="E593">
        <v>54.418080000000003</v>
      </c>
      <c r="F593">
        <v>43.755560000000003</v>
      </c>
      <c r="G593">
        <v>78.454070000000002</v>
      </c>
      <c r="H593">
        <v>88.425740000000005</v>
      </c>
      <c r="I593">
        <v>43.755560000000003</v>
      </c>
      <c r="J593">
        <v>34.31485</v>
      </c>
      <c r="K593">
        <v>19.506270000000001</v>
      </c>
      <c r="L593">
        <v>72.73115</v>
      </c>
      <c r="M593">
        <v>11.622820000000001</v>
      </c>
      <c r="N593">
        <v>85.962770000000006</v>
      </c>
      <c r="O593" t="s">
        <v>38</v>
      </c>
      <c r="P593">
        <v>0.48171999999999998</v>
      </c>
      <c r="Q593">
        <v>52.357550000000003</v>
      </c>
      <c r="R593">
        <v>40.976869999999998</v>
      </c>
      <c r="S593">
        <v>77.986999999999995</v>
      </c>
      <c r="T593">
        <v>89.065190000000001</v>
      </c>
      <c r="U593">
        <v>40.976869999999998</v>
      </c>
      <c r="V593">
        <v>31.069739999999999</v>
      </c>
      <c r="W593">
        <v>19.72663</v>
      </c>
      <c r="X593">
        <v>71.870580000000004</v>
      </c>
      <c r="Y593">
        <v>11.92984</v>
      </c>
      <c r="Z593">
        <v>86.484740000000002</v>
      </c>
      <c r="AW593">
        <v>0.66420000000000001</v>
      </c>
      <c r="AX593">
        <v>68.170310000000001</v>
      </c>
      <c r="AY593">
        <v>61.190660000000001</v>
      </c>
      <c r="AZ593">
        <v>79.427279999999996</v>
      </c>
      <c r="BA593">
        <v>82.215519999999998</v>
      </c>
      <c r="BB593">
        <v>61.190660000000001</v>
      </c>
      <c r="BC593">
        <v>56.637779999999999</v>
      </c>
      <c r="BD593">
        <v>17.42276</v>
      </c>
      <c r="BE593">
        <v>77.894999999999996</v>
      </c>
      <c r="BF593">
        <v>9.1333800000000007</v>
      </c>
      <c r="BG593">
        <v>81.27355</v>
      </c>
      <c r="CO593">
        <v>0.56313000000000002</v>
      </c>
      <c r="CP593">
        <v>60.262770000000003</v>
      </c>
      <c r="CQ593">
        <v>54.240279999999998</v>
      </c>
      <c r="CR593">
        <v>84.80565</v>
      </c>
      <c r="CS593">
        <v>91.166079999999994</v>
      </c>
      <c r="CT593">
        <v>54.240279999999998</v>
      </c>
      <c r="CU593">
        <v>41.961129999999997</v>
      </c>
      <c r="CV593">
        <v>20.318020000000001</v>
      </c>
      <c r="CW593">
        <v>76.531210000000002</v>
      </c>
      <c r="CX593">
        <v>11.78445</v>
      </c>
      <c r="CY593">
        <v>87.308599999999998</v>
      </c>
    </row>
    <row r="594" spans="1:103" x14ac:dyDescent="0.4">
      <c r="A594" t="s">
        <v>711</v>
      </c>
      <c r="B594" t="s">
        <v>116</v>
      </c>
      <c r="C594" t="s">
        <v>37</v>
      </c>
      <c r="D594">
        <v>0.34521000000000002</v>
      </c>
      <c r="E594">
        <v>37.086379999999998</v>
      </c>
      <c r="F594">
        <v>22.363420000000001</v>
      </c>
      <c r="G594">
        <v>62.89761</v>
      </c>
      <c r="H594">
        <v>77.677049999999994</v>
      </c>
      <c r="I594">
        <v>22.363420000000001</v>
      </c>
      <c r="J594">
        <v>17.545529999999999</v>
      </c>
      <c r="K594">
        <v>15.03359</v>
      </c>
      <c r="L594">
        <v>56.124920000000003</v>
      </c>
      <c r="M594">
        <v>9.9150100000000005</v>
      </c>
      <c r="N594">
        <v>73.37097</v>
      </c>
      <c r="O594" t="s">
        <v>38</v>
      </c>
      <c r="P594">
        <v>0.31095</v>
      </c>
      <c r="Q594">
        <v>33.812159999999999</v>
      </c>
      <c r="R594">
        <v>18.361689999999999</v>
      </c>
      <c r="S594">
        <v>60.256169999999997</v>
      </c>
      <c r="T594">
        <v>76.591470000000001</v>
      </c>
      <c r="U594">
        <v>18.361689999999999</v>
      </c>
      <c r="V594">
        <v>13.55381</v>
      </c>
      <c r="W594">
        <v>14.64729</v>
      </c>
      <c r="X594">
        <v>53.0657</v>
      </c>
      <c r="Y594">
        <v>9.9359599999999997</v>
      </c>
      <c r="Z594">
        <v>71.840789999999998</v>
      </c>
      <c r="AW594">
        <v>0.58301000000000003</v>
      </c>
      <c r="AX594">
        <v>59.414740000000002</v>
      </c>
      <c r="AY594">
        <v>50.640540000000001</v>
      </c>
      <c r="AZ594">
        <v>76.639039999999994</v>
      </c>
      <c r="BA594">
        <v>80.859080000000006</v>
      </c>
      <c r="BB594">
        <v>50.640540000000001</v>
      </c>
      <c r="BC594">
        <v>46.740769999999998</v>
      </c>
      <c r="BD594">
        <v>16.352679999999999</v>
      </c>
      <c r="BE594">
        <v>74.07687</v>
      </c>
      <c r="BF594">
        <v>8.9374500000000001</v>
      </c>
      <c r="BG594">
        <v>79.578000000000003</v>
      </c>
      <c r="CO594">
        <v>0.4209</v>
      </c>
      <c r="CP594">
        <v>45.258110000000002</v>
      </c>
      <c r="CQ594">
        <v>30.035340000000001</v>
      </c>
      <c r="CR594">
        <v>79.505300000000005</v>
      </c>
      <c r="CS594">
        <v>90.282690000000002</v>
      </c>
      <c r="CT594">
        <v>30.035340000000001</v>
      </c>
      <c r="CU594">
        <v>22.879860000000001</v>
      </c>
      <c r="CV594">
        <v>19.08127</v>
      </c>
      <c r="CW594">
        <v>70.583039999999997</v>
      </c>
      <c r="CX594">
        <v>11.819789999999999</v>
      </c>
      <c r="CY594">
        <v>87.102469999999997</v>
      </c>
    </row>
    <row r="595" spans="1:103" x14ac:dyDescent="0.4">
      <c r="A595" t="s">
        <v>712</v>
      </c>
      <c r="B595" t="s">
        <v>49</v>
      </c>
      <c r="C595" t="s">
        <v>37</v>
      </c>
      <c r="D595">
        <v>0.36173</v>
      </c>
      <c r="E595">
        <v>38.938949999999998</v>
      </c>
      <c r="F595">
        <v>23.90935</v>
      </c>
      <c r="G595">
        <v>64.872519999999994</v>
      </c>
      <c r="H595">
        <v>80.90652</v>
      </c>
      <c r="I595">
        <v>23.90935</v>
      </c>
      <c r="J595">
        <v>18.674219999999998</v>
      </c>
      <c r="K595">
        <v>15.56779</v>
      </c>
      <c r="L595">
        <v>58.203699999999998</v>
      </c>
      <c r="M595">
        <v>10.445970000000001</v>
      </c>
      <c r="N595">
        <v>77.128150000000005</v>
      </c>
      <c r="O595" t="s">
        <v>38</v>
      </c>
      <c r="P595">
        <v>0.32900000000000001</v>
      </c>
      <c r="Q595">
        <v>35.838329999999999</v>
      </c>
      <c r="R595">
        <v>20.27337</v>
      </c>
      <c r="S595">
        <v>62.3399</v>
      </c>
      <c r="T595">
        <v>80.290580000000006</v>
      </c>
      <c r="U595">
        <v>20.27337</v>
      </c>
      <c r="V595">
        <v>14.87717</v>
      </c>
      <c r="W595">
        <v>15.236090000000001</v>
      </c>
      <c r="X595">
        <v>55.29918</v>
      </c>
      <c r="Y595">
        <v>10.54865</v>
      </c>
      <c r="Z595">
        <v>76.156729999999996</v>
      </c>
      <c r="AW595">
        <v>0.59035000000000004</v>
      </c>
      <c r="AX595">
        <v>60.244399999999999</v>
      </c>
      <c r="AY595">
        <v>50.640540000000001</v>
      </c>
      <c r="AZ595">
        <v>77.920119999999997</v>
      </c>
      <c r="BA595">
        <v>81.537300000000002</v>
      </c>
      <c r="BB595">
        <v>50.640540000000001</v>
      </c>
      <c r="BC595">
        <v>46.740769999999998</v>
      </c>
      <c r="BD595">
        <v>16.72946</v>
      </c>
      <c r="BE595">
        <v>75.521230000000003</v>
      </c>
      <c r="BF595">
        <v>9.0731000000000002</v>
      </c>
      <c r="BG595">
        <v>80.570210000000003</v>
      </c>
      <c r="CO595">
        <v>0.43069000000000002</v>
      </c>
      <c r="CP595">
        <v>46.299939999999999</v>
      </c>
      <c r="CQ595">
        <v>28.445229999999999</v>
      </c>
      <c r="CR595">
        <v>81.095410000000001</v>
      </c>
      <c r="CS595">
        <v>90.812719999999999</v>
      </c>
      <c r="CT595">
        <v>28.445229999999999</v>
      </c>
      <c r="CU595">
        <v>23.056539999999998</v>
      </c>
      <c r="CV595">
        <v>18.975269999999998</v>
      </c>
      <c r="CW595">
        <v>71.289749999999998</v>
      </c>
      <c r="CX595">
        <v>11.766780000000001</v>
      </c>
      <c r="CY595">
        <v>87.014129999999994</v>
      </c>
    </row>
    <row r="596" spans="1:103" x14ac:dyDescent="0.4">
      <c r="A596" t="s">
        <v>713</v>
      </c>
      <c r="B596" t="s">
        <v>44</v>
      </c>
      <c r="C596" t="s">
        <v>37</v>
      </c>
      <c r="D596">
        <v>0.50504000000000004</v>
      </c>
      <c r="E596">
        <v>54.416429999999998</v>
      </c>
      <c r="F596">
        <v>43.755560000000003</v>
      </c>
      <c r="G596">
        <v>78.454070000000002</v>
      </c>
      <c r="H596">
        <v>88.417640000000006</v>
      </c>
      <c r="I596">
        <v>43.755560000000003</v>
      </c>
      <c r="J596">
        <v>34.31485</v>
      </c>
      <c r="K596">
        <v>19.506270000000001</v>
      </c>
      <c r="L596">
        <v>72.73115</v>
      </c>
      <c r="M596">
        <v>11.622019999999999</v>
      </c>
      <c r="N596">
        <v>85.954669999999993</v>
      </c>
      <c r="O596" t="s">
        <v>38</v>
      </c>
      <c r="P596">
        <v>0.48171999999999998</v>
      </c>
      <c r="Q596">
        <v>52.356310000000001</v>
      </c>
      <c r="R596">
        <v>40.976869999999998</v>
      </c>
      <c r="S596">
        <v>77.986999999999995</v>
      </c>
      <c r="T596">
        <v>89.065190000000001</v>
      </c>
      <c r="U596">
        <v>40.976869999999998</v>
      </c>
      <c r="V596">
        <v>31.069739999999999</v>
      </c>
      <c r="W596">
        <v>19.72663</v>
      </c>
      <c r="X596">
        <v>71.870580000000004</v>
      </c>
      <c r="Y596">
        <v>11.92984</v>
      </c>
      <c r="Z596">
        <v>86.484740000000002</v>
      </c>
      <c r="AW596">
        <v>0.66415999999999997</v>
      </c>
      <c r="AX596">
        <v>68.167670000000001</v>
      </c>
      <c r="AY596">
        <v>61.190660000000001</v>
      </c>
      <c r="AZ596">
        <v>79.427279999999996</v>
      </c>
      <c r="BA596">
        <v>82.215519999999998</v>
      </c>
      <c r="BB596">
        <v>61.190660000000001</v>
      </c>
      <c r="BC596">
        <v>56.637779999999999</v>
      </c>
      <c r="BD596">
        <v>17.42276</v>
      </c>
      <c r="BE596">
        <v>77.894999999999996</v>
      </c>
      <c r="BF596">
        <v>9.1333800000000007</v>
      </c>
      <c r="BG596">
        <v>81.27355</v>
      </c>
      <c r="CO596">
        <v>0.56306999999999996</v>
      </c>
      <c r="CP596">
        <v>60.255859999999998</v>
      </c>
      <c r="CQ596">
        <v>54.240279999999998</v>
      </c>
      <c r="CR596">
        <v>84.80565</v>
      </c>
      <c r="CS596">
        <v>90.989400000000003</v>
      </c>
      <c r="CT596">
        <v>54.240279999999998</v>
      </c>
      <c r="CU596">
        <v>41.961129999999997</v>
      </c>
      <c r="CV596">
        <v>20.318020000000001</v>
      </c>
      <c r="CW596">
        <v>76.531210000000002</v>
      </c>
      <c r="CX596">
        <v>11.766780000000001</v>
      </c>
      <c r="CY596">
        <v>87.131919999999994</v>
      </c>
    </row>
    <row r="597" spans="1:103" x14ac:dyDescent="0.4">
      <c r="A597" t="s">
        <v>714</v>
      </c>
      <c r="B597" t="s">
        <v>44</v>
      </c>
      <c r="C597" t="s">
        <v>37</v>
      </c>
      <c r="D597">
        <v>0.34459000000000001</v>
      </c>
      <c r="E597">
        <v>37.017090000000003</v>
      </c>
      <c r="F597">
        <v>22.28248</v>
      </c>
      <c r="G597">
        <v>62.751919999999998</v>
      </c>
      <c r="H597">
        <v>77.644679999999994</v>
      </c>
      <c r="I597">
        <v>22.28248</v>
      </c>
      <c r="J597">
        <v>17.484819999999999</v>
      </c>
      <c r="K597">
        <v>14.98503</v>
      </c>
      <c r="L597">
        <v>55.950220000000002</v>
      </c>
      <c r="M597">
        <v>9.9085400000000003</v>
      </c>
      <c r="N597">
        <v>73.33117</v>
      </c>
      <c r="O597" t="s">
        <v>38</v>
      </c>
      <c r="P597">
        <v>0.31036000000000002</v>
      </c>
      <c r="Q597">
        <v>33.752099999999999</v>
      </c>
      <c r="R597">
        <v>18.266110000000001</v>
      </c>
      <c r="S597">
        <v>60.103230000000003</v>
      </c>
      <c r="T597">
        <v>76.591470000000001</v>
      </c>
      <c r="U597">
        <v>18.266110000000001</v>
      </c>
      <c r="V597">
        <v>13.48213</v>
      </c>
      <c r="W597">
        <v>14.60333</v>
      </c>
      <c r="X597">
        <v>52.886479999999999</v>
      </c>
      <c r="Y597">
        <v>9.9378700000000002</v>
      </c>
      <c r="Z597">
        <v>71.862300000000005</v>
      </c>
      <c r="AW597">
        <v>0.58274000000000004</v>
      </c>
      <c r="AX597">
        <v>59.344499999999996</v>
      </c>
      <c r="AY597">
        <v>50.640540000000001</v>
      </c>
      <c r="AZ597">
        <v>76.639039999999994</v>
      </c>
      <c r="BA597">
        <v>80.859080000000006</v>
      </c>
      <c r="BB597">
        <v>50.640540000000001</v>
      </c>
      <c r="BC597">
        <v>46.740769999999998</v>
      </c>
      <c r="BD597">
        <v>16.307459999999999</v>
      </c>
      <c r="BE597">
        <v>74.114540000000005</v>
      </c>
      <c r="BF597">
        <v>8.8997700000000002</v>
      </c>
      <c r="BG597">
        <v>79.377039999999994</v>
      </c>
      <c r="CO597">
        <v>0.41894999999999999</v>
      </c>
      <c r="CP597">
        <v>45.020330000000001</v>
      </c>
      <c r="CQ597">
        <v>30.035340000000001</v>
      </c>
      <c r="CR597">
        <v>79.151939999999996</v>
      </c>
      <c r="CS597">
        <v>89.575969999999998</v>
      </c>
      <c r="CT597">
        <v>30.035340000000001</v>
      </c>
      <c r="CU597">
        <v>22.879860000000001</v>
      </c>
      <c r="CV597">
        <v>18.93993</v>
      </c>
      <c r="CW597">
        <v>69.994110000000006</v>
      </c>
      <c r="CX597">
        <v>11.731450000000001</v>
      </c>
      <c r="CY597">
        <v>86.307419999999993</v>
      </c>
    </row>
    <row r="598" spans="1:103" x14ac:dyDescent="0.4">
      <c r="A598" t="s">
        <v>715</v>
      </c>
      <c r="B598" t="s">
        <v>499</v>
      </c>
      <c r="C598" t="s">
        <v>37</v>
      </c>
      <c r="D598">
        <v>0.36069000000000001</v>
      </c>
      <c r="E598">
        <v>38.815989999999999</v>
      </c>
      <c r="F598">
        <v>23.787939999999999</v>
      </c>
      <c r="G598">
        <v>64.78349</v>
      </c>
      <c r="H598">
        <v>80.866050000000001</v>
      </c>
      <c r="I598">
        <v>23.787939999999999</v>
      </c>
      <c r="J598">
        <v>18.587890000000002</v>
      </c>
      <c r="K598">
        <v>15.548360000000001</v>
      </c>
      <c r="L598">
        <v>58.091059999999999</v>
      </c>
      <c r="M598">
        <v>10.42169</v>
      </c>
      <c r="N598">
        <v>77.011470000000003</v>
      </c>
      <c r="O598" t="s">
        <v>38</v>
      </c>
      <c r="P598">
        <v>0.32784999999999997</v>
      </c>
      <c r="Q598">
        <v>35.707459999999998</v>
      </c>
      <c r="R598">
        <v>20.129989999999999</v>
      </c>
      <c r="S598">
        <v>62.244309999999999</v>
      </c>
      <c r="T598">
        <v>80.233230000000006</v>
      </c>
      <c r="U598">
        <v>20.129989999999999</v>
      </c>
      <c r="V598">
        <v>14.78</v>
      </c>
      <c r="W598">
        <v>15.21698</v>
      </c>
      <c r="X598">
        <v>55.174120000000002</v>
      </c>
      <c r="Y598">
        <v>10.53145</v>
      </c>
      <c r="Z598">
        <v>76.069900000000004</v>
      </c>
      <c r="AW598">
        <v>0.59014999999999995</v>
      </c>
      <c r="AX598">
        <v>60.205710000000003</v>
      </c>
      <c r="AY598">
        <v>50.640540000000001</v>
      </c>
      <c r="AZ598">
        <v>77.995480000000001</v>
      </c>
      <c r="BA598">
        <v>81.537300000000002</v>
      </c>
      <c r="BB598">
        <v>50.640540000000001</v>
      </c>
      <c r="BC598">
        <v>46.740769999999998</v>
      </c>
      <c r="BD598">
        <v>16.744540000000001</v>
      </c>
      <c r="BE598">
        <v>75.609139999999996</v>
      </c>
      <c r="BF598">
        <v>8.9901999999999997</v>
      </c>
      <c r="BG598">
        <v>80.168300000000002</v>
      </c>
      <c r="CO598">
        <v>0.42964999999999998</v>
      </c>
      <c r="CP598">
        <v>46.125709999999998</v>
      </c>
      <c r="CQ598">
        <v>28.445229999999999</v>
      </c>
      <c r="CR598">
        <v>80.742050000000006</v>
      </c>
      <c r="CS598">
        <v>90.989400000000003</v>
      </c>
      <c r="CT598">
        <v>28.445229999999999</v>
      </c>
      <c r="CU598">
        <v>22.9682</v>
      </c>
      <c r="CV598">
        <v>18.869260000000001</v>
      </c>
      <c r="CW598">
        <v>70.936400000000006</v>
      </c>
      <c r="CX598">
        <v>11.74912</v>
      </c>
      <c r="CY598">
        <v>87.014129999999994</v>
      </c>
    </row>
    <row r="599" spans="1:103" x14ac:dyDescent="0.4">
      <c r="A599" t="s">
        <v>716</v>
      </c>
      <c r="B599" t="s">
        <v>114</v>
      </c>
      <c r="C599" t="s">
        <v>37</v>
      </c>
      <c r="D599">
        <v>0.50522</v>
      </c>
      <c r="E599">
        <v>54.42098</v>
      </c>
      <c r="F599">
        <v>43.820320000000002</v>
      </c>
      <c r="G599">
        <v>78.381219999999999</v>
      </c>
      <c r="H599">
        <v>88.43383</v>
      </c>
      <c r="I599">
        <v>43.820320000000002</v>
      </c>
      <c r="J599">
        <v>34.385669999999998</v>
      </c>
      <c r="K599">
        <v>19.475519999999999</v>
      </c>
      <c r="L599">
        <v>72.641440000000003</v>
      </c>
      <c r="M599">
        <v>11.616350000000001</v>
      </c>
      <c r="N599">
        <v>85.937809999999999</v>
      </c>
      <c r="O599" t="s">
        <v>38</v>
      </c>
      <c r="P599">
        <v>0.48171000000000003</v>
      </c>
      <c r="Q599">
        <v>52.346789999999999</v>
      </c>
      <c r="R599">
        <v>41.005540000000003</v>
      </c>
      <c r="S599">
        <v>77.891419999999997</v>
      </c>
      <c r="T599">
        <v>89.065190000000001</v>
      </c>
      <c r="U599">
        <v>41.005540000000003</v>
      </c>
      <c r="V599">
        <v>31.105589999999999</v>
      </c>
      <c r="W599">
        <v>19.692219999999999</v>
      </c>
      <c r="X599">
        <v>71.763050000000007</v>
      </c>
      <c r="Y599">
        <v>11.9308</v>
      </c>
      <c r="Z599">
        <v>86.491910000000004</v>
      </c>
      <c r="AW599">
        <v>0.66479999999999995</v>
      </c>
      <c r="AX599">
        <v>68.181370000000001</v>
      </c>
      <c r="AY599">
        <v>61.341369999999998</v>
      </c>
      <c r="AZ599">
        <v>79.50264</v>
      </c>
      <c r="BA599">
        <v>82.215519999999998</v>
      </c>
      <c r="BB599">
        <v>61.341369999999998</v>
      </c>
      <c r="BC599">
        <v>56.788499999999999</v>
      </c>
      <c r="BD599">
        <v>17.42276</v>
      </c>
      <c r="BE599">
        <v>77.945239999999998</v>
      </c>
      <c r="BF599">
        <v>9.0655599999999996</v>
      </c>
      <c r="BG599">
        <v>80.947000000000003</v>
      </c>
      <c r="CO599">
        <v>0.56564999999999999</v>
      </c>
      <c r="CP599">
        <v>60.498930000000001</v>
      </c>
      <c r="CQ599">
        <v>54.770319999999998</v>
      </c>
      <c r="CR599">
        <v>84.80565</v>
      </c>
      <c r="CS599">
        <v>91.342759999999998</v>
      </c>
      <c r="CT599">
        <v>54.770319999999998</v>
      </c>
      <c r="CU599">
        <v>42.491169999999997</v>
      </c>
      <c r="CV599">
        <v>20.282689999999999</v>
      </c>
      <c r="CW599">
        <v>76.442869999999999</v>
      </c>
      <c r="CX599">
        <v>11.78445</v>
      </c>
      <c r="CY599">
        <v>87.396940000000001</v>
      </c>
    </row>
    <row r="600" spans="1:103" x14ac:dyDescent="0.4">
      <c r="A600" t="s">
        <v>717</v>
      </c>
      <c r="B600" t="s">
        <v>328</v>
      </c>
      <c r="C600" t="s">
        <v>37</v>
      </c>
      <c r="D600">
        <v>0.34467999999999999</v>
      </c>
      <c r="E600">
        <v>37.031329999999997</v>
      </c>
      <c r="F600">
        <v>22.28248</v>
      </c>
      <c r="G600">
        <v>62.760019999999997</v>
      </c>
      <c r="H600">
        <v>77.660870000000003</v>
      </c>
      <c r="I600">
        <v>22.28248</v>
      </c>
      <c r="J600">
        <v>17.484819999999999</v>
      </c>
      <c r="K600">
        <v>14.98826</v>
      </c>
      <c r="L600">
        <v>55.961010000000002</v>
      </c>
      <c r="M600">
        <v>9.9166299999999996</v>
      </c>
      <c r="N600">
        <v>73.378389999999996</v>
      </c>
      <c r="O600" t="s">
        <v>38</v>
      </c>
      <c r="P600">
        <v>0.31036000000000002</v>
      </c>
      <c r="Q600">
        <v>33.751669999999997</v>
      </c>
      <c r="R600">
        <v>18.266110000000001</v>
      </c>
      <c r="S600">
        <v>60.103230000000003</v>
      </c>
      <c r="T600">
        <v>76.591470000000001</v>
      </c>
      <c r="U600">
        <v>18.266110000000001</v>
      </c>
      <c r="V600">
        <v>13.48213</v>
      </c>
      <c r="W600">
        <v>14.60333</v>
      </c>
      <c r="X600">
        <v>52.886479999999999</v>
      </c>
      <c r="Y600">
        <v>9.9378700000000002</v>
      </c>
      <c r="Z600">
        <v>71.862300000000005</v>
      </c>
      <c r="AW600">
        <v>0.58309</v>
      </c>
      <c r="AX600">
        <v>59.42877</v>
      </c>
      <c r="AY600">
        <v>50.640540000000001</v>
      </c>
      <c r="AZ600">
        <v>76.563680000000005</v>
      </c>
      <c r="BA600">
        <v>80.859080000000006</v>
      </c>
      <c r="BB600">
        <v>50.640540000000001</v>
      </c>
      <c r="BC600">
        <v>46.740769999999998</v>
      </c>
      <c r="BD600">
        <v>16.307459999999999</v>
      </c>
      <c r="BE600">
        <v>74.064310000000006</v>
      </c>
      <c r="BF600">
        <v>8.9600600000000004</v>
      </c>
      <c r="BG600">
        <v>79.665909999999997</v>
      </c>
      <c r="CO600">
        <v>0.42013</v>
      </c>
      <c r="CP600">
        <v>45.141419999999997</v>
      </c>
      <c r="CQ600">
        <v>30.035340000000001</v>
      </c>
      <c r="CR600">
        <v>79.505300000000005</v>
      </c>
      <c r="CS600">
        <v>89.929329999999993</v>
      </c>
      <c r="CT600">
        <v>30.035340000000001</v>
      </c>
      <c r="CU600">
        <v>22.879860000000001</v>
      </c>
      <c r="CV600">
        <v>19.0106</v>
      </c>
      <c r="CW600">
        <v>70.347470000000001</v>
      </c>
      <c r="CX600">
        <v>11.766780000000001</v>
      </c>
      <c r="CY600">
        <v>86.660780000000003</v>
      </c>
    </row>
    <row r="601" spans="1:103" x14ac:dyDescent="0.4">
      <c r="A601" t="s">
        <v>718</v>
      </c>
      <c r="B601" t="s">
        <v>49</v>
      </c>
      <c r="C601" t="s">
        <v>37</v>
      </c>
      <c r="D601">
        <v>0.36075000000000002</v>
      </c>
      <c r="E601">
        <v>38.827440000000003</v>
      </c>
      <c r="F601">
        <v>23.787939999999999</v>
      </c>
      <c r="G601">
        <v>64.791579999999996</v>
      </c>
      <c r="H601">
        <v>80.866050000000001</v>
      </c>
      <c r="I601">
        <v>23.787939999999999</v>
      </c>
      <c r="J601">
        <v>18.587890000000002</v>
      </c>
      <c r="K601">
        <v>15.551600000000001</v>
      </c>
      <c r="L601">
        <v>58.101849999999999</v>
      </c>
      <c r="M601">
        <v>10.428979999999999</v>
      </c>
      <c r="N601">
        <v>77.046539999999993</v>
      </c>
      <c r="O601" t="s">
        <v>38</v>
      </c>
      <c r="P601">
        <v>0.32785999999999998</v>
      </c>
      <c r="Q601">
        <v>35.707450000000001</v>
      </c>
      <c r="R601">
        <v>20.129989999999999</v>
      </c>
      <c r="S601">
        <v>62.244309999999999</v>
      </c>
      <c r="T601">
        <v>80.233230000000006</v>
      </c>
      <c r="U601">
        <v>20.129989999999999</v>
      </c>
      <c r="V601">
        <v>14.78</v>
      </c>
      <c r="W601">
        <v>15.21698</v>
      </c>
      <c r="X601">
        <v>55.174120000000002</v>
      </c>
      <c r="Y601">
        <v>10.53145</v>
      </c>
      <c r="Z601">
        <v>76.069900000000004</v>
      </c>
      <c r="AW601">
        <v>0.59053999999999995</v>
      </c>
      <c r="AX601">
        <v>60.298630000000003</v>
      </c>
      <c r="AY601">
        <v>50.640540000000001</v>
      </c>
      <c r="AZ601">
        <v>77.995480000000001</v>
      </c>
      <c r="BA601">
        <v>81.537300000000002</v>
      </c>
      <c r="BB601">
        <v>50.640540000000001</v>
      </c>
      <c r="BC601">
        <v>46.740769999999998</v>
      </c>
      <c r="BD601">
        <v>16.759609999999999</v>
      </c>
      <c r="BE601">
        <v>75.634259999999998</v>
      </c>
      <c r="BF601">
        <v>9.0580300000000005</v>
      </c>
      <c r="BG601">
        <v>80.49485</v>
      </c>
      <c r="CO601">
        <v>0.42998999999999998</v>
      </c>
      <c r="CP601">
        <v>46.158000000000001</v>
      </c>
      <c r="CQ601">
        <v>28.445229999999999</v>
      </c>
      <c r="CR601">
        <v>80.918729999999996</v>
      </c>
      <c r="CS601">
        <v>90.989400000000003</v>
      </c>
      <c r="CT601">
        <v>28.445229999999999</v>
      </c>
      <c r="CU601">
        <v>22.9682</v>
      </c>
      <c r="CV601">
        <v>18.904589999999999</v>
      </c>
      <c r="CW601">
        <v>71.113069999999993</v>
      </c>
      <c r="CX601">
        <v>11.74912</v>
      </c>
      <c r="CY601">
        <v>87.014129999999994</v>
      </c>
    </row>
    <row r="602" spans="1:103" x14ac:dyDescent="0.4">
      <c r="A602" t="s">
        <v>719</v>
      </c>
      <c r="B602" t="s">
        <v>260</v>
      </c>
      <c r="C602" t="s">
        <v>37</v>
      </c>
      <c r="D602">
        <v>0.50522</v>
      </c>
      <c r="E602">
        <v>54.427190000000003</v>
      </c>
      <c r="F602">
        <v>43.812220000000003</v>
      </c>
      <c r="G602">
        <v>78.381219999999999</v>
      </c>
      <c r="H602">
        <v>88.43383</v>
      </c>
      <c r="I602">
        <v>43.812220000000003</v>
      </c>
      <c r="J602">
        <v>34.377580000000002</v>
      </c>
      <c r="K602">
        <v>19.477129999999999</v>
      </c>
      <c r="L602">
        <v>72.644139999999993</v>
      </c>
      <c r="M602">
        <v>11.62363</v>
      </c>
      <c r="N602">
        <v>85.972890000000007</v>
      </c>
      <c r="O602" t="s">
        <v>38</v>
      </c>
      <c r="P602">
        <v>0.48171999999999998</v>
      </c>
      <c r="Q602">
        <v>52.347920000000002</v>
      </c>
      <c r="R602">
        <v>41.005540000000003</v>
      </c>
      <c r="S602">
        <v>77.891419999999997</v>
      </c>
      <c r="T602">
        <v>89.065190000000001</v>
      </c>
      <c r="U602">
        <v>41.005540000000003</v>
      </c>
      <c r="V602">
        <v>31.105589999999999</v>
      </c>
      <c r="W602">
        <v>19.692219999999999</v>
      </c>
      <c r="X602">
        <v>71.763050000000007</v>
      </c>
      <c r="Y602">
        <v>11.9308</v>
      </c>
      <c r="Z602">
        <v>86.491910000000004</v>
      </c>
      <c r="AW602">
        <v>0.66515999999999997</v>
      </c>
      <c r="AX602">
        <v>68.271510000000006</v>
      </c>
      <c r="AY602">
        <v>61.341369999999998</v>
      </c>
      <c r="AZ602">
        <v>79.50264</v>
      </c>
      <c r="BA602">
        <v>82.290880000000001</v>
      </c>
      <c r="BB602">
        <v>61.341369999999998</v>
      </c>
      <c r="BC602">
        <v>56.788499999999999</v>
      </c>
      <c r="BD602">
        <v>17.437830000000002</v>
      </c>
      <c r="BE602">
        <v>77.970359999999999</v>
      </c>
      <c r="BF602">
        <v>9.1409199999999995</v>
      </c>
      <c r="BG602">
        <v>81.348910000000004</v>
      </c>
      <c r="CO602">
        <v>0.56464999999999999</v>
      </c>
      <c r="CP602">
        <v>60.402189999999997</v>
      </c>
      <c r="CQ602">
        <v>54.593640000000001</v>
      </c>
      <c r="CR602">
        <v>84.80565</v>
      </c>
      <c r="CS602">
        <v>91.166079999999994</v>
      </c>
      <c r="CT602">
        <v>54.593640000000001</v>
      </c>
      <c r="CU602">
        <v>42.314489999999999</v>
      </c>
      <c r="CV602">
        <v>20.282689999999999</v>
      </c>
      <c r="CW602">
        <v>76.442869999999999</v>
      </c>
      <c r="CX602">
        <v>11.766780000000001</v>
      </c>
      <c r="CY602">
        <v>87.220259999999996</v>
      </c>
    </row>
    <row r="603" spans="1:103" x14ac:dyDescent="0.4">
      <c r="A603" t="s">
        <v>720</v>
      </c>
      <c r="B603" t="s">
        <v>279</v>
      </c>
      <c r="C603" t="s">
        <v>37</v>
      </c>
      <c r="D603">
        <v>0.34697</v>
      </c>
      <c r="E603">
        <v>37.263309999999997</v>
      </c>
      <c r="F603">
        <v>22.614329999999999</v>
      </c>
      <c r="G603">
        <v>63.051400000000001</v>
      </c>
      <c r="H603">
        <v>77.806560000000005</v>
      </c>
      <c r="I603">
        <v>22.614329999999999</v>
      </c>
      <c r="J603">
        <v>17.741800000000001</v>
      </c>
      <c r="K603">
        <v>15.061109999999999</v>
      </c>
      <c r="L603">
        <v>56.269930000000002</v>
      </c>
      <c r="M603">
        <v>9.9303899999999992</v>
      </c>
      <c r="N603">
        <v>73.523939999999996</v>
      </c>
      <c r="O603" t="s">
        <v>38</v>
      </c>
      <c r="P603">
        <v>0.31309999999999999</v>
      </c>
      <c r="Q603">
        <v>34.034759999999999</v>
      </c>
      <c r="R603">
        <v>18.658000000000001</v>
      </c>
      <c r="S603">
        <v>60.456890000000001</v>
      </c>
      <c r="T603">
        <v>76.820880000000002</v>
      </c>
      <c r="U603">
        <v>18.658000000000001</v>
      </c>
      <c r="V603">
        <v>13.78561</v>
      </c>
      <c r="W603">
        <v>14.68553</v>
      </c>
      <c r="X603">
        <v>53.268810000000002</v>
      </c>
      <c r="Y603">
        <v>9.9722799999999996</v>
      </c>
      <c r="Z603">
        <v>72.129769999999994</v>
      </c>
      <c r="AW603">
        <v>0.58267000000000002</v>
      </c>
      <c r="AX603">
        <v>59.28904</v>
      </c>
      <c r="AY603">
        <v>50.640540000000001</v>
      </c>
      <c r="AZ603">
        <v>76.789749999999998</v>
      </c>
      <c r="BA603">
        <v>80.482290000000006</v>
      </c>
      <c r="BB603">
        <v>50.640540000000001</v>
      </c>
      <c r="BC603">
        <v>46.740769999999998</v>
      </c>
      <c r="BD603">
        <v>16.337599999999998</v>
      </c>
      <c r="BE603">
        <v>74.039190000000005</v>
      </c>
      <c r="BF603">
        <v>8.8093400000000006</v>
      </c>
      <c r="BG603">
        <v>78.899770000000004</v>
      </c>
      <c r="CO603">
        <v>0.42057</v>
      </c>
      <c r="CP603">
        <v>45.300330000000002</v>
      </c>
      <c r="CQ603">
        <v>30.035340000000001</v>
      </c>
      <c r="CR603">
        <v>78.798590000000004</v>
      </c>
      <c r="CS603">
        <v>89.752650000000003</v>
      </c>
      <c r="CT603">
        <v>30.035340000000001</v>
      </c>
      <c r="CU603">
        <v>22.879860000000001</v>
      </c>
      <c r="CV603">
        <v>19.0106</v>
      </c>
      <c r="CW603">
        <v>70.082449999999994</v>
      </c>
      <c r="CX603">
        <v>11.78445</v>
      </c>
      <c r="CY603">
        <v>86.690219999999997</v>
      </c>
    </row>
    <row r="604" spans="1:103" x14ac:dyDescent="0.4">
      <c r="A604" t="s">
        <v>721</v>
      </c>
      <c r="B604" t="s">
        <v>702</v>
      </c>
      <c r="C604" t="s">
        <v>37</v>
      </c>
      <c r="D604">
        <v>0.36532999999999999</v>
      </c>
      <c r="E604">
        <v>39.316479999999999</v>
      </c>
      <c r="F604">
        <v>24.435449999999999</v>
      </c>
      <c r="G604">
        <v>65.018209999999996</v>
      </c>
      <c r="H604">
        <v>81.068389999999994</v>
      </c>
      <c r="I604">
        <v>24.435449999999999</v>
      </c>
      <c r="J604">
        <v>19.09038</v>
      </c>
      <c r="K604">
        <v>15.62121</v>
      </c>
      <c r="L604">
        <v>58.400919999999999</v>
      </c>
      <c r="M604">
        <v>10.46378</v>
      </c>
      <c r="N604">
        <v>77.313230000000004</v>
      </c>
      <c r="O604" t="s">
        <v>38</v>
      </c>
      <c r="P604">
        <v>0.33328000000000002</v>
      </c>
      <c r="Q604">
        <v>36.290460000000003</v>
      </c>
      <c r="R604">
        <v>20.894670000000001</v>
      </c>
      <c r="S604">
        <v>62.578859999999999</v>
      </c>
      <c r="T604">
        <v>80.481740000000002</v>
      </c>
      <c r="U604">
        <v>20.894670000000001</v>
      </c>
      <c r="V604">
        <v>15.37341</v>
      </c>
      <c r="W604">
        <v>15.30682</v>
      </c>
      <c r="X604">
        <v>55.576689999999999</v>
      </c>
      <c r="Y604">
        <v>10.581149999999999</v>
      </c>
      <c r="Z604">
        <v>76.427869999999999</v>
      </c>
      <c r="AW604">
        <v>0.58948999999999996</v>
      </c>
      <c r="AX604">
        <v>60.092109999999998</v>
      </c>
      <c r="AY604">
        <v>50.640540000000001</v>
      </c>
      <c r="AZ604">
        <v>77.618690000000001</v>
      </c>
      <c r="BA604">
        <v>81.537300000000002</v>
      </c>
      <c r="BB604">
        <v>50.640540000000001</v>
      </c>
      <c r="BC604">
        <v>46.740769999999998</v>
      </c>
      <c r="BD604">
        <v>16.639040000000001</v>
      </c>
      <c r="BE604">
        <v>75.194670000000002</v>
      </c>
      <c r="BF604">
        <v>8.9901999999999997</v>
      </c>
      <c r="BG604">
        <v>80.168300000000002</v>
      </c>
      <c r="CO604">
        <v>0.43223</v>
      </c>
      <c r="CP604">
        <v>46.54083</v>
      </c>
      <c r="CQ604">
        <v>28.445229999999999</v>
      </c>
      <c r="CR604">
        <v>80.565370000000001</v>
      </c>
      <c r="CS604">
        <v>90.812719999999999</v>
      </c>
      <c r="CT604">
        <v>28.445229999999999</v>
      </c>
      <c r="CU604">
        <v>22.9682</v>
      </c>
      <c r="CV604">
        <v>19.045940000000002</v>
      </c>
      <c r="CW604">
        <v>71.230860000000007</v>
      </c>
      <c r="CX604">
        <v>11.74912</v>
      </c>
      <c r="CY604">
        <v>86.984690000000001</v>
      </c>
    </row>
    <row r="605" spans="1:103" x14ac:dyDescent="0.4">
      <c r="A605" t="s">
        <v>722</v>
      </c>
      <c r="B605" t="s">
        <v>328</v>
      </c>
      <c r="C605" t="s">
        <v>37</v>
      </c>
      <c r="D605">
        <v>0.50514999999999999</v>
      </c>
      <c r="E605">
        <v>54.462499999999999</v>
      </c>
      <c r="F605">
        <v>43.609870000000001</v>
      </c>
      <c r="G605">
        <v>78.437880000000007</v>
      </c>
      <c r="H605">
        <v>88.417640000000006</v>
      </c>
      <c r="I605">
        <v>43.609870000000001</v>
      </c>
      <c r="J605">
        <v>34.179279999999999</v>
      </c>
      <c r="K605">
        <v>19.54674</v>
      </c>
      <c r="L605">
        <v>72.820319999999995</v>
      </c>
      <c r="M605">
        <v>11.622019999999999</v>
      </c>
      <c r="N605">
        <v>85.954939999999993</v>
      </c>
      <c r="O605" t="s">
        <v>38</v>
      </c>
      <c r="P605">
        <v>0.48221999999999998</v>
      </c>
      <c r="Q605">
        <v>52.449840000000002</v>
      </c>
      <c r="R605">
        <v>40.871729999999999</v>
      </c>
      <c r="S605">
        <v>78.034790000000001</v>
      </c>
      <c r="T605">
        <v>89.065190000000001</v>
      </c>
      <c r="U605">
        <v>40.871729999999999</v>
      </c>
      <c r="V605">
        <v>30.962209999999999</v>
      </c>
      <c r="W605">
        <v>19.787800000000001</v>
      </c>
      <c r="X605">
        <v>72.041200000000003</v>
      </c>
      <c r="Y605">
        <v>11.94036</v>
      </c>
      <c r="Z605">
        <v>86.537629999999993</v>
      </c>
      <c r="AW605">
        <v>0.66242999999999996</v>
      </c>
      <c r="AX605">
        <v>67.949550000000002</v>
      </c>
      <c r="AY605">
        <v>60.964579999999998</v>
      </c>
      <c r="AZ605">
        <v>79.351920000000007</v>
      </c>
      <c r="BA605">
        <v>82.215519999999998</v>
      </c>
      <c r="BB605">
        <v>60.964579999999998</v>
      </c>
      <c r="BC605">
        <v>56.48706</v>
      </c>
      <c r="BD605">
        <v>17.392610000000001</v>
      </c>
      <c r="BE605">
        <v>77.794520000000006</v>
      </c>
      <c r="BF605">
        <v>9.0580300000000005</v>
      </c>
      <c r="BG605">
        <v>80.909319999999994</v>
      </c>
      <c r="CO605">
        <v>0.56035000000000001</v>
      </c>
      <c r="CP605">
        <v>60.043889999999998</v>
      </c>
      <c r="CQ605">
        <v>53.533569999999997</v>
      </c>
      <c r="CR605">
        <v>83.745580000000004</v>
      </c>
      <c r="CS605">
        <v>90.989400000000003</v>
      </c>
      <c r="CT605">
        <v>53.533569999999997</v>
      </c>
      <c r="CU605">
        <v>41.342759999999998</v>
      </c>
      <c r="CV605">
        <v>20.14134</v>
      </c>
      <c r="CW605">
        <v>75.559479999999994</v>
      </c>
      <c r="CX605">
        <v>11.74912</v>
      </c>
      <c r="CY605">
        <v>87.014129999999994</v>
      </c>
    </row>
    <row r="606" spans="1:103" x14ac:dyDescent="0.4">
      <c r="A606" t="s">
        <v>723</v>
      </c>
      <c r="B606" t="s">
        <v>468</v>
      </c>
      <c r="C606" t="s">
        <v>37</v>
      </c>
      <c r="D606">
        <v>0.34705999999999998</v>
      </c>
      <c r="E606">
        <v>37.278060000000004</v>
      </c>
      <c r="F606">
        <v>22.614329999999999</v>
      </c>
      <c r="G606">
        <v>63.059489999999997</v>
      </c>
      <c r="H606">
        <v>77.822739999999996</v>
      </c>
      <c r="I606">
        <v>22.614329999999999</v>
      </c>
      <c r="J606">
        <v>17.741800000000001</v>
      </c>
      <c r="K606">
        <v>15.064349999999999</v>
      </c>
      <c r="L606">
        <v>56.280720000000002</v>
      </c>
      <c r="M606">
        <v>9.9392999999999994</v>
      </c>
      <c r="N606">
        <v>73.575209999999998</v>
      </c>
      <c r="O606" t="s">
        <v>38</v>
      </c>
      <c r="P606">
        <v>0.31311</v>
      </c>
      <c r="Q606">
        <v>34.036409999999997</v>
      </c>
      <c r="R606">
        <v>18.658000000000001</v>
      </c>
      <c r="S606">
        <v>60.456890000000001</v>
      </c>
      <c r="T606">
        <v>76.830430000000007</v>
      </c>
      <c r="U606">
        <v>18.658000000000001</v>
      </c>
      <c r="V606">
        <v>13.78561</v>
      </c>
      <c r="W606">
        <v>14.68553</v>
      </c>
      <c r="X606">
        <v>53.268810000000002</v>
      </c>
      <c r="Y606">
        <v>9.9732400000000005</v>
      </c>
      <c r="Z606">
        <v>72.139330000000001</v>
      </c>
      <c r="AW606">
        <v>0.58311999999999997</v>
      </c>
      <c r="AX606">
        <v>59.388109999999998</v>
      </c>
      <c r="AY606">
        <v>50.640540000000001</v>
      </c>
      <c r="AZ606">
        <v>76.789749999999998</v>
      </c>
      <c r="BA606">
        <v>80.482290000000006</v>
      </c>
      <c r="BB606">
        <v>50.640540000000001</v>
      </c>
      <c r="BC606">
        <v>46.740769999999998</v>
      </c>
      <c r="BD606">
        <v>16.352679999999999</v>
      </c>
      <c r="BE606">
        <v>74.064310000000006</v>
      </c>
      <c r="BF606">
        <v>8.8771699999999996</v>
      </c>
      <c r="BG606">
        <v>79.226330000000004</v>
      </c>
      <c r="CO606">
        <v>0.42114000000000001</v>
      </c>
      <c r="CP606">
        <v>45.359439999999999</v>
      </c>
      <c r="CQ606">
        <v>30.035340000000001</v>
      </c>
      <c r="CR606">
        <v>78.975269999999995</v>
      </c>
      <c r="CS606">
        <v>89.929329999999993</v>
      </c>
      <c r="CT606">
        <v>30.035340000000001</v>
      </c>
      <c r="CU606">
        <v>22.879860000000001</v>
      </c>
      <c r="CV606">
        <v>19.045940000000002</v>
      </c>
      <c r="CW606">
        <v>70.259129999999999</v>
      </c>
      <c r="CX606">
        <v>11.80212</v>
      </c>
      <c r="CY606">
        <v>86.866900000000001</v>
      </c>
    </row>
    <row r="607" spans="1:103" x14ac:dyDescent="0.4">
      <c r="A607" t="s">
        <v>724</v>
      </c>
      <c r="B607" t="s">
        <v>499</v>
      </c>
      <c r="C607" t="s">
        <v>37</v>
      </c>
      <c r="D607">
        <v>0.36546000000000001</v>
      </c>
      <c r="E607">
        <v>39.334820000000001</v>
      </c>
      <c r="F607">
        <v>24.435449999999999</v>
      </c>
      <c r="G607">
        <v>65.034400000000005</v>
      </c>
      <c r="H607">
        <v>81.084580000000003</v>
      </c>
      <c r="I607">
        <v>24.435449999999999</v>
      </c>
      <c r="J607">
        <v>19.09038</v>
      </c>
      <c r="K607">
        <v>15.626060000000001</v>
      </c>
      <c r="L607">
        <v>58.419800000000002</v>
      </c>
      <c r="M607">
        <v>10.47268</v>
      </c>
      <c r="N607">
        <v>77.364490000000004</v>
      </c>
      <c r="O607" t="s">
        <v>38</v>
      </c>
      <c r="P607">
        <v>0.33328999999999998</v>
      </c>
      <c r="Q607">
        <v>36.291620000000002</v>
      </c>
      <c r="R607">
        <v>20.894670000000001</v>
      </c>
      <c r="S607">
        <v>62.578859999999999</v>
      </c>
      <c r="T607">
        <v>80.481740000000002</v>
      </c>
      <c r="U607">
        <v>20.894670000000001</v>
      </c>
      <c r="V607">
        <v>15.37341</v>
      </c>
      <c r="W607">
        <v>15.30682</v>
      </c>
      <c r="X607">
        <v>55.576689999999999</v>
      </c>
      <c r="Y607">
        <v>10.581149999999999</v>
      </c>
      <c r="Z607">
        <v>76.427869999999999</v>
      </c>
      <c r="AW607">
        <v>0.59018999999999999</v>
      </c>
      <c r="AX607">
        <v>60.216850000000001</v>
      </c>
      <c r="AY607">
        <v>50.640540000000001</v>
      </c>
      <c r="AZ607">
        <v>77.694050000000004</v>
      </c>
      <c r="BA607">
        <v>81.612660000000005</v>
      </c>
      <c r="BB607">
        <v>50.640540000000001</v>
      </c>
      <c r="BC607">
        <v>46.740769999999998</v>
      </c>
      <c r="BD607">
        <v>16.669180000000001</v>
      </c>
      <c r="BE607">
        <v>75.295150000000007</v>
      </c>
      <c r="BF607">
        <v>9.0655599999999996</v>
      </c>
      <c r="BG607">
        <v>80.570210000000003</v>
      </c>
      <c r="CO607">
        <v>0.43310999999999999</v>
      </c>
      <c r="CP607">
        <v>46.627119999999998</v>
      </c>
      <c r="CQ607">
        <v>28.445229999999999</v>
      </c>
      <c r="CR607">
        <v>80.742050000000006</v>
      </c>
      <c r="CS607">
        <v>90.989400000000003</v>
      </c>
      <c r="CT607">
        <v>28.445229999999999</v>
      </c>
      <c r="CU607">
        <v>22.9682</v>
      </c>
      <c r="CV607">
        <v>19.08127</v>
      </c>
      <c r="CW607">
        <v>71.407539999999997</v>
      </c>
      <c r="CX607">
        <v>11.766780000000001</v>
      </c>
      <c r="CY607">
        <v>87.161370000000005</v>
      </c>
    </row>
    <row r="608" spans="1:103" x14ac:dyDescent="0.4">
      <c r="A608" t="s">
        <v>725</v>
      </c>
      <c r="B608" t="s">
        <v>116</v>
      </c>
      <c r="C608" t="s">
        <v>37</v>
      </c>
      <c r="D608">
        <v>0.50517999999999996</v>
      </c>
      <c r="E608">
        <v>54.470579999999998</v>
      </c>
      <c r="F608">
        <v>43.609870000000001</v>
      </c>
      <c r="G608">
        <v>78.437880000000007</v>
      </c>
      <c r="H608">
        <v>88.417640000000006</v>
      </c>
      <c r="I608">
        <v>43.609870000000001</v>
      </c>
      <c r="J608">
        <v>34.179279999999999</v>
      </c>
      <c r="K608">
        <v>19.548359999999999</v>
      </c>
      <c r="L608">
        <v>72.823009999999996</v>
      </c>
      <c r="M608">
        <v>11.628489999999999</v>
      </c>
      <c r="N608">
        <v>85.985969999999995</v>
      </c>
      <c r="O608" t="s">
        <v>38</v>
      </c>
      <c r="P608">
        <v>0.48221999999999998</v>
      </c>
      <c r="Q608">
        <v>52.450189999999999</v>
      </c>
      <c r="R608">
        <v>40.871729999999999</v>
      </c>
      <c r="S608">
        <v>78.034790000000001</v>
      </c>
      <c r="T608">
        <v>89.065190000000001</v>
      </c>
      <c r="U608">
        <v>40.871729999999999</v>
      </c>
      <c r="V608">
        <v>30.962209999999999</v>
      </c>
      <c r="W608">
        <v>19.787800000000001</v>
      </c>
      <c r="X608">
        <v>72.041200000000003</v>
      </c>
      <c r="Y608">
        <v>11.94036</v>
      </c>
      <c r="Z608">
        <v>86.537629999999993</v>
      </c>
      <c r="AW608">
        <v>0.66278000000000004</v>
      </c>
      <c r="AX608">
        <v>68.035269999999997</v>
      </c>
      <c r="AY608">
        <v>60.964579999999998</v>
      </c>
      <c r="AZ608">
        <v>79.351920000000007</v>
      </c>
      <c r="BA608">
        <v>82.215519999999998</v>
      </c>
      <c r="BB608">
        <v>60.964579999999998</v>
      </c>
      <c r="BC608">
        <v>56.48706</v>
      </c>
      <c r="BD608">
        <v>17.407689999999999</v>
      </c>
      <c r="BE608">
        <v>77.819640000000007</v>
      </c>
      <c r="BF608">
        <v>9.1183099999999992</v>
      </c>
      <c r="BG608">
        <v>81.198189999999997</v>
      </c>
      <c r="CO608">
        <v>0.56003999999999998</v>
      </c>
      <c r="CP608">
        <v>60.012990000000002</v>
      </c>
      <c r="CQ608">
        <v>53.533569999999997</v>
      </c>
      <c r="CR608">
        <v>83.745580000000004</v>
      </c>
      <c r="CS608">
        <v>90.989400000000003</v>
      </c>
      <c r="CT608">
        <v>53.533569999999997</v>
      </c>
      <c r="CU608">
        <v>41.342759999999998</v>
      </c>
      <c r="CV608">
        <v>20.14134</v>
      </c>
      <c r="CW608">
        <v>75.559479999999994</v>
      </c>
      <c r="CX608">
        <v>11.74912</v>
      </c>
      <c r="CY608">
        <v>87.014129999999994</v>
      </c>
    </row>
    <row r="609" spans="1:103" x14ac:dyDescent="0.4">
      <c r="A609" t="s">
        <v>726</v>
      </c>
      <c r="B609" t="s">
        <v>279</v>
      </c>
      <c r="C609" t="s">
        <v>37</v>
      </c>
      <c r="D609">
        <v>0.34698000000000001</v>
      </c>
      <c r="E609">
        <v>37.264580000000002</v>
      </c>
      <c r="F609">
        <v>22.614329999999999</v>
      </c>
      <c r="G609">
        <v>63.051400000000001</v>
      </c>
      <c r="H609">
        <v>77.798460000000006</v>
      </c>
      <c r="I609">
        <v>22.614329999999999</v>
      </c>
      <c r="J609">
        <v>17.741800000000001</v>
      </c>
      <c r="K609">
        <v>15.061109999999999</v>
      </c>
      <c r="L609">
        <v>56.269930000000002</v>
      </c>
      <c r="M609">
        <v>9.9295799999999996</v>
      </c>
      <c r="N609">
        <v>73.51585</v>
      </c>
      <c r="O609" t="s">
        <v>38</v>
      </c>
      <c r="P609">
        <v>0.31309999999999999</v>
      </c>
      <c r="Q609">
        <v>34.034930000000003</v>
      </c>
      <c r="R609">
        <v>18.658000000000001</v>
      </c>
      <c r="S609">
        <v>60.456890000000001</v>
      </c>
      <c r="T609">
        <v>76.820880000000002</v>
      </c>
      <c r="U609">
        <v>18.658000000000001</v>
      </c>
      <c r="V609">
        <v>13.78561</v>
      </c>
      <c r="W609">
        <v>14.68553</v>
      </c>
      <c r="X609">
        <v>53.268810000000002</v>
      </c>
      <c r="Y609">
        <v>9.9722799999999996</v>
      </c>
      <c r="Z609">
        <v>72.129769999999994</v>
      </c>
      <c r="AW609">
        <v>0.58265999999999996</v>
      </c>
      <c r="AX609">
        <v>59.292189999999998</v>
      </c>
      <c r="AY609">
        <v>50.640540000000001</v>
      </c>
      <c r="AZ609">
        <v>76.789749999999998</v>
      </c>
      <c r="BA609">
        <v>80.482290000000006</v>
      </c>
      <c r="BB609">
        <v>50.640540000000001</v>
      </c>
      <c r="BC609">
        <v>46.740769999999998</v>
      </c>
      <c r="BD609">
        <v>16.337599999999998</v>
      </c>
      <c r="BE609">
        <v>74.039190000000005</v>
      </c>
      <c r="BF609">
        <v>8.8093400000000006</v>
      </c>
      <c r="BG609">
        <v>78.899770000000004</v>
      </c>
      <c r="CO609">
        <v>0.42074</v>
      </c>
      <c r="CP609">
        <v>45.317520000000002</v>
      </c>
      <c r="CQ609">
        <v>30.035340000000001</v>
      </c>
      <c r="CR609">
        <v>78.798590000000004</v>
      </c>
      <c r="CS609">
        <v>89.575969999999998</v>
      </c>
      <c r="CT609">
        <v>30.035340000000001</v>
      </c>
      <c r="CU609">
        <v>22.879860000000001</v>
      </c>
      <c r="CV609">
        <v>19.0106</v>
      </c>
      <c r="CW609">
        <v>70.082449999999994</v>
      </c>
      <c r="CX609">
        <v>11.766780000000001</v>
      </c>
      <c r="CY609">
        <v>86.513549999999995</v>
      </c>
    </row>
    <row r="610" spans="1:103" x14ac:dyDescent="0.4">
      <c r="A610" t="s">
        <v>727</v>
      </c>
      <c r="B610" t="s">
        <v>44</v>
      </c>
      <c r="C610" t="s">
        <v>37</v>
      </c>
      <c r="D610">
        <v>0.36534</v>
      </c>
      <c r="E610">
        <v>39.317689999999999</v>
      </c>
      <c r="F610">
        <v>24.435449999999999</v>
      </c>
      <c r="G610">
        <v>65.026309999999995</v>
      </c>
      <c r="H610">
        <v>81.060299999999998</v>
      </c>
      <c r="I610">
        <v>24.435449999999999</v>
      </c>
      <c r="J610">
        <v>19.09038</v>
      </c>
      <c r="K610">
        <v>15.622820000000001</v>
      </c>
      <c r="L610">
        <v>58.409010000000002</v>
      </c>
      <c r="M610">
        <v>10.46297</v>
      </c>
      <c r="N610">
        <v>77.305139999999994</v>
      </c>
      <c r="O610" t="s">
        <v>38</v>
      </c>
      <c r="P610">
        <v>0.33328000000000002</v>
      </c>
      <c r="Q610">
        <v>36.29072</v>
      </c>
      <c r="R610">
        <v>20.894670000000001</v>
      </c>
      <c r="S610">
        <v>62.578859999999999</v>
      </c>
      <c r="T610">
        <v>80.481740000000002</v>
      </c>
      <c r="U610">
        <v>20.894670000000001</v>
      </c>
      <c r="V610">
        <v>15.37341</v>
      </c>
      <c r="W610">
        <v>15.30682</v>
      </c>
      <c r="X610">
        <v>55.576689999999999</v>
      </c>
      <c r="Y610">
        <v>10.581149999999999</v>
      </c>
      <c r="Z610">
        <v>76.427869999999999</v>
      </c>
      <c r="AW610">
        <v>0.58955999999999997</v>
      </c>
      <c r="AX610">
        <v>60.101419999999997</v>
      </c>
      <c r="AY610">
        <v>50.640540000000001</v>
      </c>
      <c r="AZ610">
        <v>77.618690000000001</v>
      </c>
      <c r="BA610">
        <v>81.537300000000002</v>
      </c>
      <c r="BB610">
        <v>50.640540000000001</v>
      </c>
      <c r="BC610">
        <v>46.740769999999998</v>
      </c>
      <c r="BD610">
        <v>16.639040000000001</v>
      </c>
      <c r="BE610">
        <v>75.194670000000002</v>
      </c>
      <c r="BF610">
        <v>8.9901999999999997</v>
      </c>
      <c r="BG610">
        <v>80.168300000000002</v>
      </c>
      <c r="CO610">
        <v>0.43224000000000001</v>
      </c>
      <c r="CP610">
        <v>46.54054</v>
      </c>
      <c r="CQ610">
        <v>28.445229999999999</v>
      </c>
      <c r="CR610">
        <v>80.742050000000006</v>
      </c>
      <c r="CS610">
        <v>90.636039999999994</v>
      </c>
      <c r="CT610">
        <v>28.445229999999999</v>
      </c>
      <c r="CU610">
        <v>22.9682</v>
      </c>
      <c r="CV610">
        <v>19.08127</v>
      </c>
      <c r="CW610">
        <v>71.407539999999997</v>
      </c>
      <c r="CX610">
        <v>11.731450000000001</v>
      </c>
      <c r="CY610">
        <v>86.808009999999996</v>
      </c>
    </row>
    <row r="611" spans="1:103" x14ac:dyDescent="0.4">
      <c r="A611" t="s">
        <v>728</v>
      </c>
      <c r="B611" t="s">
        <v>279</v>
      </c>
      <c r="C611" t="s">
        <v>37</v>
      </c>
      <c r="D611">
        <v>0.50509000000000004</v>
      </c>
      <c r="E611">
        <v>54.456069999999997</v>
      </c>
      <c r="F611">
        <v>43.609870000000001</v>
      </c>
      <c r="G611">
        <v>78.429789999999997</v>
      </c>
      <c r="H611">
        <v>88.409549999999996</v>
      </c>
      <c r="I611">
        <v>43.609870000000001</v>
      </c>
      <c r="J611">
        <v>34.179279999999999</v>
      </c>
      <c r="K611">
        <v>19.545120000000001</v>
      </c>
      <c r="L611">
        <v>72.812219999999996</v>
      </c>
      <c r="M611">
        <v>11.6204</v>
      </c>
      <c r="N611">
        <v>85.942800000000005</v>
      </c>
      <c r="O611" t="s">
        <v>38</v>
      </c>
      <c r="P611">
        <v>0.48221999999999998</v>
      </c>
      <c r="Q611">
        <v>52.450020000000002</v>
      </c>
      <c r="R611">
        <v>40.871729999999999</v>
      </c>
      <c r="S611">
        <v>78.034790000000001</v>
      </c>
      <c r="T611">
        <v>89.065190000000001</v>
      </c>
      <c r="U611">
        <v>40.871729999999999</v>
      </c>
      <c r="V611">
        <v>30.962209999999999</v>
      </c>
      <c r="W611">
        <v>19.787800000000001</v>
      </c>
      <c r="X611">
        <v>72.041200000000003</v>
      </c>
      <c r="Y611">
        <v>11.94036</v>
      </c>
      <c r="Z611">
        <v>86.537629999999993</v>
      </c>
      <c r="AW611">
        <v>0.66235999999999995</v>
      </c>
      <c r="AX611">
        <v>67.941090000000003</v>
      </c>
      <c r="AY611">
        <v>60.964579999999998</v>
      </c>
      <c r="AZ611">
        <v>79.351920000000007</v>
      </c>
      <c r="BA611">
        <v>82.215519999999998</v>
      </c>
      <c r="BB611">
        <v>60.964579999999998</v>
      </c>
      <c r="BC611">
        <v>56.48706</v>
      </c>
      <c r="BD611">
        <v>17.392610000000001</v>
      </c>
      <c r="BE611">
        <v>77.794520000000006</v>
      </c>
      <c r="BF611">
        <v>9.0504899999999999</v>
      </c>
      <c r="BG611">
        <v>80.871639999999999</v>
      </c>
      <c r="CO611">
        <v>0.55911999999999995</v>
      </c>
      <c r="CP611">
        <v>59.920160000000003</v>
      </c>
      <c r="CQ611">
        <v>53.533569999999997</v>
      </c>
      <c r="CR611">
        <v>83.568899999999999</v>
      </c>
      <c r="CS611">
        <v>90.812719999999999</v>
      </c>
      <c r="CT611">
        <v>53.533569999999997</v>
      </c>
      <c r="CU611">
        <v>41.342759999999998</v>
      </c>
      <c r="CV611">
        <v>20.106010000000001</v>
      </c>
      <c r="CW611">
        <v>75.382800000000003</v>
      </c>
      <c r="CX611">
        <v>11.731450000000001</v>
      </c>
      <c r="CY611">
        <v>86.837459999999993</v>
      </c>
    </row>
    <row r="612" spans="1:103" x14ac:dyDescent="0.4">
      <c r="A612" t="s">
        <v>729</v>
      </c>
      <c r="B612" t="s">
        <v>126</v>
      </c>
      <c r="C612" t="s">
        <v>37</v>
      </c>
      <c r="D612">
        <v>0.34697</v>
      </c>
      <c r="E612">
        <v>37.263309999999997</v>
      </c>
      <c r="F612">
        <v>22.614329999999999</v>
      </c>
      <c r="G612">
        <v>63.059489999999997</v>
      </c>
      <c r="H612">
        <v>77.798460000000006</v>
      </c>
      <c r="I612">
        <v>22.614329999999999</v>
      </c>
      <c r="J612">
        <v>17.741800000000001</v>
      </c>
      <c r="K612">
        <v>15.06273</v>
      </c>
      <c r="L612">
        <v>56.278030000000001</v>
      </c>
      <c r="M612">
        <v>9.9295799999999996</v>
      </c>
      <c r="N612">
        <v>73.51585</v>
      </c>
      <c r="O612" t="s">
        <v>38</v>
      </c>
      <c r="P612">
        <v>0.31309999999999999</v>
      </c>
      <c r="Q612">
        <v>34.035310000000003</v>
      </c>
      <c r="R612">
        <v>18.658000000000001</v>
      </c>
      <c r="S612">
        <v>60.456890000000001</v>
      </c>
      <c r="T612">
        <v>76.820880000000002</v>
      </c>
      <c r="U612">
        <v>18.658000000000001</v>
      </c>
      <c r="V612">
        <v>13.78561</v>
      </c>
      <c r="W612">
        <v>14.68553</v>
      </c>
      <c r="X612">
        <v>53.268810000000002</v>
      </c>
      <c r="Y612">
        <v>9.9722799999999996</v>
      </c>
      <c r="Z612">
        <v>72.129769999999994</v>
      </c>
      <c r="AW612">
        <v>0.58260000000000001</v>
      </c>
      <c r="AX612">
        <v>59.281590000000001</v>
      </c>
      <c r="AY612">
        <v>50.640540000000001</v>
      </c>
      <c r="AZ612">
        <v>76.789749999999998</v>
      </c>
      <c r="BA612">
        <v>80.482290000000006</v>
      </c>
      <c r="BB612">
        <v>50.640540000000001</v>
      </c>
      <c r="BC612">
        <v>46.740769999999998</v>
      </c>
      <c r="BD612">
        <v>16.337599999999998</v>
      </c>
      <c r="BE612">
        <v>74.039190000000005</v>
      </c>
      <c r="BF612">
        <v>8.8093400000000006</v>
      </c>
      <c r="BG612">
        <v>78.899770000000004</v>
      </c>
      <c r="CO612">
        <v>0.42065000000000002</v>
      </c>
      <c r="CP612">
        <v>45.307600000000001</v>
      </c>
      <c r="CQ612">
        <v>30.035340000000001</v>
      </c>
      <c r="CR612">
        <v>78.975269999999995</v>
      </c>
      <c r="CS612">
        <v>89.575969999999998</v>
      </c>
      <c r="CT612">
        <v>30.035340000000001</v>
      </c>
      <c r="CU612">
        <v>22.879860000000001</v>
      </c>
      <c r="CV612">
        <v>19.045940000000002</v>
      </c>
      <c r="CW612">
        <v>70.259129999999999</v>
      </c>
      <c r="CX612">
        <v>11.766780000000001</v>
      </c>
      <c r="CY612">
        <v>86.513549999999995</v>
      </c>
    </row>
    <row r="613" spans="1:103" x14ac:dyDescent="0.4">
      <c r="A613" t="s">
        <v>730</v>
      </c>
      <c r="B613" t="s">
        <v>44</v>
      </c>
      <c r="C613" t="s">
        <v>37</v>
      </c>
      <c r="D613">
        <v>0.36537999999999998</v>
      </c>
      <c r="E613">
        <v>39.32094</v>
      </c>
      <c r="F613">
        <v>24.435449999999999</v>
      </c>
      <c r="G613">
        <v>65.026309999999995</v>
      </c>
      <c r="H613">
        <v>81.068389999999994</v>
      </c>
      <c r="I613">
        <v>24.435449999999999</v>
      </c>
      <c r="J613">
        <v>19.09038</v>
      </c>
      <c r="K613">
        <v>15.622820000000001</v>
      </c>
      <c r="L613">
        <v>58.409010000000002</v>
      </c>
      <c r="M613">
        <v>10.46378</v>
      </c>
      <c r="N613">
        <v>77.313230000000004</v>
      </c>
      <c r="O613" t="s">
        <v>38</v>
      </c>
      <c r="P613">
        <v>0.33328999999999998</v>
      </c>
      <c r="Q613">
        <v>36.29081</v>
      </c>
      <c r="R613">
        <v>20.894670000000001</v>
      </c>
      <c r="S613">
        <v>62.578859999999999</v>
      </c>
      <c r="T613">
        <v>80.481740000000002</v>
      </c>
      <c r="U613">
        <v>20.894670000000001</v>
      </c>
      <c r="V613">
        <v>15.37341</v>
      </c>
      <c r="W613">
        <v>15.30682</v>
      </c>
      <c r="X613">
        <v>55.576689999999999</v>
      </c>
      <c r="Y613">
        <v>10.581149999999999</v>
      </c>
      <c r="Z613">
        <v>76.427869999999999</v>
      </c>
      <c r="AW613">
        <v>0.58955000000000002</v>
      </c>
      <c r="AX613">
        <v>60.098329999999997</v>
      </c>
      <c r="AY613">
        <v>50.640540000000001</v>
      </c>
      <c r="AZ613">
        <v>77.618690000000001</v>
      </c>
      <c r="BA613">
        <v>81.537300000000002</v>
      </c>
      <c r="BB613">
        <v>50.640540000000001</v>
      </c>
      <c r="BC613">
        <v>46.740769999999998</v>
      </c>
      <c r="BD613">
        <v>16.639040000000001</v>
      </c>
      <c r="BE613">
        <v>75.194670000000002</v>
      </c>
      <c r="BF613">
        <v>8.9901999999999997</v>
      </c>
      <c r="BG613">
        <v>80.168300000000002</v>
      </c>
      <c r="CO613">
        <v>0.433</v>
      </c>
      <c r="CP613">
        <v>46.616990000000001</v>
      </c>
      <c r="CQ613">
        <v>28.445229999999999</v>
      </c>
      <c r="CR613">
        <v>80.742050000000006</v>
      </c>
      <c r="CS613">
        <v>90.812719999999999</v>
      </c>
      <c r="CT613">
        <v>28.445229999999999</v>
      </c>
      <c r="CU613">
        <v>22.9682</v>
      </c>
      <c r="CV613">
        <v>19.08127</v>
      </c>
      <c r="CW613">
        <v>71.407539999999997</v>
      </c>
      <c r="CX613">
        <v>11.74912</v>
      </c>
      <c r="CY613">
        <v>86.984690000000001</v>
      </c>
    </row>
    <row r="614" spans="1:103" x14ac:dyDescent="0.4">
      <c r="A614" t="s">
        <v>731</v>
      </c>
      <c r="B614" t="s">
        <v>279</v>
      </c>
      <c r="C614" t="s">
        <v>37</v>
      </c>
      <c r="D614">
        <v>0.50510999999999995</v>
      </c>
      <c r="E614">
        <v>54.457619999999999</v>
      </c>
      <c r="F614">
        <v>43.609870000000001</v>
      </c>
      <c r="G614">
        <v>78.429789999999997</v>
      </c>
      <c r="H614">
        <v>88.417640000000006</v>
      </c>
      <c r="I614">
        <v>43.609870000000001</v>
      </c>
      <c r="J614">
        <v>34.179279999999999</v>
      </c>
      <c r="K614">
        <v>19.545120000000001</v>
      </c>
      <c r="L614">
        <v>72.812219999999996</v>
      </c>
      <c r="M614">
        <v>11.62121</v>
      </c>
      <c r="N614">
        <v>85.950900000000004</v>
      </c>
      <c r="O614" t="s">
        <v>38</v>
      </c>
      <c r="P614">
        <v>0.48221999999999998</v>
      </c>
      <c r="Q614">
        <v>52.4497</v>
      </c>
      <c r="R614">
        <v>40.871729999999999</v>
      </c>
      <c r="S614">
        <v>78.034790000000001</v>
      </c>
      <c r="T614">
        <v>89.065190000000001</v>
      </c>
      <c r="U614">
        <v>40.871729999999999</v>
      </c>
      <c r="V614">
        <v>30.962209999999999</v>
      </c>
      <c r="W614">
        <v>19.787800000000001</v>
      </c>
      <c r="X614">
        <v>72.041200000000003</v>
      </c>
      <c r="Y614">
        <v>11.94036</v>
      </c>
      <c r="Z614">
        <v>86.537629999999993</v>
      </c>
      <c r="AW614">
        <v>0.66230999999999995</v>
      </c>
      <c r="AX614">
        <v>67.932429999999997</v>
      </c>
      <c r="AY614">
        <v>60.964579999999998</v>
      </c>
      <c r="AZ614">
        <v>79.351920000000007</v>
      </c>
      <c r="BA614">
        <v>82.215519999999998</v>
      </c>
      <c r="BB614">
        <v>60.964579999999998</v>
      </c>
      <c r="BC614">
        <v>56.48706</v>
      </c>
      <c r="BD614">
        <v>17.392610000000001</v>
      </c>
      <c r="BE614">
        <v>77.794520000000006</v>
      </c>
      <c r="BF614">
        <v>9.0504899999999999</v>
      </c>
      <c r="BG614">
        <v>80.871639999999999</v>
      </c>
      <c r="CO614">
        <v>0.55972</v>
      </c>
      <c r="CP614">
        <v>59.98019</v>
      </c>
      <c r="CQ614">
        <v>53.533569999999997</v>
      </c>
      <c r="CR614">
        <v>83.568899999999999</v>
      </c>
      <c r="CS614">
        <v>90.989400000000003</v>
      </c>
      <c r="CT614">
        <v>53.533569999999997</v>
      </c>
      <c r="CU614">
        <v>41.342759999999998</v>
      </c>
      <c r="CV614">
        <v>20.106010000000001</v>
      </c>
      <c r="CW614">
        <v>75.382800000000003</v>
      </c>
      <c r="CX614">
        <v>11.74912</v>
      </c>
      <c r="CY614">
        <v>87.014129999999994</v>
      </c>
    </row>
    <row r="615" spans="1:103" x14ac:dyDescent="0.4">
      <c r="A615" t="s">
        <v>732</v>
      </c>
      <c r="B615" t="s">
        <v>44</v>
      </c>
      <c r="C615" t="s">
        <v>37</v>
      </c>
      <c r="D615">
        <v>0.34704000000000002</v>
      </c>
      <c r="E615">
        <v>37.276090000000003</v>
      </c>
      <c r="F615">
        <v>22.614329999999999</v>
      </c>
      <c r="G615">
        <v>63.051400000000001</v>
      </c>
      <c r="H615">
        <v>77.830839999999995</v>
      </c>
      <c r="I615">
        <v>22.614329999999999</v>
      </c>
      <c r="J615">
        <v>17.741800000000001</v>
      </c>
      <c r="K615">
        <v>15.06273</v>
      </c>
      <c r="L615">
        <v>56.272629999999999</v>
      </c>
      <c r="M615">
        <v>9.9401100000000007</v>
      </c>
      <c r="N615">
        <v>73.583299999999994</v>
      </c>
      <c r="O615" t="s">
        <v>38</v>
      </c>
      <c r="P615">
        <v>0.31308999999999998</v>
      </c>
      <c r="Q615">
        <v>34.034759999999999</v>
      </c>
      <c r="R615">
        <v>18.658000000000001</v>
      </c>
      <c r="S615">
        <v>60.456890000000001</v>
      </c>
      <c r="T615">
        <v>76.820880000000002</v>
      </c>
      <c r="U615">
        <v>18.658000000000001</v>
      </c>
      <c r="V615">
        <v>13.78561</v>
      </c>
      <c r="W615">
        <v>14.68553</v>
      </c>
      <c r="X615">
        <v>53.268810000000002</v>
      </c>
      <c r="Y615">
        <v>9.9722799999999996</v>
      </c>
      <c r="Z615">
        <v>72.129769999999994</v>
      </c>
      <c r="AW615">
        <v>0.58304999999999996</v>
      </c>
      <c r="AX615">
        <v>59.37968</v>
      </c>
      <c r="AY615">
        <v>50.640540000000001</v>
      </c>
      <c r="AZ615">
        <v>76.714389999999995</v>
      </c>
      <c r="BA615">
        <v>80.482290000000006</v>
      </c>
      <c r="BB615">
        <v>50.640540000000001</v>
      </c>
      <c r="BC615">
        <v>46.740769999999998</v>
      </c>
      <c r="BD615">
        <v>16.337599999999998</v>
      </c>
      <c r="BE615">
        <v>73.988950000000003</v>
      </c>
      <c r="BF615">
        <v>8.8771699999999996</v>
      </c>
      <c r="BG615">
        <v>79.226330000000004</v>
      </c>
      <c r="CO615">
        <v>0.42122999999999999</v>
      </c>
      <c r="CP615">
        <v>45.366759999999999</v>
      </c>
      <c r="CQ615">
        <v>30.035340000000001</v>
      </c>
      <c r="CR615">
        <v>78.975269999999995</v>
      </c>
      <c r="CS615">
        <v>90.282690000000002</v>
      </c>
      <c r="CT615">
        <v>30.035340000000001</v>
      </c>
      <c r="CU615">
        <v>22.879860000000001</v>
      </c>
      <c r="CV615">
        <v>19.045940000000002</v>
      </c>
      <c r="CW615">
        <v>70.259129999999999</v>
      </c>
      <c r="CX615">
        <v>11.83746</v>
      </c>
      <c r="CY615">
        <v>87.220259999999996</v>
      </c>
    </row>
    <row r="616" spans="1:103" x14ac:dyDescent="0.4">
      <c r="A616" t="s">
        <v>733</v>
      </c>
      <c r="B616" t="s">
        <v>158</v>
      </c>
      <c r="C616" t="s">
        <v>37</v>
      </c>
      <c r="D616">
        <v>0.36542000000000002</v>
      </c>
      <c r="E616">
        <v>39.330919999999999</v>
      </c>
      <c r="F616">
        <v>24.435449999999999</v>
      </c>
      <c r="G616">
        <v>65.026309999999995</v>
      </c>
      <c r="H616">
        <v>81.068389999999994</v>
      </c>
      <c r="I616">
        <v>24.435449999999999</v>
      </c>
      <c r="J616">
        <v>19.09038</v>
      </c>
      <c r="K616">
        <v>15.62444</v>
      </c>
      <c r="L616">
        <v>58.411709999999999</v>
      </c>
      <c r="M616">
        <v>10.47106</v>
      </c>
      <c r="N616">
        <v>77.348309999999998</v>
      </c>
      <c r="O616" t="s">
        <v>38</v>
      </c>
      <c r="P616">
        <v>0.33328999999999998</v>
      </c>
      <c r="Q616">
        <v>36.29083</v>
      </c>
      <c r="R616">
        <v>20.894670000000001</v>
      </c>
      <c r="S616">
        <v>62.578859999999999</v>
      </c>
      <c r="T616">
        <v>80.481740000000002</v>
      </c>
      <c r="U616">
        <v>20.894670000000001</v>
      </c>
      <c r="V616">
        <v>15.37341</v>
      </c>
      <c r="W616">
        <v>15.30682</v>
      </c>
      <c r="X616">
        <v>55.576689999999999</v>
      </c>
      <c r="Y616">
        <v>10.581149999999999</v>
      </c>
      <c r="Z616">
        <v>76.427869999999999</v>
      </c>
      <c r="AW616">
        <v>0.59006000000000003</v>
      </c>
      <c r="AX616">
        <v>60.20158</v>
      </c>
      <c r="AY616">
        <v>50.640540000000001</v>
      </c>
      <c r="AZ616">
        <v>77.618690000000001</v>
      </c>
      <c r="BA616">
        <v>81.612660000000005</v>
      </c>
      <c r="BB616">
        <v>50.640540000000001</v>
      </c>
      <c r="BC616">
        <v>46.740769999999998</v>
      </c>
      <c r="BD616">
        <v>16.654109999999999</v>
      </c>
      <c r="BE616">
        <v>75.219790000000003</v>
      </c>
      <c r="BF616">
        <v>9.0655599999999996</v>
      </c>
      <c r="BG616">
        <v>80.570210000000003</v>
      </c>
      <c r="CO616">
        <v>0.43275999999999998</v>
      </c>
      <c r="CP616">
        <v>46.592500000000001</v>
      </c>
      <c r="CQ616">
        <v>28.445229999999999</v>
      </c>
      <c r="CR616">
        <v>80.742050000000006</v>
      </c>
      <c r="CS616">
        <v>90.636039999999994</v>
      </c>
      <c r="CT616">
        <v>28.445229999999999</v>
      </c>
      <c r="CU616">
        <v>22.9682</v>
      </c>
      <c r="CV616">
        <v>19.08127</v>
      </c>
      <c r="CW616">
        <v>71.407539999999997</v>
      </c>
      <c r="CX616">
        <v>11.731450000000001</v>
      </c>
      <c r="CY616">
        <v>86.808009999999996</v>
      </c>
    </row>
    <row r="617" spans="1:103" x14ac:dyDescent="0.4">
      <c r="A617" t="s">
        <v>734</v>
      </c>
      <c r="B617" t="s">
        <v>148</v>
      </c>
      <c r="C617" t="s">
        <v>37</v>
      </c>
      <c r="D617">
        <v>0.50522999999999996</v>
      </c>
      <c r="E617">
        <v>54.475459999999998</v>
      </c>
      <c r="F617">
        <v>43.609870000000001</v>
      </c>
      <c r="G617">
        <v>78.445970000000003</v>
      </c>
      <c r="H617">
        <v>88.43383</v>
      </c>
      <c r="I617">
        <v>43.609870000000001</v>
      </c>
      <c r="J617">
        <v>34.179279999999999</v>
      </c>
      <c r="K617">
        <v>19.549980000000001</v>
      </c>
      <c r="L617">
        <v>72.831109999999995</v>
      </c>
      <c r="M617">
        <v>11.63011</v>
      </c>
      <c r="N617">
        <v>86.002160000000003</v>
      </c>
      <c r="O617" t="s">
        <v>38</v>
      </c>
      <c r="P617">
        <v>0.48221999999999998</v>
      </c>
      <c r="Q617">
        <v>52.449959999999997</v>
      </c>
      <c r="R617">
        <v>40.871729999999999</v>
      </c>
      <c r="S617">
        <v>78.034790000000001</v>
      </c>
      <c r="T617">
        <v>89.065190000000001</v>
      </c>
      <c r="U617">
        <v>40.871729999999999</v>
      </c>
      <c r="V617">
        <v>30.962209999999999</v>
      </c>
      <c r="W617">
        <v>19.787800000000001</v>
      </c>
      <c r="X617">
        <v>72.041200000000003</v>
      </c>
      <c r="Y617">
        <v>11.94036</v>
      </c>
      <c r="Z617">
        <v>86.537629999999993</v>
      </c>
      <c r="AW617">
        <v>0.66281999999999996</v>
      </c>
      <c r="AX617">
        <v>68.037859999999995</v>
      </c>
      <c r="AY617">
        <v>60.964579999999998</v>
      </c>
      <c r="AZ617">
        <v>79.351920000000007</v>
      </c>
      <c r="BA617">
        <v>82.215519999999998</v>
      </c>
      <c r="BB617">
        <v>60.964579999999998</v>
      </c>
      <c r="BC617">
        <v>56.48706</v>
      </c>
      <c r="BD617">
        <v>17.407689999999999</v>
      </c>
      <c r="BE617">
        <v>77.819640000000007</v>
      </c>
      <c r="BF617">
        <v>9.1183099999999992</v>
      </c>
      <c r="BG617">
        <v>81.198189999999997</v>
      </c>
      <c r="CO617">
        <v>0.56108999999999998</v>
      </c>
      <c r="CP617">
        <v>60.117539999999998</v>
      </c>
      <c r="CQ617">
        <v>53.533569999999997</v>
      </c>
      <c r="CR617">
        <v>83.922259999999994</v>
      </c>
      <c r="CS617">
        <v>91.342759999999998</v>
      </c>
      <c r="CT617">
        <v>53.533569999999997</v>
      </c>
      <c r="CU617">
        <v>41.342759999999998</v>
      </c>
      <c r="CV617">
        <v>20.176680000000001</v>
      </c>
      <c r="CW617">
        <v>75.736159999999998</v>
      </c>
      <c r="CX617">
        <v>11.78445</v>
      </c>
      <c r="CY617">
        <v>87.367490000000004</v>
      </c>
    </row>
    <row r="618" spans="1:103" x14ac:dyDescent="0.4">
      <c r="A618" t="s">
        <v>735</v>
      </c>
      <c r="B618" t="s">
        <v>328</v>
      </c>
      <c r="C618" t="s">
        <v>37</v>
      </c>
      <c r="D618">
        <v>0.34710000000000002</v>
      </c>
      <c r="E618">
        <v>37.282020000000003</v>
      </c>
      <c r="F618">
        <v>22.614329999999999</v>
      </c>
      <c r="G618">
        <v>63.059489999999997</v>
      </c>
      <c r="H618">
        <v>77.822739999999996</v>
      </c>
      <c r="I618">
        <v>22.614329999999999</v>
      </c>
      <c r="J618">
        <v>17.741800000000001</v>
      </c>
      <c r="K618">
        <v>15.064349999999999</v>
      </c>
      <c r="L618">
        <v>56.280720000000002</v>
      </c>
      <c r="M618">
        <v>9.9392999999999994</v>
      </c>
      <c r="N618">
        <v>73.575209999999998</v>
      </c>
      <c r="O618" t="s">
        <v>38</v>
      </c>
      <c r="P618">
        <v>0.31309999999999999</v>
      </c>
      <c r="Q618">
        <v>34.035530000000001</v>
      </c>
      <c r="R618">
        <v>18.658000000000001</v>
      </c>
      <c r="S618">
        <v>60.456890000000001</v>
      </c>
      <c r="T618">
        <v>76.830430000000007</v>
      </c>
      <c r="U618">
        <v>18.658000000000001</v>
      </c>
      <c r="V618">
        <v>13.78561</v>
      </c>
      <c r="W618">
        <v>14.68553</v>
      </c>
      <c r="X618">
        <v>53.268810000000002</v>
      </c>
      <c r="Y618">
        <v>9.9732400000000005</v>
      </c>
      <c r="Z618">
        <v>72.139330000000001</v>
      </c>
      <c r="AW618">
        <v>0.58311999999999997</v>
      </c>
      <c r="AX618">
        <v>59.390770000000003</v>
      </c>
      <c r="AY618">
        <v>50.640540000000001</v>
      </c>
      <c r="AZ618">
        <v>76.714389999999995</v>
      </c>
      <c r="BA618">
        <v>80.482290000000006</v>
      </c>
      <c r="BB618">
        <v>50.640540000000001</v>
      </c>
      <c r="BC618">
        <v>46.740769999999998</v>
      </c>
      <c r="BD618">
        <v>16.337599999999998</v>
      </c>
      <c r="BE618">
        <v>73.988950000000003</v>
      </c>
      <c r="BF618">
        <v>8.8771699999999996</v>
      </c>
      <c r="BG618">
        <v>79.226330000000004</v>
      </c>
      <c r="CO618">
        <v>0.42214000000000002</v>
      </c>
      <c r="CP618">
        <v>45.456099999999999</v>
      </c>
      <c r="CQ618">
        <v>30.035340000000001</v>
      </c>
      <c r="CR618">
        <v>79.151939999999996</v>
      </c>
      <c r="CS618">
        <v>89.929329999999993</v>
      </c>
      <c r="CT618">
        <v>30.035340000000001</v>
      </c>
      <c r="CU618">
        <v>22.879860000000001</v>
      </c>
      <c r="CV618">
        <v>19.08127</v>
      </c>
      <c r="CW618">
        <v>70.435810000000004</v>
      </c>
      <c r="CX618">
        <v>11.80212</v>
      </c>
      <c r="CY618">
        <v>86.866900000000001</v>
      </c>
    </row>
    <row r="619" spans="1:103" x14ac:dyDescent="0.4">
      <c r="A619" t="s">
        <v>736</v>
      </c>
      <c r="B619" t="s">
        <v>571</v>
      </c>
      <c r="C619" t="s">
        <v>37</v>
      </c>
      <c r="D619">
        <v>0.36543999999999999</v>
      </c>
      <c r="E619">
        <v>39.33325</v>
      </c>
      <c r="F619">
        <v>24.435449999999999</v>
      </c>
      <c r="G619">
        <v>65.034400000000005</v>
      </c>
      <c r="H619">
        <v>81.068389999999994</v>
      </c>
      <c r="I619">
        <v>24.435449999999999</v>
      </c>
      <c r="J619">
        <v>19.09038</v>
      </c>
      <c r="K619">
        <v>15.626060000000001</v>
      </c>
      <c r="L619">
        <v>58.419800000000002</v>
      </c>
      <c r="M619">
        <v>10.47106</v>
      </c>
      <c r="N619">
        <v>77.348309999999998</v>
      </c>
      <c r="O619" t="s">
        <v>38</v>
      </c>
      <c r="P619">
        <v>0.33328000000000002</v>
      </c>
      <c r="Q619">
        <v>36.290179999999999</v>
      </c>
      <c r="R619">
        <v>20.894670000000001</v>
      </c>
      <c r="S619">
        <v>62.578859999999999</v>
      </c>
      <c r="T619">
        <v>80.481740000000002</v>
      </c>
      <c r="U619">
        <v>20.894670000000001</v>
      </c>
      <c r="V619">
        <v>15.37341</v>
      </c>
      <c r="W619">
        <v>15.30682</v>
      </c>
      <c r="X619">
        <v>55.576689999999999</v>
      </c>
      <c r="Y619">
        <v>10.581149999999999</v>
      </c>
      <c r="Z619">
        <v>76.427869999999999</v>
      </c>
      <c r="AW619">
        <v>0.59</v>
      </c>
      <c r="AX619">
        <v>60.195099999999996</v>
      </c>
      <c r="AY619">
        <v>50.640540000000001</v>
      </c>
      <c r="AZ619">
        <v>77.618690000000001</v>
      </c>
      <c r="BA619">
        <v>81.537300000000002</v>
      </c>
      <c r="BB619">
        <v>50.640540000000001</v>
      </c>
      <c r="BC619">
        <v>46.740769999999998</v>
      </c>
      <c r="BD619">
        <v>16.654109999999999</v>
      </c>
      <c r="BE619">
        <v>75.219790000000003</v>
      </c>
      <c r="BF619">
        <v>9.0580300000000005</v>
      </c>
      <c r="BG619">
        <v>80.49485</v>
      </c>
      <c r="CO619">
        <v>0.43352000000000002</v>
      </c>
      <c r="CP619">
        <v>46.670540000000003</v>
      </c>
      <c r="CQ619">
        <v>28.445229999999999</v>
      </c>
      <c r="CR619">
        <v>80.918729999999996</v>
      </c>
      <c r="CS619">
        <v>90.812719999999999</v>
      </c>
      <c r="CT619">
        <v>28.445229999999999</v>
      </c>
      <c r="CU619">
        <v>22.9682</v>
      </c>
      <c r="CV619">
        <v>19.116610000000001</v>
      </c>
      <c r="CW619">
        <v>71.584220000000002</v>
      </c>
      <c r="CX619">
        <v>11.74912</v>
      </c>
      <c r="CY619">
        <v>86.984690000000001</v>
      </c>
    </row>
    <row r="620" spans="1:103" x14ac:dyDescent="0.4">
      <c r="A620" t="s">
        <v>737</v>
      </c>
      <c r="B620" t="s">
        <v>468</v>
      </c>
      <c r="C620" t="s">
        <v>37</v>
      </c>
      <c r="D620">
        <v>0.50519999999999998</v>
      </c>
      <c r="E620">
        <v>54.472720000000002</v>
      </c>
      <c r="F620">
        <v>43.609870000000001</v>
      </c>
      <c r="G620">
        <v>78.437880000000007</v>
      </c>
      <c r="H620">
        <v>88.425740000000005</v>
      </c>
      <c r="I620">
        <v>43.609870000000001</v>
      </c>
      <c r="J620">
        <v>34.179279999999999</v>
      </c>
      <c r="K620">
        <v>19.548359999999999</v>
      </c>
      <c r="L620">
        <v>72.823009999999996</v>
      </c>
      <c r="M620">
        <v>11.629300000000001</v>
      </c>
      <c r="N620">
        <v>85.994060000000005</v>
      </c>
      <c r="O620" t="s">
        <v>38</v>
      </c>
      <c r="P620">
        <v>0.48221999999999998</v>
      </c>
      <c r="Q620">
        <v>52.450189999999999</v>
      </c>
      <c r="R620">
        <v>40.871729999999999</v>
      </c>
      <c r="S620">
        <v>78.034790000000001</v>
      </c>
      <c r="T620">
        <v>89.065190000000001</v>
      </c>
      <c r="U620">
        <v>40.871729999999999</v>
      </c>
      <c r="V620">
        <v>30.962209999999999</v>
      </c>
      <c r="W620">
        <v>19.787800000000001</v>
      </c>
      <c r="X620">
        <v>72.041200000000003</v>
      </c>
      <c r="Y620">
        <v>11.94036</v>
      </c>
      <c r="Z620">
        <v>86.537629999999993</v>
      </c>
      <c r="AW620">
        <v>0.66278999999999999</v>
      </c>
      <c r="AX620">
        <v>68.035420000000002</v>
      </c>
      <c r="AY620">
        <v>60.964579999999998</v>
      </c>
      <c r="AZ620">
        <v>79.351920000000007</v>
      </c>
      <c r="BA620">
        <v>82.215519999999998</v>
      </c>
      <c r="BB620">
        <v>60.964579999999998</v>
      </c>
      <c r="BC620">
        <v>56.48706</v>
      </c>
      <c r="BD620">
        <v>17.407689999999999</v>
      </c>
      <c r="BE620">
        <v>77.819640000000007</v>
      </c>
      <c r="BF620">
        <v>9.1183099999999992</v>
      </c>
      <c r="BG620">
        <v>81.198189999999997</v>
      </c>
      <c r="CO620">
        <v>0.56049000000000004</v>
      </c>
      <c r="CP620">
        <v>60.059179999999998</v>
      </c>
      <c r="CQ620">
        <v>53.533569999999997</v>
      </c>
      <c r="CR620">
        <v>83.745580000000004</v>
      </c>
      <c r="CS620">
        <v>91.166079999999994</v>
      </c>
      <c r="CT620">
        <v>53.533569999999997</v>
      </c>
      <c r="CU620">
        <v>41.342759999999998</v>
      </c>
      <c r="CV620">
        <v>20.14134</v>
      </c>
      <c r="CW620">
        <v>75.559479999999994</v>
      </c>
      <c r="CX620">
        <v>11.766780000000001</v>
      </c>
      <c r="CY620">
        <v>87.190809999999999</v>
      </c>
    </row>
    <row r="621" spans="1:103" x14ac:dyDescent="0.4">
      <c r="A621" t="s">
        <v>738</v>
      </c>
      <c r="B621" t="s">
        <v>460</v>
      </c>
      <c r="C621" t="s">
        <v>37</v>
      </c>
      <c r="D621">
        <v>0.34508</v>
      </c>
      <c r="E621">
        <v>37.067709999999998</v>
      </c>
      <c r="F621">
        <v>22.363420000000001</v>
      </c>
      <c r="G621">
        <v>62.873330000000003</v>
      </c>
      <c r="H621">
        <v>77.652770000000004</v>
      </c>
      <c r="I621">
        <v>22.363420000000001</v>
      </c>
      <c r="J621">
        <v>17.545529999999999</v>
      </c>
      <c r="K621">
        <v>15.02711</v>
      </c>
      <c r="L621">
        <v>56.097940000000001</v>
      </c>
      <c r="M621">
        <v>9.9053000000000004</v>
      </c>
      <c r="N621">
        <v>73.311610000000002</v>
      </c>
      <c r="O621" t="s">
        <v>38</v>
      </c>
      <c r="P621">
        <v>0.31096000000000001</v>
      </c>
      <c r="Q621">
        <v>33.812690000000003</v>
      </c>
      <c r="R621">
        <v>18.361689999999999</v>
      </c>
      <c r="S621">
        <v>60.256169999999997</v>
      </c>
      <c r="T621">
        <v>76.591470000000001</v>
      </c>
      <c r="U621">
        <v>18.361689999999999</v>
      </c>
      <c r="V621">
        <v>13.55381</v>
      </c>
      <c r="W621">
        <v>14.64729</v>
      </c>
      <c r="X621">
        <v>53.0657</v>
      </c>
      <c r="Y621">
        <v>9.9359599999999997</v>
      </c>
      <c r="Z621">
        <v>71.840789999999998</v>
      </c>
      <c r="AW621">
        <v>0.58250000000000002</v>
      </c>
      <c r="AX621">
        <v>59.31</v>
      </c>
      <c r="AY621">
        <v>50.640540000000001</v>
      </c>
      <c r="AZ621">
        <v>76.563680000000005</v>
      </c>
      <c r="BA621">
        <v>80.859080000000006</v>
      </c>
      <c r="BB621">
        <v>50.640540000000001</v>
      </c>
      <c r="BC621">
        <v>46.740769999999998</v>
      </c>
      <c r="BD621">
        <v>16.32253</v>
      </c>
      <c r="BE621">
        <v>73.976389999999995</v>
      </c>
      <c r="BF621">
        <v>8.8696300000000008</v>
      </c>
      <c r="BG621">
        <v>79.251440000000002</v>
      </c>
      <c r="CO621">
        <v>0.41918</v>
      </c>
      <c r="CP621">
        <v>45.086300000000001</v>
      </c>
      <c r="CQ621">
        <v>30.035340000000001</v>
      </c>
      <c r="CR621">
        <v>79.151939999999996</v>
      </c>
      <c r="CS621">
        <v>89.752650000000003</v>
      </c>
      <c r="CT621">
        <v>30.035340000000001</v>
      </c>
      <c r="CU621">
        <v>22.879860000000001</v>
      </c>
      <c r="CV621">
        <v>19.0106</v>
      </c>
      <c r="CW621">
        <v>70.229680000000002</v>
      </c>
      <c r="CX621">
        <v>11.766780000000001</v>
      </c>
      <c r="CY621">
        <v>86.57244</v>
      </c>
    </row>
    <row r="622" spans="1:103" x14ac:dyDescent="0.4">
      <c r="A622" t="s">
        <v>739</v>
      </c>
      <c r="B622" t="s">
        <v>453</v>
      </c>
      <c r="C622" t="s">
        <v>37</v>
      </c>
      <c r="D622">
        <v>0.36163000000000001</v>
      </c>
      <c r="E622">
        <v>38.923679999999997</v>
      </c>
      <c r="F622">
        <v>23.90935</v>
      </c>
      <c r="G622">
        <v>64.864429999999999</v>
      </c>
      <c r="H622">
        <v>80.898420000000002</v>
      </c>
      <c r="I622">
        <v>23.90935</v>
      </c>
      <c r="J622">
        <v>18.674219999999998</v>
      </c>
      <c r="K622">
        <v>15.564550000000001</v>
      </c>
      <c r="L622">
        <v>58.192900000000002</v>
      </c>
      <c r="M622">
        <v>10.43788</v>
      </c>
      <c r="N622">
        <v>77.084990000000005</v>
      </c>
      <c r="O622" t="s">
        <v>38</v>
      </c>
      <c r="P622">
        <v>0.32901000000000002</v>
      </c>
      <c r="Q622">
        <v>35.838630000000002</v>
      </c>
      <c r="R622">
        <v>20.27337</v>
      </c>
      <c r="S622">
        <v>62.3399</v>
      </c>
      <c r="T622">
        <v>80.290580000000006</v>
      </c>
      <c r="U622">
        <v>20.27337</v>
      </c>
      <c r="V622">
        <v>14.87717</v>
      </c>
      <c r="W622">
        <v>15.236090000000001</v>
      </c>
      <c r="X622">
        <v>55.29918</v>
      </c>
      <c r="Y622">
        <v>10.54865</v>
      </c>
      <c r="Z622">
        <v>76.156729999999996</v>
      </c>
      <c r="AW622">
        <v>0.58982999999999997</v>
      </c>
      <c r="AX622">
        <v>60.142719999999997</v>
      </c>
      <c r="AY622">
        <v>50.640540000000001</v>
      </c>
      <c r="AZ622">
        <v>77.920119999999997</v>
      </c>
      <c r="BA622">
        <v>81.537300000000002</v>
      </c>
      <c r="BB622">
        <v>50.640540000000001</v>
      </c>
      <c r="BC622">
        <v>46.740769999999998</v>
      </c>
      <c r="BD622">
        <v>16.714390000000002</v>
      </c>
      <c r="BE622">
        <v>75.496110000000002</v>
      </c>
      <c r="BF622">
        <v>9.0052800000000008</v>
      </c>
      <c r="BG622">
        <v>80.243660000000006</v>
      </c>
      <c r="CO622">
        <v>0.42968000000000001</v>
      </c>
      <c r="CP622">
        <v>46.199509999999997</v>
      </c>
      <c r="CQ622">
        <v>28.445229999999999</v>
      </c>
      <c r="CR622">
        <v>80.918729999999996</v>
      </c>
      <c r="CS622">
        <v>90.636039999999994</v>
      </c>
      <c r="CT622">
        <v>28.445229999999999</v>
      </c>
      <c r="CU622">
        <v>23.056539999999998</v>
      </c>
      <c r="CV622">
        <v>18.93993</v>
      </c>
      <c r="CW622">
        <v>71.113069999999993</v>
      </c>
      <c r="CX622">
        <v>11.74912</v>
      </c>
      <c r="CY622">
        <v>86.837459999999993</v>
      </c>
    </row>
    <row r="623" spans="1:103" x14ac:dyDescent="0.4">
      <c r="A623" t="s">
        <v>740</v>
      </c>
      <c r="B623" t="s">
        <v>458</v>
      </c>
      <c r="C623" t="s">
        <v>37</v>
      </c>
      <c r="D623">
        <v>0.50495999999999996</v>
      </c>
      <c r="E623">
        <v>54.402509999999999</v>
      </c>
      <c r="F623">
        <v>43.755560000000003</v>
      </c>
      <c r="G623">
        <v>78.445970000000003</v>
      </c>
      <c r="H623">
        <v>88.409549999999996</v>
      </c>
      <c r="I623">
        <v>43.755560000000003</v>
      </c>
      <c r="J623">
        <v>34.31485</v>
      </c>
      <c r="K623">
        <v>19.503039999999999</v>
      </c>
      <c r="L623">
        <v>72.720359999999999</v>
      </c>
      <c r="M623">
        <v>11.61392</v>
      </c>
      <c r="N623">
        <v>85.911510000000007</v>
      </c>
      <c r="O623" t="s">
        <v>38</v>
      </c>
      <c r="P623">
        <v>0.48172999999999999</v>
      </c>
      <c r="Q623">
        <v>52.357399999999998</v>
      </c>
      <c r="R623">
        <v>40.976869999999998</v>
      </c>
      <c r="S623">
        <v>77.986999999999995</v>
      </c>
      <c r="T623">
        <v>89.065190000000001</v>
      </c>
      <c r="U623">
        <v>40.976869999999998</v>
      </c>
      <c r="V623">
        <v>31.069739999999999</v>
      </c>
      <c r="W623">
        <v>19.72663</v>
      </c>
      <c r="X623">
        <v>71.870580000000004</v>
      </c>
      <c r="Y623">
        <v>11.92984</v>
      </c>
      <c r="Z623">
        <v>86.484740000000002</v>
      </c>
      <c r="AW623">
        <v>0.66369</v>
      </c>
      <c r="AX623">
        <v>68.064229999999995</v>
      </c>
      <c r="AY623">
        <v>61.190660000000001</v>
      </c>
      <c r="AZ623">
        <v>79.427279999999996</v>
      </c>
      <c r="BA623">
        <v>82.215519999999998</v>
      </c>
      <c r="BB623">
        <v>61.190660000000001</v>
      </c>
      <c r="BC623">
        <v>56.637779999999999</v>
      </c>
      <c r="BD623">
        <v>17.407689999999999</v>
      </c>
      <c r="BE623">
        <v>77.869879999999995</v>
      </c>
      <c r="BF623">
        <v>9.0655599999999996</v>
      </c>
      <c r="BG623">
        <v>80.947000000000003</v>
      </c>
      <c r="CO623">
        <v>0.56223999999999996</v>
      </c>
      <c r="CP623">
        <v>60.174149999999997</v>
      </c>
      <c r="CQ623">
        <v>54.240279999999998</v>
      </c>
      <c r="CR623">
        <v>84.628979999999999</v>
      </c>
      <c r="CS623">
        <v>90.812719999999999</v>
      </c>
      <c r="CT623">
        <v>54.240279999999998</v>
      </c>
      <c r="CU623">
        <v>41.961129999999997</v>
      </c>
      <c r="CV623">
        <v>20.282689999999999</v>
      </c>
      <c r="CW623">
        <v>76.354529999999997</v>
      </c>
      <c r="CX623">
        <v>11.74912</v>
      </c>
      <c r="CY623">
        <v>86.955240000000003</v>
      </c>
    </row>
    <row r="624" spans="1:103" x14ac:dyDescent="0.4">
      <c r="A624" t="s">
        <v>741</v>
      </c>
      <c r="B624" t="s">
        <v>471</v>
      </c>
      <c r="C624" t="s">
        <v>37</v>
      </c>
      <c r="D624">
        <v>0.34516000000000002</v>
      </c>
      <c r="E624">
        <v>37.08146</v>
      </c>
      <c r="F624">
        <v>22.363420000000001</v>
      </c>
      <c r="G624">
        <v>62.889519999999997</v>
      </c>
      <c r="H624">
        <v>77.652770000000004</v>
      </c>
      <c r="I624">
        <v>22.363420000000001</v>
      </c>
      <c r="J624">
        <v>17.545529999999999</v>
      </c>
      <c r="K624">
        <v>15.031969999999999</v>
      </c>
      <c r="L624">
        <v>56.116819999999997</v>
      </c>
      <c r="M624">
        <v>9.9125899999999998</v>
      </c>
      <c r="N624">
        <v>73.346689999999995</v>
      </c>
      <c r="O624" t="s">
        <v>38</v>
      </c>
      <c r="P624">
        <v>0.31095</v>
      </c>
      <c r="Q624">
        <v>33.812150000000003</v>
      </c>
      <c r="R624">
        <v>18.361689999999999</v>
      </c>
      <c r="S624">
        <v>60.256169999999997</v>
      </c>
      <c r="T624">
        <v>76.591470000000001</v>
      </c>
      <c r="U624">
        <v>18.361689999999999</v>
      </c>
      <c r="V624">
        <v>13.55381</v>
      </c>
      <c r="W624">
        <v>14.64729</v>
      </c>
      <c r="X624">
        <v>53.0657</v>
      </c>
      <c r="Y624">
        <v>9.9359599999999997</v>
      </c>
      <c r="Z624">
        <v>71.840789999999998</v>
      </c>
      <c r="AW624">
        <v>0.58298000000000005</v>
      </c>
      <c r="AX624">
        <v>59.411250000000003</v>
      </c>
      <c r="AY624">
        <v>50.640540000000001</v>
      </c>
      <c r="AZ624">
        <v>76.639039999999994</v>
      </c>
      <c r="BA624">
        <v>80.859080000000006</v>
      </c>
      <c r="BB624">
        <v>50.640540000000001</v>
      </c>
      <c r="BC624">
        <v>46.740769999999998</v>
      </c>
      <c r="BD624">
        <v>16.352679999999999</v>
      </c>
      <c r="BE624">
        <v>74.07687</v>
      </c>
      <c r="BF624">
        <v>8.9374500000000001</v>
      </c>
      <c r="BG624">
        <v>79.578000000000003</v>
      </c>
      <c r="CO624">
        <v>0.41992000000000002</v>
      </c>
      <c r="CP624">
        <v>45.159089999999999</v>
      </c>
      <c r="CQ624">
        <v>30.035340000000001</v>
      </c>
      <c r="CR624">
        <v>79.328620000000001</v>
      </c>
      <c r="CS624">
        <v>89.752650000000003</v>
      </c>
      <c r="CT624">
        <v>30.035340000000001</v>
      </c>
      <c r="CU624">
        <v>22.879860000000001</v>
      </c>
      <c r="CV624">
        <v>19.045940000000002</v>
      </c>
      <c r="CW624">
        <v>70.406360000000006</v>
      </c>
      <c r="CX624">
        <v>11.766780000000001</v>
      </c>
      <c r="CY624">
        <v>86.57244</v>
      </c>
    </row>
    <row r="625" spans="1:158" x14ac:dyDescent="0.4">
      <c r="A625" t="s">
        <v>742</v>
      </c>
      <c r="B625" t="s">
        <v>743</v>
      </c>
      <c r="C625" t="s">
        <v>37</v>
      </c>
      <c r="D625">
        <v>0.36174000000000001</v>
      </c>
      <c r="E625">
        <v>38.939509999999999</v>
      </c>
      <c r="F625">
        <v>23.90935</v>
      </c>
      <c r="G625">
        <v>64.872519999999994</v>
      </c>
      <c r="H625">
        <v>80.922700000000006</v>
      </c>
      <c r="I625">
        <v>23.90935</v>
      </c>
      <c r="J625">
        <v>18.674219999999998</v>
      </c>
      <c r="K625">
        <v>15.56779</v>
      </c>
      <c r="L625">
        <v>58.203699999999998</v>
      </c>
      <c r="M625">
        <v>10.44759</v>
      </c>
      <c r="N625">
        <v>77.14434</v>
      </c>
      <c r="O625" t="s">
        <v>38</v>
      </c>
      <c r="P625">
        <v>0.32901000000000002</v>
      </c>
      <c r="Q625">
        <v>35.838450000000002</v>
      </c>
      <c r="R625">
        <v>20.27337</v>
      </c>
      <c r="S625">
        <v>62.3399</v>
      </c>
      <c r="T625">
        <v>80.300129999999996</v>
      </c>
      <c r="U625">
        <v>20.27337</v>
      </c>
      <c r="V625">
        <v>14.87717</v>
      </c>
      <c r="W625">
        <v>15.236090000000001</v>
      </c>
      <c r="X625">
        <v>55.29918</v>
      </c>
      <c r="Y625">
        <v>10.549609999999999</v>
      </c>
      <c r="Z625">
        <v>76.16628</v>
      </c>
      <c r="AW625">
        <v>0.59031</v>
      </c>
      <c r="AX625">
        <v>60.241579999999999</v>
      </c>
      <c r="AY625">
        <v>50.640540000000001</v>
      </c>
      <c r="AZ625">
        <v>77.920119999999997</v>
      </c>
      <c r="BA625">
        <v>81.537300000000002</v>
      </c>
      <c r="BB625">
        <v>50.640540000000001</v>
      </c>
      <c r="BC625">
        <v>46.740769999999998</v>
      </c>
      <c r="BD625">
        <v>16.72946</v>
      </c>
      <c r="BE625">
        <v>75.521230000000003</v>
      </c>
      <c r="BF625">
        <v>9.0731000000000002</v>
      </c>
      <c r="BG625">
        <v>80.570210000000003</v>
      </c>
      <c r="CO625">
        <v>0.43086999999999998</v>
      </c>
      <c r="CP625">
        <v>46.316519999999997</v>
      </c>
      <c r="CQ625">
        <v>28.445229999999999</v>
      </c>
      <c r="CR625">
        <v>81.095410000000001</v>
      </c>
      <c r="CS625">
        <v>90.989400000000003</v>
      </c>
      <c r="CT625">
        <v>28.445229999999999</v>
      </c>
      <c r="CU625">
        <v>23.056539999999998</v>
      </c>
      <c r="CV625">
        <v>18.975269999999998</v>
      </c>
      <c r="CW625">
        <v>71.289749999999998</v>
      </c>
      <c r="CX625">
        <v>11.78445</v>
      </c>
      <c r="CY625">
        <v>87.190809999999999</v>
      </c>
    </row>
    <row r="626" spans="1:158" x14ac:dyDescent="0.4">
      <c r="A626" t="s">
        <v>744</v>
      </c>
      <c r="B626" t="s">
        <v>473</v>
      </c>
      <c r="C626" t="s">
        <v>37</v>
      </c>
      <c r="D626">
        <v>0.50507999999999997</v>
      </c>
      <c r="E626">
        <v>54.420789999999997</v>
      </c>
      <c r="F626">
        <v>43.755560000000003</v>
      </c>
      <c r="G626">
        <v>78.462159999999997</v>
      </c>
      <c r="H626">
        <v>88.43383</v>
      </c>
      <c r="I626">
        <v>43.755560000000003</v>
      </c>
      <c r="J626">
        <v>34.31485</v>
      </c>
      <c r="K626">
        <v>19.50789</v>
      </c>
      <c r="L626">
        <v>72.739239999999995</v>
      </c>
      <c r="M626">
        <v>11.62363</v>
      </c>
      <c r="N626">
        <v>85.970860000000002</v>
      </c>
      <c r="O626" t="s">
        <v>38</v>
      </c>
      <c r="P626">
        <v>0.48175000000000001</v>
      </c>
      <c r="Q626">
        <v>52.359900000000003</v>
      </c>
      <c r="R626">
        <v>40.976869999999998</v>
      </c>
      <c r="S626">
        <v>77.996560000000002</v>
      </c>
      <c r="T626">
        <v>89.074749999999995</v>
      </c>
      <c r="U626">
        <v>40.976869999999998</v>
      </c>
      <c r="V626">
        <v>31.069739999999999</v>
      </c>
      <c r="W626">
        <v>19.728539999999999</v>
      </c>
      <c r="X626">
        <v>71.880139999999997</v>
      </c>
      <c r="Y626">
        <v>11.9308</v>
      </c>
      <c r="Z626">
        <v>86.494299999999996</v>
      </c>
      <c r="AW626">
        <v>0.66413999999999995</v>
      </c>
      <c r="AX626">
        <v>68.162710000000004</v>
      </c>
      <c r="AY626">
        <v>61.190660000000001</v>
      </c>
      <c r="AZ626">
        <v>79.427279999999996</v>
      </c>
      <c r="BA626">
        <v>82.215519999999998</v>
      </c>
      <c r="BB626">
        <v>61.190660000000001</v>
      </c>
      <c r="BC626">
        <v>56.637779999999999</v>
      </c>
      <c r="BD626">
        <v>17.42276</v>
      </c>
      <c r="BE626">
        <v>77.894999999999996</v>
      </c>
      <c r="BF626">
        <v>9.1333800000000007</v>
      </c>
      <c r="BG626">
        <v>81.27355</v>
      </c>
      <c r="CO626">
        <v>0.56345000000000001</v>
      </c>
      <c r="CP626">
        <v>60.296399999999998</v>
      </c>
      <c r="CQ626">
        <v>54.240279999999998</v>
      </c>
      <c r="CR626">
        <v>84.80565</v>
      </c>
      <c r="CS626">
        <v>91.166079999999994</v>
      </c>
      <c r="CT626">
        <v>54.240279999999998</v>
      </c>
      <c r="CU626">
        <v>41.961129999999997</v>
      </c>
      <c r="CV626">
        <v>20.318020000000001</v>
      </c>
      <c r="CW626">
        <v>76.531210000000002</v>
      </c>
      <c r="CX626">
        <v>11.78445</v>
      </c>
      <c r="CY626">
        <v>87.308599999999998</v>
      </c>
    </row>
    <row r="627" spans="1:158" x14ac:dyDescent="0.4">
      <c r="A627" t="s">
        <v>902</v>
      </c>
      <c r="C627" t="s">
        <v>117</v>
      </c>
      <c r="D627" t="s">
        <v>117</v>
      </c>
      <c r="E627" t="s">
        <v>117</v>
      </c>
      <c r="F627" t="s">
        <v>117</v>
      </c>
      <c r="G627" t="s">
        <v>117</v>
      </c>
      <c r="H627" t="s">
        <v>117</v>
      </c>
      <c r="I627" t="s">
        <v>117</v>
      </c>
      <c r="J627" t="s">
        <v>117</v>
      </c>
      <c r="K627" t="s">
        <v>117</v>
      </c>
      <c r="L627" t="s">
        <v>117</v>
      </c>
      <c r="M627" t="s">
        <v>117</v>
      </c>
      <c r="N627" t="s">
        <v>117</v>
      </c>
      <c r="O627" t="s">
        <v>117</v>
      </c>
      <c r="P627" t="s">
        <v>117</v>
      </c>
      <c r="Q627" t="s">
        <v>117</v>
      </c>
      <c r="R627" t="s">
        <v>117</v>
      </c>
      <c r="S627" t="s">
        <v>117</v>
      </c>
      <c r="T627" t="s">
        <v>117</v>
      </c>
      <c r="U627" t="s">
        <v>117</v>
      </c>
      <c r="V627" t="s">
        <v>117</v>
      </c>
      <c r="W627" t="s">
        <v>117</v>
      </c>
      <c r="X627" t="s">
        <v>117</v>
      </c>
      <c r="Y627" t="s">
        <v>117</v>
      </c>
      <c r="Z627" t="s">
        <v>117</v>
      </c>
      <c r="AA627" t="s">
        <v>117</v>
      </c>
      <c r="AB627" t="s">
        <v>117</v>
      </c>
      <c r="AC627" t="s">
        <v>117</v>
      </c>
      <c r="AD627" t="s">
        <v>117</v>
      </c>
      <c r="AE627" t="s">
        <v>117</v>
      </c>
      <c r="AF627" t="s">
        <v>117</v>
      </c>
      <c r="AG627" t="s">
        <v>117</v>
      </c>
      <c r="AH627" t="s">
        <v>117</v>
      </c>
      <c r="AI627" t="s">
        <v>117</v>
      </c>
      <c r="AJ627" t="s">
        <v>117</v>
      </c>
      <c r="AK627" t="s">
        <v>117</v>
      </c>
      <c r="AL627" t="s">
        <v>117</v>
      </c>
      <c r="AM627" t="s">
        <v>117</v>
      </c>
      <c r="AN627" t="s">
        <v>117</v>
      </c>
      <c r="AO627" t="s">
        <v>117</v>
      </c>
      <c r="AP627" t="s">
        <v>117</v>
      </c>
      <c r="AQ627" t="s">
        <v>117</v>
      </c>
      <c r="AR627" t="s">
        <v>117</v>
      </c>
      <c r="AS627" t="s">
        <v>117</v>
      </c>
      <c r="AT627" t="s">
        <v>117</v>
      </c>
      <c r="AU627" t="s">
        <v>117</v>
      </c>
      <c r="AV627" t="s">
        <v>117</v>
      </c>
      <c r="AW627" t="s">
        <v>117</v>
      </c>
      <c r="AX627" t="s">
        <v>117</v>
      </c>
      <c r="AY627" t="s">
        <v>117</v>
      </c>
      <c r="AZ627" t="s">
        <v>117</v>
      </c>
      <c r="BA627" t="s">
        <v>117</v>
      </c>
      <c r="BB627" t="s">
        <v>117</v>
      </c>
      <c r="BC627" t="s">
        <v>117</v>
      </c>
      <c r="BD627" t="s">
        <v>117</v>
      </c>
      <c r="BE627" t="s">
        <v>117</v>
      </c>
      <c r="BF627" t="s">
        <v>117</v>
      </c>
      <c r="BG627" t="s">
        <v>117</v>
      </c>
      <c r="BH627" t="s">
        <v>117</v>
      </c>
      <c r="BI627" t="s">
        <v>117</v>
      </c>
      <c r="BJ627" t="s">
        <v>117</v>
      </c>
      <c r="BK627" t="s">
        <v>117</v>
      </c>
      <c r="BL627" t="s">
        <v>117</v>
      </c>
      <c r="BM627" t="s">
        <v>117</v>
      </c>
      <c r="BN627" t="s">
        <v>117</v>
      </c>
      <c r="BO627" t="s">
        <v>117</v>
      </c>
      <c r="BP627" t="s">
        <v>117</v>
      </c>
      <c r="BQ627" t="s">
        <v>117</v>
      </c>
      <c r="BR627" t="s">
        <v>117</v>
      </c>
      <c r="BS627" t="s">
        <v>117</v>
      </c>
      <c r="BT627" t="s">
        <v>117</v>
      </c>
      <c r="BU627" t="s">
        <v>117</v>
      </c>
      <c r="BV627" t="s">
        <v>117</v>
      </c>
      <c r="BW627" t="s">
        <v>117</v>
      </c>
      <c r="BX627" t="s">
        <v>117</v>
      </c>
      <c r="BY627" t="s">
        <v>117</v>
      </c>
      <c r="BZ627" t="s">
        <v>117</v>
      </c>
      <c r="CA627" t="s">
        <v>117</v>
      </c>
      <c r="CB627" t="s">
        <v>117</v>
      </c>
      <c r="CC627" t="s">
        <v>117</v>
      </c>
      <c r="CD627" t="s">
        <v>117</v>
      </c>
      <c r="CE627" t="s">
        <v>117</v>
      </c>
      <c r="CF627" t="s">
        <v>117</v>
      </c>
      <c r="CG627" t="s">
        <v>117</v>
      </c>
      <c r="CH627" t="s">
        <v>117</v>
      </c>
      <c r="CI627" t="s">
        <v>117</v>
      </c>
      <c r="CJ627" t="s">
        <v>117</v>
      </c>
      <c r="CK627" t="s">
        <v>117</v>
      </c>
      <c r="CL627" t="s">
        <v>117</v>
      </c>
      <c r="CM627" t="s">
        <v>117</v>
      </c>
      <c r="CN627" t="s">
        <v>117</v>
      </c>
      <c r="CO627" t="s">
        <v>117</v>
      </c>
      <c r="CP627" t="s">
        <v>117</v>
      </c>
      <c r="CQ627" t="s">
        <v>117</v>
      </c>
      <c r="CR627" t="s">
        <v>117</v>
      </c>
      <c r="CS627" t="s">
        <v>117</v>
      </c>
      <c r="CT627" t="s">
        <v>117</v>
      </c>
      <c r="CU627" t="s">
        <v>117</v>
      </c>
      <c r="CV627" t="s">
        <v>117</v>
      </c>
      <c r="CW627" t="s">
        <v>117</v>
      </c>
      <c r="CX627" t="s">
        <v>117</v>
      </c>
      <c r="CY627" t="s">
        <v>117</v>
      </c>
      <c r="CZ627" t="s">
        <v>117</v>
      </c>
      <c r="DA627" t="s">
        <v>117</v>
      </c>
      <c r="DB627" t="s">
        <v>117</v>
      </c>
      <c r="DC627" t="s">
        <v>117</v>
      </c>
      <c r="DD627" t="s">
        <v>117</v>
      </c>
      <c r="DE627" t="s">
        <v>117</v>
      </c>
      <c r="DF627" t="s">
        <v>117</v>
      </c>
      <c r="DG627" t="s">
        <v>117</v>
      </c>
      <c r="DH627" t="s">
        <v>117</v>
      </c>
      <c r="DI627" t="s">
        <v>117</v>
      </c>
      <c r="DJ627" t="s">
        <v>117</v>
      </c>
      <c r="DK627" t="s">
        <v>117</v>
      </c>
      <c r="DL627" t="s">
        <v>117</v>
      </c>
      <c r="DM627" t="s">
        <v>117</v>
      </c>
      <c r="DN627" t="s">
        <v>117</v>
      </c>
      <c r="DO627" t="s">
        <v>117</v>
      </c>
      <c r="DP627" t="s">
        <v>117</v>
      </c>
      <c r="DQ627" t="s">
        <v>117</v>
      </c>
      <c r="DR627" t="s">
        <v>117</v>
      </c>
      <c r="DS627" t="s">
        <v>117</v>
      </c>
      <c r="DT627" t="s">
        <v>117</v>
      </c>
      <c r="DU627" t="s">
        <v>117</v>
      </c>
      <c r="DV627" t="s">
        <v>117</v>
      </c>
      <c r="DW627" t="s">
        <v>117</v>
      </c>
      <c r="DX627" t="s">
        <v>117</v>
      </c>
      <c r="DY627" t="s">
        <v>117</v>
      </c>
      <c r="DZ627" t="s">
        <v>117</v>
      </c>
      <c r="EA627" t="s">
        <v>117</v>
      </c>
      <c r="EB627" t="s">
        <v>117</v>
      </c>
      <c r="EC627" t="s">
        <v>117</v>
      </c>
      <c r="ED627" t="s">
        <v>117</v>
      </c>
      <c r="EE627" t="s">
        <v>117</v>
      </c>
      <c r="EF627" t="s">
        <v>117</v>
      </c>
      <c r="EG627" t="s">
        <v>117</v>
      </c>
      <c r="EH627" t="s">
        <v>117</v>
      </c>
      <c r="EI627" t="s">
        <v>117</v>
      </c>
      <c r="EJ627" t="s">
        <v>117</v>
      </c>
      <c r="EK627" t="s">
        <v>117</v>
      </c>
      <c r="EL627" t="s">
        <v>117</v>
      </c>
      <c r="EM627" t="s">
        <v>117</v>
      </c>
      <c r="EN627" t="s">
        <v>117</v>
      </c>
      <c r="EO627" t="s">
        <v>117</v>
      </c>
      <c r="EP627" t="s">
        <v>117</v>
      </c>
      <c r="EQ627" t="s">
        <v>117</v>
      </c>
      <c r="ER627" t="s">
        <v>117</v>
      </c>
      <c r="ES627" t="s">
        <v>117</v>
      </c>
      <c r="ET627" t="s">
        <v>117</v>
      </c>
      <c r="EU627" t="s">
        <v>117</v>
      </c>
      <c r="EV627" t="s">
        <v>117</v>
      </c>
      <c r="EW627" t="s">
        <v>117</v>
      </c>
      <c r="EX627" t="s">
        <v>117</v>
      </c>
      <c r="EY627" t="s">
        <v>117</v>
      </c>
      <c r="EZ627" t="s">
        <v>117</v>
      </c>
      <c r="FA627" t="s">
        <v>117</v>
      </c>
      <c r="FB627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554"/>
  <sheetViews>
    <sheetView zoomScale="115" zoomScaleNormal="115" workbookViewId="0">
      <pane ySplit="2" topLeftCell="A3" activePane="bottomLeft" state="frozen"/>
      <selection pane="bottomLeft" activeCell="H2" sqref="H2"/>
    </sheetView>
  </sheetViews>
  <sheetFormatPr defaultRowHeight="14.6" x14ac:dyDescent="0.4"/>
  <cols>
    <col min="1" max="1" width="118.3046875" bestFit="1" customWidth="1"/>
  </cols>
  <sheetData>
    <row r="1" spans="1:158" x14ac:dyDescent="0.4">
      <c r="A1" t="s">
        <v>745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  <c r="I1" t="s">
        <v>5</v>
      </c>
      <c r="P1" t="s">
        <v>1</v>
      </c>
      <c r="Q1" t="s">
        <v>6</v>
      </c>
      <c r="R1">
        <v>2935735</v>
      </c>
      <c r="S1" t="s">
        <v>7</v>
      </c>
      <c r="T1">
        <v>10462</v>
      </c>
      <c r="U1" t="s">
        <v>4</v>
      </c>
      <c r="V1">
        <v>864</v>
      </c>
      <c r="AA1" t="s">
        <v>1</v>
      </c>
      <c r="AB1" t="s">
        <v>8</v>
      </c>
      <c r="AC1">
        <v>460078</v>
      </c>
      <c r="AD1" t="s">
        <v>7</v>
      </c>
      <c r="AE1">
        <v>9658</v>
      </c>
      <c r="AF1" t="s">
        <v>4</v>
      </c>
      <c r="AG1">
        <v>2386</v>
      </c>
      <c r="AL1" t="s">
        <v>1</v>
      </c>
      <c r="AM1" t="s">
        <v>9</v>
      </c>
      <c r="AN1">
        <v>507775</v>
      </c>
      <c r="AO1" t="s">
        <v>7</v>
      </c>
      <c r="AP1">
        <v>16184</v>
      </c>
      <c r="AQ1" t="s">
        <v>4</v>
      </c>
      <c r="AR1">
        <v>1262</v>
      </c>
      <c r="AW1" t="s">
        <v>1</v>
      </c>
      <c r="AX1" t="s">
        <v>10</v>
      </c>
      <c r="AY1">
        <v>203666</v>
      </c>
      <c r="AZ1" t="s">
        <v>7</v>
      </c>
      <c r="BA1">
        <v>1327</v>
      </c>
      <c r="BB1" t="s">
        <v>4</v>
      </c>
      <c r="BC1">
        <v>770</v>
      </c>
      <c r="BH1" t="s">
        <v>1</v>
      </c>
      <c r="BI1" t="s">
        <v>11</v>
      </c>
      <c r="BJ1">
        <v>5238231</v>
      </c>
      <c r="BK1" t="s">
        <v>7</v>
      </c>
      <c r="BL1">
        <v>998</v>
      </c>
      <c r="BM1" t="s">
        <v>4</v>
      </c>
      <c r="BN1">
        <v>159</v>
      </c>
      <c r="BS1" t="s">
        <v>1</v>
      </c>
      <c r="BT1" t="s">
        <v>12</v>
      </c>
      <c r="BU1">
        <v>1644196</v>
      </c>
      <c r="BV1" t="s">
        <v>7</v>
      </c>
      <c r="BW1">
        <v>12748</v>
      </c>
      <c r="BX1" t="s">
        <v>4</v>
      </c>
      <c r="BY1">
        <v>831</v>
      </c>
      <c r="CD1" t="s">
        <v>1</v>
      </c>
      <c r="CE1" t="s">
        <v>13</v>
      </c>
      <c r="CF1">
        <v>1723225</v>
      </c>
      <c r="CG1" t="s">
        <v>7</v>
      </c>
      <c r="CH1">
        <v>857</v>
      </c>
      <c r="CI1" t="s">
        <v>4</v>
      </c>
      <c r="CJ1">
        <v>206</v>
      </c>
      <c r="CO1" t="s">
        <v>1</v>
      </c>
      <c r="CP1" t="s">
        <v>14</v>
      </c>
      <c r="CQ1">
        <v>1295197</v>
      </c>
      <c r="CR1" t="s">
        <v>7</v>
      </c>
      <c r="CS1">
        <v>566</v>
      </c>
      <c r="CT1" t="s">
        <v>4</v>
      </c>
      <c r="CU1">
        <v>75</v>
      </c>
      <c r="CZ1" t="s">
        <v>1</v>
      </c>
      <c r="DA1" t="s">
        <v>15</v>
      </c>
      <c r="DB1">
        <v>8514</v>
      </c>
      <c r="DC1" t="s">
        <v>7</v>
      </c>
      <c r="DD1">
        <v>11305</v>
      </c>
      <c r="DE1" t="s">
        <v>4</v>
      </c>
      <c r="DF1">
        <v>4079</v>
      </c>
      <c r="DK1" t="s">
        <v>1</v>
      </c>
      <c r="DL1" t="s">
        <v>16</v>
      </c>
      <c r="DM1">
        <v>1390248</v>
      </c>
      <c r="DN1" t="s">
        <v>7</v>
      </c>
      <c r="DO1">
        <v>15533</v>
      </c>
      <c r="DP1" t="s">
        <v>4</v>
      </c>
      <c r="DQ1">
        <v>2283</v>
      </c>
      <c r="DV1" t="s">
        <v>1</v>
      </c>
      <c r="DW1" t="s">
        <v>17</v>
      </c>
      <c r="DX1">
        <v>1420493</v>
      </c>
      <c r="DY1" t="s">
        <v>7</v>
      </c>
      <c r="DZ1">
        <v>6334</v>
      </c>
      <c r="EA1" t="s">
        <v>4</v>
      </c>
      <c r="EB1">
        <v>1159</v>
      </c>
      <c r="EG1" t="s">
        <v>1</v>
      </c>
      <c r="EH1" t="s">
        <v>18</v>
      </c>
      <c r="EI1">
        <v>9852918</v>
      </c>
      <c r="EJ1" t="s">
        <v>7</v>
      </c>
      <c r="EK1">
        <v>6142</v>
      </c>
      <c r="EL1" t="s">
        <v>4</v>
      </c>
      <c r="EM1">
        <v>473</v>
      </c>
      <c r="ER1" t="s">
        <v>1</v>
      </c>
      <c r="ES1" t="s">
        <v>19</v>
      </c>
      <c r="ET1">
        <v>85670</v>
      </c>
      <c r="EU1" t="s">
        <v>7</v>
      </c>
      <c r="EV1">
        <v>902</v>
      </c>
      <c r="EW1" t="s">
        <v>4</v>
      </c>
      <c r="EX1">
        <v>175</v>
      </c>
    </row>
    <row r="2" spans="1:158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23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28</v>
      </c>
      <c r="BY2" t="s">
        <v>29</v>
      </c>
      <c r="BZ2" t="s">
        <v>30</v>
      </c>
      <c r="CA2" t="s">
        <v>31</v>
      </c>
      <c r="CB2" t="s">
        <v>32</v>
      </c>
      <c r="CC2" t="s">
        <v>33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29</v>
      </c>
      <c r="CK2" t="s">
        <v>30</v>
      </c>
      <c r="CL2" t="s">
        <v>31</v>
      </c>
      <c r="CM2" t="s">
        <v>32</v>
      </c>
      <c r="CN2" t="s">
        <v>33</v>
      </c>
      <c r="CO2" t="s">
        <v>23</v>
      </c>
      <c r="CP2" t="s">
        <v>24</v>
      </c>
      <c r="CQ2" t="s">
        <v>25</v>
      </c>
      <c r="CR2" t="s">
        <v>26</v>
      </c>
      <c r="CS2" t="s">
        <v>27</v>
      </c>
      <c r="CT2" t="s">
        <v>28</v>
      </c>
      <c r="CU2" t="s">
        <v>29</v>
      </c>
      <c r="CV2" t="s">
        <v>30</v>
      </c>
      <c r="CW2" t="s">
        <v>31</v>
      </c>
      <c r="CX2" t="s">
        <v>32</v>
      </c>
      <c r="CY2" t="s">
        <v>33</v>
      </c>
      <c r="CZ2" t="s">
        <v>23</v>
      </c>
      <c r="DA2" t="s">
        <v>24</v>
      </c>
      <c r="DB2" t="s">
        <v>25</v>
      </c>
      <c r="DC2" t="s">
        <v>26</v>
      </c>
      <c r="DD2" t="s">
        <v>27</v>
      </c>
      <c r="DE2" t="s">
        <v>28</v>
      </c>
      <c r="DF2" t="s">
        <v>29</v>
      </c>
      <c r="DG2" t="s">
        <v>30</v>
      </c>
      <c r="DH2" t="s">
        <v>31</v>
      </c>
      <c r="DI2" t="s">
        <v>32</v>
      </c>
      <c r="DJ2" t="s">
        <v>33</v>
      </c>
      <c r="DK2" t="s">
        <v>23</v>
      </c>
      <c r="DL2" t="s">
        <v>24</v>
      </c>
      <c r="DM2" t="s">
        <v>25</v>
      </c>
      <c r="DN2" t="s">
        <v>26</v>
      </c>
      <c r="DO2" t="s">
        <v>27</v>
      </c>
      <c r="DP2" t="s">
        <v>28</v>
      </c>
      <c r="DQ2" t="s">
        <v>29</v>
      </c>
      <c r="DR2" t="s">
        <v>30</v>
      </c>
      <c r="DS2" t="s">
        <v>31</v>
      </c>
      <c r="DT2" t="s">
        <v>32</v>
      </c>
      <c r="DU2" t="s">
        <v>33</v>
      </c>
      <c r="DV2" t="s">
        <v>23</v>
      </c>
      <c r="DW2" t="s">
        <v>24</v>
      </c>
      <c r="DX2" t="s">
        <v>25</v>
      </c>
      <c r="DY2" t="s">
        <v>26</v>
      </c>
      <c r="DZ2" t="s">
        <v>27</v>
      </c>
      <c r="EA2" t="s">
        <v>28</v>
      </c>
      <c r="EB2" t="s">
        <v>29</v>
      </c>
      <c r="EC2" t="s">
        <v>30</v>
      </c>
      <c r="ED2" t="s">
        <v>31</v>
      </c>
      <c r="EE2" t="s">
        <v>32</v>
      </c>
      <c r="EF2" t="s">
        <v>33</v>
      </c>
      <c r="EG2" t="s">
        <v>23</v>
      </c>
      <c r="EH2" t="s">
        <v>24</v>
      </c>
      <c r="EI2" t="s">
        <v>25</v>
      </c>
      <c r="EJ2" t="s">
        <v>26</v>
      </c>
      <c r="EK2" t="s">
        <v>27</v>
      </c>
      <c r="EL2" t="s">
        <v>28</v>
      </c>
      <c r="EM2" t="s">
        <v>29</v>
      </c>
      <c r="EN2" t="s">
        <v>30</v>
      </c>
      <c r="EO2" t="s">
        <v>31</v>
      </c>
      <c r="EP2" t="s">
        <v>32</v>
      </c>
      <c r="EQ2" t="s">
        <v>33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</row>
    <row r="3" spans="1:158" s="2" customFormat="1" x14ac:dyDescent="0.4">
      <c r="A3" s="2" t="s">
        <v>734</v>
      </c>
      <c r="B3" s="2" t="s">
        <v>148</v>
      </c>
      <c r="C3" s="2" t="s">
        <v>37</v>
      </c>
      <c r="D3" s="2">
        <v>0.50522999999999996</v>
      </c>
      <c r="E3" s="2">
        <v>54.475459999999998</v>
      </c>
      <c r="F3" s="2">
        <v>43.609870000000001</v>
      </c>
      <c r="G3" s="2">
        <v>78.445970000000003</v>
      </c>
      <c r="H3" s="2">
        <v>88.43383</v>
      </c>
      <c r="I3" s="2">
        <v>43.609870000000001</v>
      </c>
      <c r="J3" s="2">
        <v>34.179279999999999</v>
      </c>
      <c r="K3" s="2">
        <v>19.549980000000001</v>
      </c>
      <c r="L3" s="2">
        <v>72.831109999999995</v>
      </c>
      <c r="M3" s="2">
        <v>11.63011</v>
      </c>
      <c r="N3" s="2">
        <v>86.002160000000003</v>
      </c>
      <c r="O3" s="2" t="s">
        <v>38</v>
      </c>
      <c r="P3" s="2">
        <v>0.48221999999999998</v>
      </c>
      <c r="Q3" s="2">
        <v>52.449959999999997</v>
      </c>
      <c r="R3" s="2">
        <v>40.871729999999999</v>
      </c>
      <c r="S3" s="2">
        <v>78.034790000000001</v>
      </c>
      <c r="T3" s="2">
        <v>89.065190000000001</v>
      </c>
      <c r="U3" s="2">
        <v>40.871729999999999</v>
      </c>
      <c r="V3" s="2">
        <v>30.962209999999999</v>
      </c>
      <c r="W3" s="2">
        <v>19.787800000000001</v>
      </c>
      <c r="X3" s="2">
        <v>72.041200000000003</v>
      </c>
      <c r="Y3" s="2">
        <v>11.94036</v>
      </c>
      <c r="Z3" s="2">
        <v>86.537629999999993</v>
      </c>
      <c r="AW3" s="2">
        <v>0.66281999999999996</v>
      </c>
      <c r="AX3" s="2">
        <v>68.037859999999995</v>
      </c>
      <c r="AY3" s="2">
        <v>60.964579999999998</v>
      </c>
      <c r="AZ3" s="2">
        <v>79.351920000000007</v>
      </c>
      <c r="BA3" s="2">
        <v>82.215519999999998</v>
      </c>
      <c r="BB3" s="2">
        <v>60.964579999999998</v>
      </c>
      <c r="BC3" s="2">
        <v>56.48706</v>
      </c>
      <c r="BD3" s="2">
        <v>17.407689999999999</v>
      </c>
      <c r="BE3" s="2">
        <v>77.819640000000007</v>
      </c>
      <c r="BF3" s="2">
        <v>9.1183099999999992</v>
      </c>
      <c r="BG3" s="2">
        <v>81.198189999999997</v>
      </c>
      <c r="CO3" s="2">
        <v>0.56108999999999998</v>
      </c>
      <c r="CP3" s="2">
        <v>60.117539999999998</v>
      </c>
      <c r="CQ3" s="2">
        <v>53.533569999999997</v>
      </c>
      <c r="CR3" s="2">
        <v>83.922259999999994</v>
      </c>
      <c r="CS3" s="2">
        <v>91.342759999999998</v>
      </c>
      <c r="CT3" s="2">
        <v>53.533569999999997</v>
      </c>
      <c r="CU3" s="2">
        <v>41.342759999999998</v>
      </c>
      <c r="CV3" s="2">
        <v>20.176680000000001</v>
      </c>
      <c r="CW3" s="2">
        <v>75.736159999999998</v>
      </c>
      <c r="CX3" s="2">
        <v>11.78445</v>
      </c>
      <c r="CY3" s="2">
        <v>87.367490000000004</v>
      </c>
    </row>
    <row r="4" spans="1:158" s="2" customFormat="1" x14ac:dyDescent="0.4">
      <c r="A4" s="2" t="s">
        <v>656</v>
      </c>
      <c r="B4" s="2" t="s">
        <v>44</v>
      </c>
      <c r="C4" s="2" t="s">
        <v>37</v>
      </c>
      <c r="D4" s="2">
        <v>0.50522</v>
      </c>
      <c r="E4" s="2">
        <v>54.475110000000001</v>
      </c>
      <c r="F4" s="2">
        <v>43.609870000000001</v>
      </c>
      <c r="G4" s="2">
        <v>78.445970000000003</v>
      </c>
      <c r="H4" s="2">
        <v>88.425740000000005</v>
      </c>
      <c r="I4" s="2">
        <v>43.609870000000001</v>
      </c>
      <c r="J4" s="2">
        <v>34.179279999999999</v>
      </c>
      <c r="K4" s="2">
        <v>19.549980000000001</v>
      </c>
      <c r="L4" s="2">
        <v>72.831109999999995</v>
      </c>
      <c r="M4" s="2">
        <v>11.629300000000001</v>
      </c>
      <c r="N4" s="2">
        <v>85.994060000000005</v>
      </c>
      <c r="O4" s="2" t="s">
        <v>38</v>
      </c>
      <c r="P4" s="2">
        <v>0.48221999999999998</v>
      </c>
      <c r="Q4" s="2">
        <v>52.449669999999998</v>
      </c>
      <c r="R4" s="2">
        <v>40.871729999999999</v>
      </c>
      <c r="S4" s="2">
        <v>78.034790000000001</v>
      </c>
      <c r="T4" s="2">
        <v>89.065190000000001</v>
      </c>
      <c r="U4" s="2">
        <v>40.871729999999999</v>
      </c>
      <c r="V4" s="2">
        <v>30.962209999999999</v>
      </c>
      <c r="W4" s="2">
        <v>19.787800000000001</v>
      </c>
      <c r="X4" s="2">
        <v>72.041200000000003</v>
      </c>
      <c r="Y4" s="2">
        <v>11.94036</v>
      </c>
      <c r="Z4" s="2">
        <v>86.537629999999993</v>
      </c>
      <c r="AW4" s="2">
        <v>0.66286</v>
      </c>
      <c r="AX4" s="2">
        <v>68.043710000000004</v>
      </c>
      <c r="AY4" s="2">
        <v>60.964579999999998</v>
      </c>
      <c r="AZ4" s="2">
        <v>79.351920000000007</v>
      </c>
      <c r="BA4" s="2">
        <v>82.215519999999998</v>
      </c>
      <c r="BB4" s="2">
        <v>60.964579999999998</v>
      </c>
      <c r="BC4" s="2">
        <v>56.48706</v>
      </c>
      <c r="BD4" s="2">
        <v>17.407689999999999</v>
      </c>
      <c r="BE4" s="2">
        <v>77.819640000000007</v>
      </c>
      <c r="BF4" s="2">
        <v>9.1183099999999992</v>
      </c>
      <c r="BG4" s="2">
        <v>81.198189999999997</v>
      </c>
      <c r="CO4" s="2">
        <v>0.56091000000000002</v>
      </c>
      <c r="CP4" s="2">
        <v>60.101570000000002</v>
      </c>
      <c r="CQ4" s="2">
        <v>53.533569999999997</v>
      </c>
      <c r="CR4" s="2">
        <v>83.922259999999994</v>
      </c>
      <c r="CS4" s="2">
        <v>91.166079999999994</v>
      </c>
      <c r="CT4" s="2">
        <v>53.533569999999997</v>
      </c>
      <c r="CU4" s="2">
        <v>41.342759999999998</v>
      </c>
      <c r="CV4" s="2">
        <v>20.176680000000001</v>
      </c>
      <c r="CW4" s="2">
        <v>75.736159999999998</v>
      </c>
      <c r="CX4" s="2">
        <v>11.766780000000001</v>
      </c>
      <c r="CY4" s="2">
        <v>87.190809999999999</v>
      </c>
    </row>
    <row r="5" spans="1:158" s="2" customFormat="1" x14ac:dyDescent="0.4">
      <c r="A5" s="2" t="s">
        <v>684</v>
      </c>
      <c r="B5" s="2" t="s">
        <v>166</v>
      </c>
      <c r="C5" s="2" t="s">
        <v>37</v>
      </c>
      <c r="D5" s="2">
        <v>0.50522</v>
      </c>
      <c r="E5" s="2">
        <v>54.474769999999999</v>
      </c>
      <c r="F5" s="2">
        <v>43.609870000000001</v>
      </c>
      <c r="G5" s="2">
        <v>78.437880000000007</v>
      </c>
      <c r="H5" s="2">
        <v>88.43383</v>
      </c>
      <c r="I5" s="2">
        <v>43.609870000000001</v>
      </c>
      <c r="J5" s="2">
        <v>34.179279999999999</v>
      </c>
      <c r="K5" s="2">
        <v>19.548359999999999</v>
      </c>
      <c r="L5" s="2">
        <v>72.823009999999996</v>
      </c>
      <c r="M5" s="2">
        <v>11.63011</v>
      </c>
      <c r="N5" s="2">
        <v>86.002160000000003</v>
      </c>
      <c r="O5" s="2" t="s">
        <v>38</v>
      </c>
      <c r="P5" s="2">
        <v>0.48222999999999999</v>
      </c>
      <c r="Q5" s="2">
        <v>52.451129999999999</v>
      </c>
      <c r="R5" s="2">
        <v>40.871729999999999</v>
      </c>
      <c r="S5" s="2">
        <v>78.034790000000001</v>
      </c>
      <c r="T5" s="2">
        <v>89.065190000000001</v>
      </c>
      <c r="U5" s="2">
        <v>40.871729999999999</v>
      </c>
      <c r="V5" s="2">
        <v>30.962209999999999</v>
      </c>
      <c r="W5" s="2">
        <v>19.787800000000001</v>
      </c>
      <c r="X5" s="2">
        <v>72.041200000000003</v>
      </c>
      <c r="Y5" s="2">
        <v>11.94036</v>
      </c>
      <c r="Z5" s="2">
        <v>86.537629999999993</v>
      </c>
      <c r="AW5" s="2">
        <v>0.66278999999999999</v>
      </c>
      <c r="AX5" s="2">
        <v>68.036969999999997</v>
      </c>
      <c r="AY5" s="2">
        <v>60.964579999999998</v>
      </c>
      <c r="AZ5" s="2">
        <v>79.351920000000007</v>
      </c>
      <c r="BA5" s="2">
        <v>82.215519999999998</v>
      </c>
      <c r="BB5" s="2">
        <v>60.964579999999998</v>
      </c>
      <c r="BC5" s="2">
        <v>56.48706</v>
      </c>
      <c r="BD5" s="2">
        <v>17.407689999999999</v>
      </c>
      <c r="BE5" s="2">
        <v>77.819640000000007</v>
      </c>
      <c r="BF5" s="2">
        <v>9.1183099999999992</v>
      </c>
      <c r="BG5" s="2">
        <v>81.198189999999997</v>
      </c>
      <c r="CO5" s="2">
        <v>0.56076000000000004</v>
      </c>
      <c r="CP5" s="2">
        <v>60.083150000000003</v>
      </c>
      <c r="CQ5" s="2">
        <v>53.533569999999997</v>
      </c>
      <c r="CR5" s="2">
        <v>83.745580000000004</v>
      </c>
      <c r="CS5" s="2">
        <v>91.342759999999998</v>
      </c>
      <c r="CT5" s="2">
        <v>53.533569999999997</v>
      </c>
      <c r="CU5" s="2">
        <v>41.342759999999998</v>
      </c>
      <c r="CV5" s="2">
        <v>20.14134</v>
      </c>
      <c r="CW5" s="2">
        <v>75.559479999999994</v>
      </c>
      <c r="CX5" s="2">
        <v>11.78445</v>
      </c>
      <c r="CY5" s="2">
        <v>87.367490000000004</v>
      </c>
    </row>
    <row r="6" spans="1:158" s="2" customFormat="1" x14ac:dyDescent="0.4">
      <c r="A6" s="2" t="s">
        <v>644</v>
      </c>
      <c r="B6" s="2" t="s">
        <v>57</v>
      </c>
      <c r="C6" s="2" t="s">
        <v>37</v>
      </c>
      <c r="D6" s="2">
        <v>0.50522</v>
      </c>
      <c r="E6" s="2">
        <v>54.474530000000001</v>
      </c>
      <c r="F6" s="2">
        <v>43.609870000000001</v>
      </c>
      <c r="G6" s="2">
        <v>78.437880000000007</v>
      </c>
      <c r="H6" s="2">
        <v>88.43383</v>
      </c>
      <c r="I6" s="2">
        <v>43.609870000000001</v>
      </c>
      <c r="J6" s="2">
        <v>34.179279999999999</v>
      </c>
      <c r="K6" s="2">
        <v>19.548359999999999</v>
      </c>
      <c r="L6" s="2">
        <v>72.823009999999996</v>
      </c>
      <c r="M6" s="2">
        <v>11.63011</v>
      </c>
      <c r="N6" s="2">
        <v>86.002160000000003</v>
      </c>
      <c r="O6" s="2" t="s">
        <v>38</v>
      </c>
      <c r="P6" s="2">
        <v>0.48221999999999998</v>
      </c>
      <c r="Q6" s="2">
        <v>52.449930000000002</v>
      </c>
      <c r="R6" s="2">
        <v>40.871729999999999</v>
      </c>
      <c r="S6" s="2">
        <v>78.034790000000001</v>
      </c>
      <c r="T6" s="2">
        <v>89.065190000000001</v>
      </c>
      <c r="U6" s="2">
        <v>40.871729999999999</v>
      </c>
      <c r="V6" s="2">
        <v>30.962209999999999</v>
      </c>
      <c r="W6" s="2">
        <v>19.787800000000001</v>
      </c>
      <c r="X6" s="2">
        <v>72.041200000000003</v>
      </c>
      <c r="Y6" s="2">
        <v>11.94036</v>
      </c>
      <c r="Z6" s="2">
        <v>86.537629999999993</v>
      </c>
      <c r="AW6" s="2">
        <v>0.66278999999999999</v>
      </c>
      <c r="AX6" s="2">
        <v>68.034419999999997</v>
      </c>
      <c r="AY6" s="2">
        <v>60.964579999999998</v>
      </c>
      <c r="AZ6" s="2">
        <v>79.351920000000007</v>
      </c>
      <c r="BA6" s="2">
        <v>82.215519999999998</v>
      </c>
      <c r="BB6" s="2">
        <v>60.964579999999998</v>
      </c>
      <c r="BC6" s="2">
        <v>56.48706</v>
      </c>
      <c r="BD6" s="2">
        <v>17.407689999999999</v>
      </c>
      <c r="BE6" s="2">
        <v>77.819640000000007</v>
      </c>
      <c r="BF6" s="2">
        <v>9.1183099999999992</v>
      </c>
      <c r="BG6" s="2">
        <v>81.198189999999997</v>
      </c>
      <c r="CO6" s="2">
        <v>0.56093000000000004</v>
      </c>
      <c r="CP6" s="2">
        <v>60.106119999999997</v>
      </c>
      <c r="CQ6" s="2">
        <v>53.533569999999997</v>
      </c>
      <c r="CR6" s="2">
        <v>83.745580000000004</v>
      </c>
      <c r="CS6" s="2">
        <v>91.342759999999998</v>
      </c>
      <c r="CT6" s="2">
        <v>53.533569999999997</v>
      </c>
      <c r="CU6" s="2">
        <v>41.342759999999998</v>
      </c>
      <c r="CV6" s="2">
        <v>20.14134</v>
      </c>
      <c r="CW6" s="2">
        <v>75.559479999999994</v>
      </c>
      <c r="CX6" s="2">
        <v>11.78445</v>
      </c>
      <c r="CY6" s="2">
        <v>87.367490000000004</v>
      </c>
    </row>
    <row r="7" spans="1:158" s="2" customFormat="1" x14ac:dyDescent="0.4">
      <c r="A7" s="2" t="s">
        <v>687</v>
      </c>
      <c r="B7" s="2" t="s">
        <v>116</v>
      </c>
      <c r="C7" s="2" t="s">
        <v>37</v>
      </c>
      <c r="D7" s="2">
        <v>0.50521000000000005</v>
      </c>
      <c r="E7" s="2">
        <v>54.473680000000002</v>
      </c>
      <c r="F7" s="2">
        <v>43.609870000000001</v>
      </c>
      <c r="G7" s="2">
        <v>78.437880000000007</v>
      </c>
      <c r="H7" s="2">
        <v>88.425740000000005</v>
      </c>
      <c r="I7" s="2">
        <v>43.609870000000001</v>
      </c>
      <c r="J7" s="2">
        <v>34.179279999999999</v>
      </c>
      <c r="K7" s="2">
        <v>19.548359999999999</v>
      </c>
      <c r="L7" s="2">
        <v>72.823009999999996</v>
      </c>
      <c r="M7" s="2">
        <v>11.629300000000001</v>
      </c>
      <c r="N7" s="2">
        <v>85.994060000000005</v>
      </c>
      <c r="O7" s="2" t="s">
        <v>38</v>
      </c>
      <c r="P7" s="2">
        <v>0.48222999999999999</v>
      </c>
      <c r="Q7" s="2">
        <v>52.451819999999998</v>
      </c>
      <c r="R7" s="2">
        <v>40.871729999999999</v>
      </c>
      <c r="S7" s="2">
        <v>78.034790000000001</v>
      </c>
      <c r="T7" s="2">
        <v>89.065190000000001</v>
      </c>
      <c r="U7" s="2">
        <v>40.871729999999999</v>
      </c>
      <c r="V7" s="2">
        <v>30.962209999999999</v>
      </c>
      <c r="W7" s="2">
        <v>19.787800000000001</v>
      </c>
      <c r="X7" s="2">
        <v>72.041200000000003</v>
      </c>
      <c r="Y7" s="2">
        <v>11.94036</v>
      </c>
      <c r="Z7" s="2">
        <v>86.537629999999993</v>
      </c>
      <c r="AW7" s="2">
        <v>0.66278000000000004</v>
      </c>
      <c r="AX7" s="2">
        <v>68.033799999999999</v>
      </c>
      <c r="AY7" s="2">
        <v>60.964579999999998</v>
      </c>
      <c r="AZ7" s="2">
        <v>79.351920000000007</v>
      </c>
      <c r="BA7" s="2">
        <v>82.215519999999998</v>
      </c>
      <c r="BB7" s="2">
        <v>60.964579999999998</v>
      </c>
      <c r="BC7" s="2">
        <v>56.48706</v>
      </c>
      <c r="BD7" s="2">
        <v>17.407689999999999</v>
      </c>
      <c r="BE7" s="2">
        <v>77.819640000000007</v>
      </c>
      <c r="BF7" s="2">
        <v>9.1183099999999992</v>
      </c>
      <c r="BG7" s="2">
        <v>81.198189999999997</v>
      </c>
      <c r="CO7" s="2">
        <v>0.56045999999999996</v>
      </c>
      <c r="CP7" s="2">
        <v>60.053879999999999</v>
      </c>
      <c r="CQ7" s="2">
        <v>53.533569999999997</v>
      </c>
      <c r="CR7" s="2">
        <v>83.745580000000004</v>
      </c>
      <c r="CS7" s="2">
        <v>91.166079999999994</v>
      </c>
      <c r="CT7" s="2">
        <v>53.533569999999997</v>
      </c>
      <c r="CU7" s="2">
        <v>41.342759999999998</v>
      </c>
      <c r="CV7" s="2">
        <v>20.14134</v>
      </c>
      <c r="CW7" s="2">
        <v>75.559479999999994</v>
      </c>
      <c r="CX7" s="2">
        <v>11.766780000000001</v>
      </c>
      <c r="CY7" s="2">
        <v>87.190809999999999</v>
      </c>
    </row>
    <row r="8" spans="1:158" s="2" customFormat="1" x14ac:dyDescent="0.4">
      <c r="A8" s="2" t="s">
        <v>614</v>
      </c>
      <c r="B8" s="2" t="s">
        <v>499</v>
      </c>
      <c r="C8" s="2" t="s">
        <v>37</v>
      </c>
      <c r="D8" s="2">
        <v>0.50521000000000005</v>
      </c>
      <c r="E8" s="2">
        <v>54.47345</v>
      </c>
      <c r="F8" s="2">
        <v>43.609870000000001</v>
      </c>
      <c r="G8" s="2">
        <v>78.437880000000007</v>
      </c>
      <c r="H8" s="2">
        <v>88.425740000000005</v>
      </c>
      <c r="I8" s="2">
        <v>43.609870000000001</v>
      </c>
      <c r="J8" s="2">
        <v>34.179279999999999</v>
      </c>
      <c r="K8" s="2">
        <v>19.548359999999999</v>
      </c>
      <c r="L8" s="2">
        <v>72.823009999999996</v>
      </c>
      <c r="M8" s="2">
        <v>11.629300000000001</v>
      </c>
      <c r="N8" s="2">
        <v>85.994060000000005</v>
      </c>
      <c r="O8" s="2" t="s">
        <v>38</v>
      </c>
      <c r="P8" s="2">
        <v>0.48221999999999998</v>
      </c>
      <c r="Q8" s="2">
        <v>52.450330000000001</v>
      </c>
      <c r="R8" s="2">
        <v>40.871729999999999</v>
      </c>
      <c r="S8" s="2">
        <v>78.034790000000001</v>
      </c>
      <c r="T8" s="2">
        <v>89.065190000000001</v>
      </c>
      <c r="U8" s="2">
        <v>40.871729999999999</v>
      </c>
      <c r="V8" s="2">
        <v>30.962209999999999</v>
      </c>
      <c r="W8" s="2">
        <v>19.787800000000001</v>
      </c>
      <c r="X8" s="2">
        <v>72.041200000000003</v>
      </c>
      <c r="Y8" s="2">
        <v>11.94036</v>
      </c>
      <c r="Z8" s="2">
        <v>86.537629999999993</v>
      </c>
      <c r="AW8" s="2">
        <v>0.66279999999999994</v>
      </c>
      <c r="AX8" s="2">
        <v>68.037310000000005</v>
      </c>
      <c r="AY8" s="2">
        <v>60.964579999999998</v>
      </c>
      <c r="AZ8" s="2">
        <v>79.351920000000007</v>
      </c>
      <c r="BA8" s="2">
        <v>82.215519999999998</v>
      </c>
      <c r="BB8" s="2">
        <v>60.964579999999998</v>
      </c>
      <c r="BC8" s="2">
        <v>56.48706</v>
      </c>
      <c r="BD8" s="2">
        <v>17.407689999999999</v>
      </c>
      <c r="BE8" s="2">
        <v>77.819640000000007</v>
      </c>
      <c r="BF8" s="2">
        <v>9.1183099999999992</v>
      </c>
      <c r="BG8" s="2">
        <v>81.198189999999997</v>
      </c>
      <c r="CO8" s="2">
        <v>0.56057000000000001</v>
      </c>
      <c r="CP8" s="2">
        <v>60.068150000000003</v>
      </c>
      <c r="CQ8" s="2">
        <v>53.533569999999997</v>
      </c>
      <c r="CR8" s="2">
        <v>83.745580000000004</v>
      </c>
      <c r="CS8" s="2">
        <v>91.166079999999994</v>
      </c>
      <c r="CT8" s="2">
        <v>53.533569999999997</v>
      </c>
      <c r="CU8" s="2">
        <v>41.342759999999998</v>
      </c>
      <c r="CV8" s="2">
        <v>20.14134</v>
      </c>
      <c r="CW8" s="2">
        <v>75.559479999999994</v>
      </c>
      <c r="CX8" s="2">
        <v>11.766780000000001</v>
      </c>
      <c r="CY8" s="2">
        <v>87.190809999999999</v>
      </c>
    </row>
    <row r="9" spans="1:158" s="2" customFormat="1" x14ac:dyDescent="0.4">
      <c r="A9" s="2" t="s">
        <v>623</v>
      </c>
      <c r="B9" s="2" t="s">
        <v>148</v>
      </c>
      <c r="C9" s="2" t="s">
        <v>37</v>
      </c>
      <c r="D9" s="2">
        <v>0.50521000000000005</v>
      </c>
      <c r="E9" s="2">
        <v>54.473309999999998</v>
      </c>
      <c r="F9" s="2">
        <v>43.609870000000001</v>
      </c>
      <c r="G9" s="2">
        <v>78.437880000000007</v>
      </c>
      <c r="H9" s="2">
        <v>88.425740000000005</v>
      </c>
      <c r="I9" s="2">
        <v>43.609870000000001</v>
      </c>
      <c r="J9" s="2">
        <v>34.179279999999999</v>
      </c>
      <c r="K9" s="2">
        <v>19.548359999999999</v>
      </c>
      <c r="L9" s="2">
        <v>72.823009999999996</v>
      </c>
      <c r="M9" s="2">
        <v>11.629300000000001</v>
      </c>
      <c r="N9" s="2">
        <v>85.994060000000005</v>
      </c>
      <c r="O9" s="2" t="s">
        <v>38</v>
      </c>
      <c r="P9" s="2">
        <v>0.48221999999999998</v>
      </c>
      <c r="Q9" s="2">
        <v>52.450090000000003</v>
      </c>
      <c r="R9" s="2">
        <v>40.871729999999999</v>
      </c>
      <c r="S9" s="2">
        <v>78.034790000000001</v>
      </c>
      <c r="T9" s="2">
        <v>89.065190000000001</v>
      </c>
      <c r="U9" s="2">
        <v>40.871729999999999</v>
      </c>
      <c r="V9" s="2">
        <v>30.962209999999999</v>
      </c>
      <c r="W9" s="2">
        <v>19.787800000000001</v>
      </c>
      <c r="X9" s="2">
        <v>72.041200000000003</v>
      </c>
      <c r="Y9" s="2">
        <v>11.94036</v>
      </c>
      <c r="Z9" s="2">
        <v>86.537629999999993</v>
      </c>
      <c r="AW9" s="2">
        <v>0.66283999999999998</v>
      </c>
      <c r="AX9" s="2">
        <v>68.03931</v>
      </c>
      <c r="AY9" s="2">
        <v>60.964579999999998</v>
      </c>
      <c r="AZ9" s="2">
        <v>79.351920000000007</v>
      </c>
      <c r="BA9" s="2">
        <v>82.215519999999998</v>
      </c>
      <c r="BB9" s="2">
        <v>60.964579999999998</v>
      </c>
      <c r="BC9" s="2">
        <v>56.48706</v>
      </c>
      <c r="BD9" s="2">
        <v>17.407689999999999</v>
      </c>
      <c r="BE9" s="2">
        <v>77.819640000000007</v>
      </c>
      <c r="BF9" s="2">
        <v>9.1183099999999992</v>
      </c>
      <c r="BG9" s="2">
        <v>81.198189999999997</v>
      </c>
      <c r="CO9" s="2">
        <v>0.56057000000000001</v>
      </c>
      <c r="CP9" s="2">
        <v>60.064749999999997</v>
      </c>
      <c r="CQ9" s="2">
        <v>53.533569999999997</v>
      </c>
      <c r="CR9" s="2">
        <v>83.745580000000004</v>
      </c>
      <c r="CS9" s="2">
        <v>91.166079999999994</v>
      </c>
      <c r="CT9" s="2">
        <v>53.533569999999997</v>
      </c>
      <c r="CU9" s="2">
        <v>41.342759999999998</v>
      </c>
      <c r="CV9" s="2">
        <v>20.14134</v>
      </c>
      <c r="CW9" s="2">
        <v>75.559479999999994</v>
      </c>
      <c r="CX9" s="2">
        <v>11.766780000000001</v>
      </c>
      <c r="CY9" s="2">
        <v>87.190809999999999</v>
      </c>
    </row>
    <row r="10" spans="1:158" s="2" customFormat="1" x14ac:dyDescent="0.4">
      <c r="A10" s="2" t="s">
        <v>696</v>
      </c>
      <c r="B10" s="2" t="s">
        <v>44</v>
      </c>
      <c r="C10" s="2" t="s">
        <v>37</v>
      </c>
      <c r="D10" s="2">
        <v>0.50521000000000005</v>
      </c>
      <c r="E10" s="2">
        <v>54.473050000000001</v>
      </c>
      <c r="F10" s="2">
        <v>43.609870000000001</v>
      </c>
      <c r="G10" s="2">
        <v>78.437880000000007</v>
      </c>
      <c r="H10" s="2">
        <v>88.425740000000005</v>
      </c>
      <c r="I10" s="2">
        <v>43.609870000000001</v>
      </c>
      <c r="J10" s="2">
        <v>34.179279999999999</v>
      </c>
      <c r="K10" s="2">
        <v>19.548359999999999</v>
      </c>
      <c r="L10" s="2">
        <v>72.823009999999996</v>
      </c>
      <c r="M10" s="2">
        <v>11.629300000000001</v>
      </c>
      <c r="N10" s="2">
        <v>85.994060000000005</v>
      </c>
      <c r="O10" s="2" t="s">
        <v>38</v>
      </c>
      <c r="P10" s="2">
        <v>0.48221999999999998</v>
      </c>
      <c r="Q10" s="2">
        <v>52.450090000000003</v>
      </c>
      <c r="R10" s="2">
        <v>40.871729999999999</v>
      </c>
      <c r="S10" s="2">
        <v>78.034790000000001</v>
      </c>
      <c r="T10" s="2">
        <v>89.065190000000001</v>
      </c>
      <c r="U10" s="2">
        <v>40.871729999999999</v>
      </c>
      <c r="V10" s="2">
        <v>30.962209999999999</v>
      </c>
      <c r="W10" s="2">
        <v>19.787800000000001</v>
      </c>
      <c r="X10" s="2">
        <v>72.041200000000003</v>
      </c>
      <c r="Y10" s="2">
        <v>11.94036</v>
      </c>
      <c r="Z10" s="2">
        <v>86.537629999999993</v>
      </c>
      <c r="AW10" s="2">
        <v>0.66283000000000003</v>
      </c>
      <c r="AX10" s="2">
        <v>68.037719999999993</v>
      </c>
      <c r="AY10" s="2">
        <v>60.964579999999998</v>
      </c>
      <c r="AZ10" s="2">
        <v>79.351920000000007</v>
      </c>
      <c r="BA10" s="2">
        <v>82.215519999999998</v>
      </c>
      <c r="BB10" s="2">
        <v>60.964579999999998</v>
      </c>
      <c r="BC10" s="2">
        <v>56.48706</v>
      </c>
      <c r="BD10" s="2">
        <v>17.407689999999999</v>
      </c>
      <c r="BE10" s="2">
        <v>77.819640000000007</v>
      </c>
      <c r="BF10" s="2">
        <v>9.1183099999999992</v>
      </c>
      <c r="BG10" s="2">
        <v>81.198189999999997</v>
      </c>
      <c r="CO10" s="2">
        <v>0.56052999999999997</v>
      </c>
      <c r="CP10" s="2">
        <v>60.063110000000002</v>
      </c>
      <c r="CQ10" s="2">
        <v>53.533569999999997</v>
      </c>
      <c r="CR10" s="2">
        <v>83.745580000000004</v>
      </c>
      <c r="CS10" s="2">
        <v>91.166079999999994</v>
      </c>
      <c r="CT10" s="2">
        <v>53.533569999999997</v>
      </c>
      <c r="CU10" s="2">
        <v>41.342759999999998</v>
      </c>
      <c r="CV10" s="2">
        <v>20.14134</v>
      </c>
      <c r="CW10" s="2">
        <v>75.559479999999994</v>
      </c>
      <c r="CX10" s="2">
        <v>11.766780000000001</v>
      </c>
      <c r="CY10" s="2">
        <v>87.190809999999999</v>
      </c>
    </row>
    <row r="11" spans="1:158" s="2" customFormat="1" x14ac:dyDescent="0.4">
      <c r="A11" s="2" t="s">
        <v>737</v>
      </c>
      <c r="B11" s="2" t="s">
        <v>468</v>
      </c>
      <c r="C11" s="2" t="s">
        <v>37</v>
      </c>
      <c r="D11" s="2">
        <v>0.50519999999999998</v>
      </c>
      <c r="E11" s="2">
        <v>54.472720000000002</v>
      </c>
      <c r="F11" s="2">
        <v>43.609870000000001</v>
      </c>
      <c r="G11" s="2">
        <v>78.437880000000007</v>
      </c>
      <c r="H11" s="2">
        <v>88.425740000000005</v>
      </c>
      <c r="I11" s="2">
        <v>43.609870000000001</v>
      </c>
      <c r="J11" s="2">
        <v>34.179279999999999</v>
      </c>
      <c r="K11" s="2">
        <v>19.548359999999999</v>
      </c>
      <c r="L11" s="2">
        <v>72.823009999999996</v>
      </c>
      <c r="M11" s="2">
        <v>11.629300000000001</v>
      </c>
      <c r="N11" s="2">
        <v>85.994060000000005</v>
      </c>
      <c r="O11" s="2" t="s">
        <v>38</v>
      </c>
      <c r="P11" s="2">
        <v>0.48221999999999998</v>
      </c>
      <c r="Q11" s="2">
        <v>52.450189999999999</v>
      </c>
      <c r="R11" s="2">
        <v>40.871729999999999</v>
      </c>
      <c r="S11" s="2">
        <v>78.034790000000001</v>
      </c>
      <c r="T11" s="2">
        <v>89.065190000000001</v>
      </c>
      <c r="U11" s="2">
        <v>40.871729999999999</v>
      </c>
      <c r="V11" s="2">
        <v>30.962209999999999</v>
      </c>
      <c r="W11" s="2">
        <v>19.787800000000001</v>
      </c>
      <c r="X11" s="2">
        <v>72.041200000000003</v>
      </c>
      <c r="Y11" s="2">
        <v>11.94036</v>
      </c>
      <c r="Z11" s="2">
        <v>86.537629999999993</v>
      </c>
      <c r="AW11" s="2">
        <v>0.66278999999999999</v>
      </c>
      <c r="AX11" s="2">
        <v>68.035420000000002</v>
      </c>
      <c r="AY11" s="2">
        <v>60.964579999999998</v>
      </c>
      <c r="AZ11" s="2">
        <v>79.351920000000007</v>
      </c>
      <c r="BA11" s="2">
        <v>82.215519999999998</v>
      </c>
      <c r="BB11" s="2">
        <v>60.964579999999998</v>
      </c>
      <c r="BC11" s="2">
        <v>56.48706</v>
      </c>
      <c r="BD11" s="2">
        <v>17.407689999999999</v>
      </c>
      <c r="BE11" s="2">
        <v>77.819640000000007</v>
      </c>
      <c r="BF11" s="2">
        <v>9.1183099999999992</v>
      </c>
      <c r="BG11" s="2">
        <v>81.198189999999997</v>
      </c>
      <c r="CO11" s="2">
        <v>0.56049000000000004</v>
      </c>
      <c r="CP11" s="2">
        <v>60.059179999999998</v>
      </c>
      <c r="CQ11" s="2">
        <v>53.533569999999997</v>
      </c>
      <c r="CR11" s="2">
        <v>83.745580000000004</v>
      </c>
      <c r="CS11" s="2">
        <v>91.166079999999994</v>
      </c>
      <c r="CT11" s="2">
        <v>53.533569999999997</v>
      </c>
      <c r="CU11" s="2">
        <v>41.342759999999998</v>
      </c>
      <c r="CV11" s="2">
        <v>20.14134</v>
      </c>
      <c r="CW11" s="2">
        <v>75.559479999999994</v>
      </c>
      <c r="CX11" s="2">
        <v>11.766780000000001</v>
      </c>
      <c r="CY11" s="2">
        <v>87.190809999999999</v>
      </c>
    </row>
    <row r="12" spans="1:158" s="2" customFormat="1" x14ac:dyDescent="0.4">
      <c r="A12" s="2" t="s">
        <v>626</v>
      </c>
      <c r="B12" s="2" t="s">
        <v>328</v>
      </c>
      <c r="C12" s="2" t="s">
        <v>37</v>
      </c>
      <c r="D12" s="2">
        <v>0.50519999999999998</v>
      </c>
      <c r="E12" s="2">
        <v>54.472380000000001</v>
      </c>
      <c r="F12" s="2">
        <v>43.609870000000001</v>
      </c>
      <c r="G12" s="2">
        <v>78.437880000000007</v>
      </c>
      <c r="H12" s="2">
        <v>88.425740000000005</v>
      </c>
      <c r="I12" s="2">
        <v>43.609870000000001</v>
      </c>
      <c r="J12" s="2">
        <v>34.179279999999999</v>
      </c>
      <c r="K12" s="2">
        <v>19.548359999999999</v>
      </c>
      <c r="L12" s="2">
        <v>72.823009999999996</v>
      </c>
      <c r="M12" s="2">
        <v>11.629300000000001</v>
      </c>
      <c r="N12" s="2">
        <v>85.994060000000005</v>
      </c>
      <c r="O12" s="2" t="s">
        <v>38</v>
      </c>
      <c r="P12" s="2">
        <v>0.48221999999999998</v>
      </c>
      <c r="Q12" s="2">
        <v>52.450589999999998</v>
      </c>
      <c r="R12" s="2">
        <v>40.871729999999999</v>
      </c>
      <c r="S12" s="2">
        <v>78.034790000000001</v>
      </c>
      <c r="T12" s="2">
        <v>89.065190000000001</v>
      </c>
      <c r="U12" s="2">
        <v>40.871729999999999</v>
      </c>
      <c r="V12" s="2">
        <v>30.962209999999999</v>
      </c>
      <c r="W12" s="2">
        <v>19.787800000000001</v>
      </c>
      <c r="X12" s="2">
        <v>72.041200000000003</v>
      </c>
      <c r="Y12" s="2">
        <v>11.94036</v>
      </c>
      <c r="Z12" s="2">
        <v>86.537629999999993</v>
      </c>
      <c r="AW12" s="2">
        <v>0.66281999999999996</v>
      </c>
      <c r="AX12" s="2">
        <v>68.037719999999993</v>
      </c>
      <c r="AY12" s="2">
        <v>60.964579999999998</v>
      </c>
      <c r="AZ12" s="2">
        <v>79.351920000000007</v>
      </c>
      <c r="BA12" s="2">
        <v>82.215519999999998</v>
      </c>
      <c r="BB12" s="2">
        <v>60.964579999999998</v>
      </c>
      <c r="BC12" s="2">
        <v>56.48706</v>
      </c>
      <c r="BD12" s="2">
        <v>17.407689999999999</v>
      </c>
      <c r="BE12" s="2">
        <v>77.819640000000007</v>
      </c>
      <c r="BF12" s="2">
        <v>9.1183099999999992</v>
      </c>
      <c r="BG12" s="2">
        <v>81.198189999999997</v>
      </c>
      <c r="CO12" s="2">
        <v>0.56028999999999995</v>
      </c>
      <c r="CP12" s="2">
        <v>60.039099999999998</v>
      </c>
      <c r="CQ12" s="2">
        <v>53.533569999999997</v>
      </c>
      <c r="CR12" s="2">
        <v>83.745580000000004</v>
      </c>
      <c r="CS12" s="2">
        <v>91.166079999999994</v>
      </c>
      <c r="CT12" s="2">
        <v>53.533569999999997</v>
      </c>
      <c r="CU12" s="2">
        <v>41.342759999999998</v>
      </c>
      <c r="CV12" s="2">
        <v>20.14134</v>
      </c>
      <c r="CW12" s="2">
        <v>75.559479999999994</v>
      </c>
      <c r="CX12" s="2">
        <v>11.766780000000001</v>
      </c>
      <c r="CY12" s="2">
        <v>87.190809999999999</v>
      </c>
    </row>
    <row r="13" spans="1:158" s="2" customFormat="1" x14ac:dyDescent="0.4">
      <c r="A13" s="2" t="s">
        <v>653</v>
      </c>
      <c r="B13" s="2" t="s">
        <v>148</v>
      </c>
      <c r="C13" s="2" t="s">
        <v>37</v>
      </c>
      <c r="D13" s="2">
        <v>0.50519000000000003</v>
      </c>
      <c r="E13" s="2">
        <v>54.471809999999998</v>
      </c>
      <c r="F13" s="2">
        <v>43.609870000000001</v>
      </c>
      <c r="G13" s="2">
        <v>78.437880000000007</v>
      </c>
      <c r="H13" s="2">
        <v>88.417640000000006</v>
      </c>
      <c r="I13" s="2">
        <v>43.609870000000001</v>
      </c>
      <c r="J13" s="2">
        <v>34.179279999999999</v>
      </c>
      <c r="K13" s="2">
        <v>19.548359999999999</v>
      </c>
      <c r="L13" s="2">
        <v>72.823009999999996</v>
      </c>
      <c r="M13" s="2">
        <v>11.628489999999999</v>
      </c>
      <c r="N13" s="2">
        <v>85.985969999999995</v>
      </c>
      <c r="O13" s="2" t="s">
        <v>38</v>
      </c>
      <c r="P13" s="2">
        <v>0.48221999999999998</v>
      </c>
      <c r="Q13" s="2">
        <v>52.450479999999999</v>
      </c>
      <c r="R13" s="2">
        <v>40.871729999999999</v>
      </c>
      <c r="S13" s="2">
        <v>78.034790000000001</v>
      </c>
      <c r="T13" s="2">
        <v>89.065190000000001</v>
      </c>
      <c r="U13" s="2">
        <v>40.871729999999999</v>
      </c>
      <c r="V13" s="2">
        <v>30.962209999999999</v>
      </c>
      <c r="W13" s="2">
        <v>19.787800000000001</v>
      </c>
      <c r="X13" s="2">
        <v>72.041200000000003</v>
      </c>
      <c r="Y13" s="2">
        <v>11.94036</v>
      </c>
      <c r="Z13" s="2">
        <v>86.537629999999993</v>
      </c>
      <c r="AW13" s="2">
        <v>0.66278999999999999</v>
      </c>
      <c r="AX13" s="2">
        <v>68.035309999999996</v>
      </c>
      <c r="AY13" s="2">
        <v>60.964579999999998</v>
      </c>
      <c r="AZ13" s="2">
        <v>79.351920000000007</v>
      </c>
      <c r="BA13" s="2">
        <v>82.215519999999998</v>
      </c>
      <c r="BB13" s="2">
        <v>60.964579999999998</v>
      </c>
      <c r="BC13" s="2">
        <v>56.48706</v>
      </c>
      <c r="BD13" s="2">
        <v>17.407689999999999</v>
      </c>
      <c r="BE13" s="2">
        <v>77.819640000000007</v>
      </c>
      <c r="BF13" s="2">
        <v>9.1183099999999992</v>
      </c>
      <c r="BG13" s="2">
        <v>81.198189999999997</v>
      </c>
      <c r="CO13" s="2">
        <v>0.56023999999999996</v>
      </c>
      <c r="CP13" s="2">
        <v>60.034329999999997</v>
      </c>
      <c r="CQ13" s="2">
        <v>53.533569999999997</v>
      </c>
      <c r="CR13" s="2">
        <v>83.745580000000004</v>
      </c>
      <c r="CS13" s="2">
        <v>90.989400000000003</v>
      </c>
      <c r="CT13" s="2">
        <v>53.533569999999997</v>
      </c>
      <c r="CU13" s="2">
        <v>41.342759999999998</v>
      </c>
      <c r="CV13" s="2">
        <v>20.14134</v>
      </c>
      <c r="CW13" s="2">
        <v>75.559479999999994</v>
      </c>
      <c r="CX13" s="2">
        <v>11.74912</v>
      </c>
      <c r="CY13" s="2">
        <v>87.014129999999994</v>
      </c>
    </row>
    <row r="14" spans="1:158" s="2" customFormat="1" x14ac:dyDescent="0.4">
      <c r="A14" s="2" t="s">
        <v>699</v>
      </c>
      <c r="B14" s="2" t="s">
        <v>116</v>
      </c>
      <c r="C14" s="2" t="s">
        <v>37</v>
      </c>
      <c r="D14" s="2">
        <v>0.50519000000000003</v>
      </c>
      <c r="E14" s="2">
        <v>54.471730000000001</v>
      </c>
      <c r="F14" s="2">
        <v>43.609870000000001</v>
      </c>
      <c r="G14" s="2">
        <v>78.437880000000007</v>
      </c>
      <c r="H14" s="2">
        <v>88.425740000000005</v>
      </c>
      <c r="I14" s="2">
        <v>43.609870000000001</v>
      </c>
      <c r="J14" s="2">
        <v>34.179279999999999</v>
      </c>
      <c r="K14" s="2">
        <v>19.548359999999999</v>
      </c>
      <c r="L14" s="2">
        <v>72.823009999999996</v>
      </c>
      <c r="M14" s="2">
        <v>11.629300000000001</v>
      </c>
      <c r="N14" s="2">
        <v>85.994060000000005</v>
      </c>
      <c r="O14" s="2" t="s">
        <v>38</v>
      </c>
      <c r="P14" s="2">
        <v>0.48222999999999999</v>
      </c>
      <c r="Q14" s="2">
        <v>52.450589999999998</v>
      </c>
      <c r="R14" s="2">
        <v>40.871729999999999</v>
      </c>
      <c r="S14" s="2">
        <v>78.034790000000001</v>
      </c>
      <c r="T14" s="2">
        <v>89.065190000000001</v>
      </c>
      <c r="U14" s="2">
        <v>40.871729999999999</v>
      </c>
      <c r="V14" s="2">
        <v>30.962209999999999</v>
      </c>
      <c r="W14" s="2">
        <v>19.787800000000001</v>
      </c>
      <c r="X14" s="2">
        <v>72.041200000000003</v>
      </c>
      <c r="Y14" s="2">
        <v>11.94036</v>
      </c>
      <c r="Z14" s="2">
        <v>86.537629999999993</v>
      </c>
      <c r="AW14" s="2">
        <v>0.66281999999999996</v>
      </c>
      <c r="AX14" s="2">
        <v>68.037490000000005</v>
      </c>
      <c r="AY14" s="2">
        <v>60.964579999999998</v>
      </c>
      <c r="AZ14" s="2">
        <v>79.351920000000007</v>
      </c>
      <c r="BA14" s="2">
        <v>82.215519999999998</v>
      </c>
      <c r="BB14" s="2">
        <v>60.964579999999998</v>
      </c>
      <c r="BC14" s="2">
        <v>56.48706</v>
      </c>
      <c r="BD14" s="2">
        <v>17.407689999999999</v>
      </c>
      <c r="BE14" s="2">
        <v>77.819640000000007</v>
      </c>
      <c r="BF14" s="2">
        <v>9.1183099999999992</v>
      </c>
      <c r="BG14" s="2">
        <v>81.198189999999997</v>
      </c>
      <c r="CO14" s="2">
        <v>0.56013999999999997</v>
      </c>
      <c r="CP14" s="2">
        <v>60.02534</v>
      </c>
      <c r="CQ14" s="2">
        <v>53.533569999999997</v>
      </c>
      <c r="CR14" s="2">
        <v>83.745580000000004</v>
      </c>
      <c r="CS14" s="2">
        <v>91.166079999999994</v>
      </c>
      <c r="CT14" s="2">
        <v>53.533569999999997</v>
      </c>
      <c r="CU14" s="2">
        <v>41.342759999999998</v>
      </c>
      <c r="CV14" s="2">
        <v>20.14134</v>
      </c>
      <c r="CW14" s="2">
        <v>75.559479999999994</v>
      </c>
      <c r="CX14" s="2">
        <v>11.766780000000001</v>
      </c>
      <c r="CY14" s="2">
        <v>87.190809999999999</v>
      </c>
    </row>
    <row r="15" spans="1:158" s="2" customFormat="1" x14ac:dyDescent="0.4">
      <c r="A15" s="2" t="s">
        <v>725</v>
      </c>
      <c r="B15" s="2" t="s">
        <v>116</v>
      </c>
      <c r="C15" s="2" t="s">
        <v>37</v>
      </c>
      <c r="D15" s="2">
        <v>0.50517999999999996</v>
      </c>
      <c r="E15" s="2">
        <v>54.470579999999998</v>
      </c>
      <c r="F15" s="2">
        <v>43.609870000000001</v>
      </c>
      <c r="G15" s="2">
        <v>78.437880000000007</v>
      </c>
      <c r="H15" s="2">
        <v>88.417640000000006</v>
      </c>
      <c r="I15" s="2">
        <v>43.609870000000001</v>
      </c>
      <c r="J15" s="2">
        <v>34.179279999999999</v>
      </c>
      <c r="K15" s="2">
        <v>19.548359999999999</v>
      </c>
      <c r="L15" s="2">
        <v>72.823009999999996</v>
      </c>
      <c r="M15" s="2">
        <v>11.628489999999999</v>
      </c>
      <c r="N15" s="2">
        <v>85.985969999999995</v>
      </c>
      <c r="O15" s="2" t="s">
        <v>38</v>
      </c>
      <c r="P15" s="2">
        <v>0.48221999999999998</v>
      </c>
      <c r="Q15" s="2">
        <v>52.450189999999999</v>
      </c>
      <c r="R15" s="2">
        <v>40.871729999999999</v>
      </c>
      <c r="S15" s="2">
        <v>78.034790000000001</v>
      </c>
      <c r="T15" s="2">
        <v>89.065190000000001</v>
      </c>
      <c r="U15" s="2">
        <v>40.871729999999999</v>
      </c>
      <c r="V15" s="2">
        <v>30.962209999999999</v>
      </c>
      <c r="W15" s="2">
        <v>19.787800000000001</v>
      </c>
      <c r="X15" s="2">
        <v>72.041200000000003</v>
      </c>
      <c r="Y15" s="2">
        <v>11.94036</v>
      </c>
      <c r="Z15" s="2">
        <v>86.537629999999993</v>
      </c>
      <c r="AW15" s="2">
        <v>0.66278000000000004</v>
      </c>
      <c r="AX15" s="2">
        <v>68.035269999999997</v>
      </c>
      <c r="AY15" s="2">
        <v>60.964579999999998</v>
      </c>
      <c r="AZ15" s="2">
        <v>79.351920000000007</v>
      </c>
      <c r="BA15" s="2">
        <v>82.215519999999998</v>
      </c>
      <c r="BB15" s="2">
        <v>60.964579999999998</v>
      </c>
      <c r="BC15" s="2">
        <v>56.48706</v>
      </c>
      <c r="BD15" s="2">
        <v>17.407689999999999</v>
      </c>
      <c r="BE15" s="2">
        <v>77.819640000000007</v>
      </c>
      <c r="BF15" s="2">
        <v>9.1183099999999992</v>
      </c>
      <c r="BG15" s="2">
        <v>81.198189999999997</v>
      </c>
      <c r="CO15" s="2">
        <v>0.56003999999999998</v>
      </c>
      <c r="CP15" s="2">
        <v>60.012990000000002</v>
      </c>
      <c r="CQ15" s="2">
        <v>53.533569999999997</v>
      </c>
      <c r="CR15" s="2">
        <v>83.745580000000004</v>
      </c>
      <c r="CS15" s="2">
        <v>90.989400000000003</v>
      </c>
      <c r="CT15" s="2">
        <v>53.533569999999997</v>
      </c>
      <c r="CU15" s="2">
        <v>41.342759999999998</v>
      </c>
      <c r="CV15" s="2">
        <v>20.14134</v>
      </c>
      <c r="CW15" s="2">
        <v>75.559479999999994</v>
      </c>
      <c r="CX15" s="2">
        <v>11.74912</v>
      </c>
      <c r="CY15" s="2">
        <v>87.014129999999994</v>
      </c>
    </row>
    <row r="16" spans="1:158" s="2" customFormat="1" x14ac:dyDescent="0.4">
      <c r="A16" s="2" t="s">
        <v>641</v>
      </c>
      <c r="B16" s="2" t="s">
        <v>59</v>
      </c>
      <c r="C16" s="2" t="s">
        <v>37</v>
      </c>
      <c r="D16" s="2">
        <v>0.50517999999999996</v>
      </c>
      <c r="E16" s="2">
        <v>54.465029999999999</v>
      </c>
      <c r="F16" s="2">
        <v>43.609870000000001</v>
      </c>
      <c r="G16" s="2">
        <v>78.445970000000003</v>
      </c>
      <c r="H16" s="2">
        <v>88.441929999999999</v>
      </c>
      <c r="I16" s="2">
        <v>43.609870000000001</v>
      </c>
      <c r="J16" s="2">
        <v>34.179279999999999</v>
      </c>
      <c r="K16" s="2">
        <v>19.548359999999999</v>
      </c>
      <c r="L16" s="2">
        <v>72.828410000000005</v>
      </c>
      <c r="M16" s="2">
        <v>11.62363</v>
      </c>
      <c r="N16" s="2">
        <v>85.975179999999995</v>
      </c>
      <c r="O16" s="2" t="s">
        <v>38</v>
      </c>
      <c r="P16" s="2">
        <v>0.48221999999999998</v>
      </c>
      <c r="Q16" s="2">
        <v>52.450139999999998</v>
      </c>
      <c r="R16" s="2">
        <v>40.871729999999999</v>
      </c>
      <c r="S16" s="2">
        <v>78.034790000000001</v>
      </c>
      <c r="T16" s="2">
        <v>89.065190000000001</v>
      </c>
      <c r="U16" s="2">
        <v>40.871729999999999</v>
      </c>
      <c r="V16" s="2">
        <v>30.962209999999999</v>
      </c>
      <c r="W16" s="2">
        <v>19.787800000000001</v>
      </c>
      <c r="X16" s="2">
        <v>72.041200000000003</v>
      </c>
      <c r="Y16" s="2">
        <v>11.94036</v>
      </c>
      <c r="Z16" s="2">
        <v>86.537629999999993</v>
      </c>
      <c r="AW16" s="2">
        <v>0.66244000000000003</v>
      </c>
      <c r="AX16" s="2">
        <v>67.947180000000003</v>
      </c>
      <c r="AY16" s="2">
        <v>60.964579999999998</v>
      </c>
      <c r="AZ16" s="2">
        <v>79.351920000000007</v>
      </c>
      <c r="BA16" s="2">
        <v>82.290880000000001</v>
      </c>
      <c r="BB16" s="2">
        <v>60.964579999999998</v>
      </c>
      <c r="BC16" s="2">
        <v>56.48706</v>
      </c>
      <c r="BD16" s="2">
        <v>17.392610000000001</v>
      </c>
      <c r="BE16" s="2">
        <v>77.794520000000006</v>
      </c>
      <c r="BF16" s="2">
        <v>9.0580300000000005</v>
      </c>
      <c r="BG16" s="2">
        <v>80.947000000000003</v>
      </c>
      <c r="CO16" s="2">
        <v>0.56089999999999995</v>
      </c>
      <c r="CP16" s="2">
        <v>60.099409999999999</v>
      </c>
      <c r="CQ16" s="2">
        <v>53.533569999999997</v>
      </c>
      <c r="CR16" s="2">
        <v>83.922259999999994</v>
      </c>
      <c r="CS16" s="2">
        <v>91.342759999999998</v>
      </c>
      <c r="CT16" s="2">
        <v>53.533569999999997</v>
      </c>
      <c r="CU16" s="2">
        <v>41.342759999999998</v>
      </c>
      <c r="CV16" s="2">
        <v>20.176680000000001</v>
      </c>
      <c r="CW16" s="2">
        <v>75.736159999999998</v>
      </c>
      <c r="CX16" s="2">
        <v>11.78445</v>
      </c>
      <c r="CY16" s="2">
        <v>87.367490000000004</v>
      </c>
    </row>
    <row r="17" spans="1:103" s="2" customFormat="1" x14ac:dyDescent="0.4">
      <c r="A17" s="2" t="s">
        <v>620</v>
      </c>
      <c r="B17" s="2" t="s">
        <v>260</v>
      </c>
      <c r="C17" s="2" t="s">
        <v>37</v>
      </c>
      <c r="D17" s="2">
        <v>0.50517000000000001</v>
      </c>
      <c r="E17" s="2">
        <v>54.463709999999999</v>
      </c>
      <c r="F17" s="2">
        <v>43.609870000000001</v>
      </c>
      <c r="G17" s="2">
        <v>78.437880000000007</v>
      </c>
      <c r="H17" s="2">
        <v>88.425740000000005</v>
      </c>
      <c r="I17" s="2">
        <v>43.609870000000001</v>
      </c>
      <c r="J17" s="2">
        <v>34.179279999999999</v>
      </c>
      <c r="K17" s="2">
        <v>19.54674</v>
      </c>
      <c r="L17" s="2">
        <v>72.820319999999995</v>
      </c>
      <c r="M17" s="2">
        <v>11.622019999999999</v>
      </c>
      <c r="N17" s="2">
        <v>85.95899</v>
      </c>
      <c r="O17" s="2" t="s">
        <v>38</v>
      </c>
      <c r="P17" s="2">
        <v>0.48222999999999999</v>
      </c>
      <c r="Q17" s="2">
        <v>52.450659999999999</v>
      </c>
      <c r="R17" s="2">
        <v>40.871729999999999</v>
      </c>
      <c r="S17" s="2">
        <v>78.034790000000001</v>
      </c>
      <c r="T17" s="2">
        <v>89.065190000000001</v>
      </c>
      <c r="U17" s="2">
        <v>40.871729999999999</v>
      </c>
      <c r="V17" s="2">
        <v>30.962209999999999</v>
      </c>
      <c r="W17" s="2">
        <v>19.787800000000001</v>
      </c>
      <c r="X17" s="2">
        <v>72.041200000000003</v>
      </c>
      <c r="Y17" s="2">
        <v>11.94036</v>
      </c>
      <c r="Z17" s="2">
        <v>86.537629999999993</v>
      </c>
      <c r="AW17" s="2">
        <v>0.66241000000000005</v>
      </c>
      <c r="AX17" s="2">
        <v>67.942800000000005</v>
      </c>
      <c r="AY17" s="2">
        <v>60.964579999999998</v>
      </c>
      <c r="AZ17" s="2">
        <v>79.351920000000007</v>
      </c>
      <c r="BA17" s="2">
        <v>82.215519999999998</v>
      </c>
      <c r="BB17" s="2">
        <v>60.964579999999998</v>
      </c>
      <c r="BC17" s="2">
        <v>56.48706</v>
      </c>
      <c r="BD17" s="2">
        <v>17.392610000000001</v>
      </c>
      <c r="BE17" s="2">
        <v>77.794520000000006</v>
      </c>
      <c r="BF17" s="2">
        <v>9.0504899999999999</v>
      </c>
      <c r="BG17" s="2">
        <v>80.871639999999999</v>
      </c>
      <c r="CO17" s="2">
        <v>0.56059000000000003</v>
      </c>
      <c r="CP17" s="2">
        <v>60.071019999999997</v>
      </c>
      <c r="CQ17" s="2">
        <v>53.533569999999997</v>
      </c>
      <c r="CR17" s="2">
        <v>83.745580000000004</v>
      </c>
      <c r="CS17" s="2">
        <v>91.166079999999994</v>
      </c>
      <c r="CT17" s="2">
        <v>53.533569999999997</v>
      </c>
      <c r="CU17" s="2">
        <v>41.342759999999998</v>
      </c>
      <c r="CV17" s="2">
        <v>20.14134</v>
      </c>
      <c r="CW17" s="2">
        <v>75.559479999999994</v>
      </c>
      <c r="CX17" s="2">
        <v>11.766780000000001</v>
      </c>
      <c r="CY17" s="2">
        <v>87.190809999999999</v>
      </c>
    </row>
    <row r="18" spans="1:103" s="2" customFormat="1" x14ac:dyDescent="0.4">
      <c r="A18" s="2" t="s">
        <v>722</v>
      </c>
      <c r="B18" s="2" t="s">
        <v>328</v>
      </c>
      <c r="C18" s="2" t="s">
        <v>37</v>
      </c>
      <c r="D18" s="2">
        <v>0.50514999999999999</v>
      </c>
      <c r="E18" s="2">
        <v>54.462499999999999</v>
      </c>
      <c r="F18" s="2">
        <v>43.609870000000001</v>
      </c>
      <c r="G18" s="2">
        <v>78.437880000000007</v>
      </c>
      <c r="H18" s="2">
        <v>88.417640000000006</v>
      </c>
      <c r="I18" s="2">
        <v>43.609870000000001</v>
      </c>
      <c r="J18" s="2">
        <v>34.179279999999999</v>
      </c>
      <c r="K18" s="2">
        <v>19.54674</v>
      </c>
      <c r="L18" s="2">
        <v>72.820319999999995</v>
      </c>
      <c r="M18" s="2">
        <v>11.622019999999999</v>
      </c>
      <c r="N18" s="2">
        <v>85.954939999999993</v>
      </c>
      <c r="O18" s="2" t="s">
        <v>38</v>
      </c>
      <c r="P18" s="2">
        <v>0.48221999999999998</v>
      </c>
      <c r="Q18" s="2">
        <v>52.449840000000002</v>
      </c>
      <c r="R18" s="2">
        <v>40.871729999999999</v>
      </c>
      <c r="S18" s="2">
        <v>78.034790000000001</v>
      </c>
      <c r="T18" s="2">
        <v>89.065190000000001</v>
      </c>
      <c r="U18" s="2">
        <v>40.871729999999999</v>
      </c>
      <c r="V18" s="2">
        <v>30.962209999999999</v>
      </c>
      <c r="W18" s="2">
        <v>19.787800000000001</v>
      </c>
      <c r="X18" s="2">
        <v>72.041200000000003</v>
      </c>
      <c r="Y18" s="2">
        <v>11.94036</v>
      </c>
      <c r="Z18" s="2">
        <v>86.537629999999993</v>
      </c>
      <c r="AW18" s="2">
        <v>0.66242999999999996</v>
      </c>
      <c r="AX18" s="2">
        <v>67.949550000000002</v>
      </c>
      <c r="AY18" s="2">
        <v>60.964579999999998</v>
      </c>
      <c r="AZ18" s="2">
        <v>79.351920000000007</v>
      </c>
      <c r="BA18" s="2">
        <v>82.215519999999998</v>
      </c>
      <c r="BB18" s="2">
        <v>60.964579999999998</v>
      </c>
      <c r="BC18" s="2">
        <v>56.48706</v>
      </c>
      <c r="BD18" s="2">
        <v>17.392610000000001</v>
      </c>
      <c r="BE18" s="2">
        <v>77.794520000000006</v>
      </c>
      <c r="BF18" s="2">
        <v>9.0580300000000005</v>
      </c>
      <c r="BG18" s="2">
        <v>80.909319999999994</v>
      </c>
      <c r="CO18" s="2">
        <v>0.56035000000000001</v>
      </c>
      <c r="CP18" s="2">
        <v>60.043889999999998</v>
      </c>
      <c r="CQ18" s="2">
        <v>53.533569999999997</v>
      </c>
      <c r="CR18" s="2">
        <v>83.745580000000004</v>
      </c>
      <c r="CS18" s="2">
        <v>90.989400000000003</v>
      </c>
      <c r="CT18" s="2">
        <v>53.533569999999997</v>
      </c>
      <c r="CU18" s="2">
        <v>41.342759999999998</v>
      </c>
      <c r="CV18" s="2">
        <v>20.14134</v>
      </c>
      <c r="CW18" s="2">
        <v>75.559479999999994</v>
      </c>
      <c r="CX18" s="2">
        <v>11.74912</v>
      </c>
      <c r="CY18" s="2">
        <v>87.014129999999994</v>
      </c>
    </row>
    <row r="19" spans="1:103" s="2" customFormat="1" x14ac:dyDescent="0.4">
      <c r="A19" s="2" t="s">
        <v>650</v>
      </c>
      <c r="B19" s="2" t="s">
        <v>166</v>
      </c>
      <c r="C19" s="2" t="s">
        <v>37</v>
      </c>
      <c r="D19" s="2">
        <v>0.50512999999999997</v>
      </c>
      <c r="E19" s="2">
        <v>54.460209999999996</v>
      </c>
      <c r="F19" s="2">
        <v>43.609870000000001</v>
      </c>
      <c r="G19" s="2">
        <v>78.437880000000007</v>
      </c>
      <c r="H19" s="2">
        <v>88.425740000000005</v>
      </c>
      <c r="I19" s="2">
        <v>43.609870000000001</v>
      </c>
      <c r="J19" s="2">
        <v>34.179279999999999</v>
      </c>
      <c r="K19" s="2">
        <v>19.54674</v>
      </c>
      <c r="L19" s="2">
        <v>72.820319999999995</v>
      </c>
      <c r="M19" s="2">
        <v>11.622019999999999</v>
      </c>
      <c r="N19" s="2">
        <v>85.95899</v>
      </c>
      <c r="O19" s="2" t="s">
        <v>38</v>
      </c>
      <c r="P19" s="2">
        <v>0.48225000000000001</v>
      </c>
      <c r="Q19" s="2">
        <v>52.453310000000002</v>
      </c>
      <c r="R19" s="2">
        <v>40.871729999999999</v>
      </c>
      <c r="S19" s="2">
        <v>78.044349999999994</v>
      </c>
      <c r="T19" s="2">
        <v>89.074749999999995</v>
      </c>
      <c r="U19" s="2">
        <v>40.871729999999999</v>
      </c>
      <c r="V19" s="2">
        <v>30.962209999999999</v>
      </c>
      <c r="W19" s="2">
        <v>19.789719999999999</v>
      </c>
      <c r="X19" s="2">
        <v>72.050759999999997</v>
      </c>
      <c r="Y19" s="2">
        <v>11.94131</v>
      </c>
      <c r="Z19" s="2">
        <v>86.547190000000001</v>
      </c>
      <c r="AW19" s="2">
        <v>0.66227000000000003</v>
      </c>
      <c r="AX19" s="2">
        <v>67.929850000000002</v>
      </c>
      <c r="AY19" s="2">
        <v>60.964579999999998</v>
      </c>
      <c r="AZ19" s="2">
        <v>79.351920000000007</v>
      </c>
      <c r="BA19" s="2">
        <v>82.215519999999998</v>
      </c>
      <c r="BB19" s="2">
        <v>60.964579999999998</v>
      </c>
      <c r="BC19" s="2">
        <v>56.48706</v>
      </c>
      <c r="BD19" s="2">
        <v>17.392610000000001</v>
      </c>
      <c r="BE19" s="2">
        <v>77.794520000000006</v>
      </c>
      <c r="BF19" s="2">
        <v>9.0504899999999999</v>
      </c>
      <c r="BG19" s="2">
        <v>80.871639999999999</v>
      </c>
      <c r="CO19" s="2">
        <v>0.55967</v>
      </c>
      <c r="CP19" s="2">
        <v>59.976179999999999</v>
      </c>
      <c r="CQ19" s="2">
        <v>53.533569999999997</v>
      </c>
      <c r="CR19" s="2">
        <v>83.568899999999999</v>
      </c>
      <c r="CS19" s="2">
        <v>90.989400000000003</v>
      </c>
      <c r="CT19" s="2">
        <v>53.533569999999997</v>
      </c>
      <c r="CU19" s="2">
        <v>41.342759999999998</v>
      </c>
      <c r="CV19" s="2">
        <v>20.106010000000001</v>
      </c>
      <c r="CW19" s="2">
        <v>75.382800000000003</v>
      </c>
      <c r="CX19" s="2">
        <v>11.74912</v>
      </c>
      <c r="CY19" s="2">
        <v>87.014129999999994</v>
      </c>
    </row>
    <row r="20" spans="1:103" s="2" customFormat="1" x14ac:dyDescent="0.4">
      <c r="A20" s="2" t="s">
        <v>690</v>
      </c>
      <c r="B20" s="2" t="s">
        <v>114</v>
      </c>
      <c r="C20" s="2" t="s">
        <v>37</v>
      </c>
      <c r="D20" s="2">
        <v>0.50512000000000001</v>
      </c>
      <c r="E20" s="2">
        <v>54.459000000000003</v>
      </c>
      <c r="F20" s="2">
        <v>43.609870000000001</v>
      </c>
      <c r="G20" s="2">
        <v>78.429789999999997</v>
      </c>
      <c r="H20" s="2">
        <v>88.417640000000006</v>
      </c>
      <c r="I20" s="2">
        <v>43.609870000000001</v>
      </c>
      <c r="J20" s="2">
        <v>34.179279999999999</v>
      </c>
      <c r="K20" s="2">
        <v>19.545120000000001</v>
      </c>
      <c r="L20" s="2">
        <v>72.812219999999996</v>
      </c>
      <c r="M20" s="2">
        <v>11.62121</v>
      </c>
      <c r="N20" s="2">
        <v>85.950900000000004</v>
      </c>
      <c r="O20" s="2" t="s">
        <v>38</v>
      </c>
      <c r="P20" s="2">
        <v>0.48224</v>
      </c>
      <c r="Q20" s="2">
        <v>52.452030000000001</v>
      </c>
      <c r="R20" s="2">
        <v>40.871729999999999</v>
      </c>
      <c r="S20" s="2">
        <v>78.034790000000001</v>
      </c>
      <c r="T20" s="2">
        <v>89.065190000000001</v>
      </c>
      <c r="U20" s="2">
        <v>40.871729999999999</v>
      </c>
      <c r="V20" s="2">
        <v>30.962209999999999</v>
      </c>
      <c r="W20" s="2">
        <v>19.787800000000001</v>
      </c>
      <c r="X20" s="2">
        <v>72.041200000000003</v>
      </c>
      <c r="Y20" s="2">
        <v>11.94036</v>
      </c>
      <c r="Z20" s="2">
        <v>86.537629999999993</v>
      </c>
      <c r="AW20" s="2">
        <v>0.66230999999999995</v>
      </c>
      <c r="AX20" s="2">
        <v>67.933300000000003</v>
      </c>
      <c r="AY20" s="2">
        <v>60.964579999999998</v>
      </c>
      <c r="AZ20" s="2">
        <v>79.351920000000007</v>
      </c>
      <c r="BA20" s="2">
        <v>82.215519999999998</v>
      </c>
      <c r="BB20" s="2">
        <v>60.964579999999998</v>
      </c>
      <c r="BC20" s="2">
        <v>56.48706</v>
      </c>
      <c r="BD20" s="2">
        <v>17.392610000000001</v>
      </c>
      <c r="BE20" s="2">
        <v>77.794520000000006</v>
      </c>
      <c r="BF20" s="2">
        <v>9.0504899999999999</v>
      </c>
      <c r="BG20" s="2">
        <v>80.871639999999999</v>
      </c>
      <c r="CO20" s="2">
        <v>0.55955999999999995</v>
      </c>
      <c r="CP20" s="2">
        <v>59.965260000000001</v>
      </c>
      <c r="CQ20" s="2">
        <v>53.533569999999997</v>
      </c>
      <c r="CR20" s="2">
        <v>83.568899999999999</v>
      </c>
      <c r="CS20" s="2">
        <v>90.989400000000003</v>
      </c>
      <c r="CT20" s="2">
        <v>53.533569999999997</v>
      </c>
      <c r="CU20" s="2">
        <v>41.342759999999998</v>
      </c>
      <c r="CV20" s="2">
        <v>20.106010000000001</v>
      </c>
      <c r="CW20" s="2">
        <v>75.382800000000003</v>
      </c>
      <c r="CX20" s="2">
        <v>11.74912</v>
      </c>
      <c r="CY20" s="2">
        <v>87.014129999999994</v>
      </c>
    </row>
    <row r="21" spans="1:103" s="2" customFormat="1" x14ac:dyDescent="0.4">
      <c r="A21" s="2" t="s">
        <v>611</v>
      </c>
      <c r="B21" s="2" t="s">
        <v>126</v>
      </c>
      <c r="C21" s="2" t="s">
        <v>37</v>
      </c>
      <c r="D21" s="2">
        <v>0.50510999999999995</v>
      </c>
      <c r="E21" s="2">
        <v>54.458150000000003</v>
      </c>
      <c r="F21" s="2">
        <v>43.609870000000001</v>
      </c>
      <c r="G21" s="2">
        <v>78.429789999999997</v>
      </c>
      <c r="H21" s="2">
        <v>88.417640000000006</v>
      </c>
      <c r="I21" s="2">
        <v>43.609870000000001</v>
      </c>
      <c r="J21" s="2">
        <v>34.179279999999999</v>
      </c>
      <c r="K21" s="2">
        <v>19.545120000000001</v>
      </c>
      <c r="L21" s="2">
        <v>72.812219999999996</v>
      </c>
      <c r="M21" s="2">
        <v>11.62121</v>
      </c>
      <c r="N21" s="2">
        <v>85.950900000000004</v>
      </c>
      <c r="O21" s="2" t="s">
        <v>38</v>
      </c>
      <c r="P21" s="2">
        <v>0.48222999999999999</v>
      </c>
      <c r="Q21" s="2">
        <v>52.450850000000003</v>
      </c>
      <c r="R21" s="2">
        <v>40.871729999999999</v>
      </c>
      <c r="S21" s="2">
        <v>78.034790000000001</v>
      </c>
      <c r="T21" s="2">
        <v>89.065190000000001</v>
      </c>
      <c r="U21" s="2">
        <v>40.871729999999999</v>
      </c>
      <c r="V21" s="2">
        <v>30.962209999999999</v>
      </c>
      <c r="W21" s="2">
        <v>19.787800000000001</v>
      </c>
      <c r="X21" s="2">
        <v>72.041200000000003</v>
      </c>
      <c r="Y21" s="2">
        <v>11.94036</v>
      </c>
      <c r="Z21" s="2">
        <v>86.537629999999993</v>
      </c>
      <c r="AW21" s="2">
        <v>0.6623</v>
      </c>
      <c r="AX21" s="2">
        <v>67.933049999999994</v>
      </c>
      <c r="AY21" s="2">
        <v>60.964579999999998</v>
      </c>
      <c r="AZ21" s="2">
        <v>79.351920000000007</v>
      </c>
      <c r="BA21" s="2">
        <v>82.215519999999998</v>
      </c>
      <c r="BB21" s="2">
        <v>60.964579999999998</v>
      </c>
      <c r="BC21" s="2">
        <v>56.48706</v>
      </c>
      <c r="BD21" s="2">
        <v>17.392610000000001</v>
      </c>
      <c r="BE21" s="2">
        <v>77.794520000000006</v>
      </c>
      <c r="BF21" s="2">
        <v>9.0504899999999999</v>
      </c>
      <c r="BG21" s="2">
        <v>80.871639999999999</v>
      </c>
      <c r="CO21" s="2">
        <v>0.55961000000000005</v>
      </c>
      <c r="CP21" s="2">
        <v>59.969050000000003</v>
      </c>
      <c r="CQ21" s="2">
        <v>53.533569999999997</v>
      </c>
      <c r="CR21" s="2">
        <v>83.568899999999999</v>
      </c>
      <c r="CS21" s="2">
        <v>90.989400000000003</v>
      </c>
      <c r="CT21" s="2">
        <v>53.533569999999997</v>
      </c>
      <c r="CU21" s="2">
        <v>41.342759999999998</v>
      </c>
      <c r="CV21" s="2">
        <v>20.106010000000001</v>
      </c>
      <c r="CW21" s="2">
        <v>75.382800000000003</v>
      </c>
      <c r="CX21" s="2">
        <v>11.74912</v>
      </c>
      <c r="CY21" s="2">
        <v>87.014129999999994</v>
      </c>
    </row>
    <row r="22" spans="1:103" s="2" customFormat="1" x14ac:dyDescent="0.4">
      <c r="A22" s="2" t="s">
        <v>681</v>
      </c>
      <c r="B22" s="2" t="s">
        <v>468</v>
      </c>
      <c r="C22" s="2" t="s">
        <v>37</v>
      </c>
      <c r="D22" s="2">
        <v>0.50510999999999995</v>
      </c>
      <c r="E22" s="2">
        <v>54.458150000000003</v>
      </c>
      <c r="F22" s="2">
        <v>43.609870000000001</v>
      </c>
      <c r="G22" s="2">
        <v>78.429789999999997</v>
      </c>
      <c r="H22" s="2">
        <v>88.409549999999996</v>
      </c>
      <c r="I22" s="2">
        <v>43.609870000000001</v>
      </c>
      <c r="J22" s="2">
        <v>34.179279999999999</v>
      </c>
      <c r="K22" s="2">
        <v>19.545120000000001</v>
      </c>
      <c r="L22" s="2">
        <v>72.812219999999996</v>
      </c>
      <c r="M22" s="2">
        <v>11.6204</v>
      </c>
      <c r="N22" s="2">
        <v>85.942800000000005</v>
      </c>
      <c r="O22" s="2" t="s">
        <v>38</v>
      </c>
      <c r="P22" s="2">
        <v>0.48221999999999998</v>
      </c>
      <c r="Q22" s="2">
        <v>52.450879999999998</v>
      </c>
      <c r="R22" s="2">
        <v>40.871729999999999</v>
      </c>
      <c r="S22" s="2">
        <v>78.034790000000001</v>
      </c>
      <c r="T22" s="2">
        <v>89.065190000000001</v>
      </c>
      <c r="U22" s="2">
        <v>40.871729999999999</v>
      </c>
      <c r="V22" s="2">
        <v>30.962209999999999</v>
      </c>
      <c r="W22" s="2">
        <v>19.787800000000001</v>
      </c>
      <c r="X22" s="2">
        <v>72.041200000000003</v>
      </c>
      <c r="Y22" s="2">
        <v>11.94036</v>
      </c>
      <c r="Z22" s="2">
        <v>86.537629999999993</v>
      </c>
      <c r="AW22" s="2">
        <v>0.66235999999999995</v>
      </c>
      <c r="AX22" s="2">
        <v>67.940010000000001</v>
      </c>
      <c r="AY22" s="2">
        <v>60.964579999999998</v>
      </c>
      <c r="AZ22" s="2">
        <v>79.351920000000007</v>
      </c>
      <c r="BA22" s="2">
        <v>82.215519999999998</v>
      </c>
      <c r="BB22" s="2">
        <v>60.964579999999998</v>
      </c>
      <c r="BC22" s="2">
        <v>56.48706</v>
      </c>
      <c r="BD22" s="2">
        <v>17.392610000000001</v>
      </c>
      <c r="BE22" s="2">
        <v>77.794520000000006</v>
      </c>
      <c r="BF22" s="2">
        <v>9.0504899999999999</v>
      </c>
      <c r="BG22" s="2">
        <v>80.871639999999999</v>
      </c>
      <c r="CO22" s="2">
        <v>0.55944000000000005</v>
      </c>
      <c r="CP22" s="2">
        <v>59.952190000000002</v>
      </c>
      <c r="CQ22" s="2">
        <v>53.533569999999997</v>
      </c>
      <c r="CR22" s="2">
        <v>83.568899999999999</v>
      </c>
      <c r="CS22" s="2">
        <v>90.812719999999999</v>
      </c>
      <c r="CT22" s="2">
        <v>53.533569999999997</v>
      </c>
      <c r="CU22" s="2">
        <v>41.342759999999998</v>
      </c>
      <c r="CV22" s="2">
        <v>20.106010000000001</v>
      </c>
      <c r="CW22" s="2">
        <v>75.382800000000003</v>
      </c>
      <c r="CX22" s="2">
        <v>11.731450000000001</v>
      </c>
      <c r="CY22" s="2">
        <v>86.837459999999993</v>
      </c>
    </row>
    <row r="23" spans="1:103" s="2" customFormat="1" x14ac:dyDescent="0.4">
      <c r="A23" s="2" t="s">
        <v>731</v>
      </c>
      <c r="B23" s="2" t="s">
        <v>279</v>
      </c>
      <c r="C23" s="2" t="s">
        <v>37</v>
      </c>
      <c r="D23" s="2">
        <v>0.50510999999999995</v>
      </c>
      <c r="E23" s="2">
        <v>54.457619999999999</v>
      </c>
      <c r="F23" s="2">
        <v>43.609870000000001</v>
      </c>
      <c r="G23" s="2">
        <v>78.429789999999997</v>
      </c>
      <c r="H23" s="2">
        <v>88.417640000000006</v>
      </c>
      <c r="I23" s="2">
        <v>43.609870000000001</v>
      </c>
      <c r="J23" s="2">
        <v>34.179279999999999</v>
      </c>
      <c r="K23" s="2">
        <v>19.545120000000001</v>
      </c>
      <c r="L23" s="2">
        <v>72.812219999999996</v>
      </c>
      <c r="M23" s="2">
        <v>11.62121</v>
      </c>
      <c r="N23" s="2">
        <v>85.950900000000004</v>
      </c>
      <c r="O23" s="2" t="s">
        <v>38</v>
      </c>
      <c r="P23" s="2">
        <v>0.48221999999999998</v>
      </c>
      <c r="Q23" s="2">
        <v>52.4497</v>
      </c>
      <c r="R23" s="2">
        <v>40.871729999999999</v>
      </c>
      <c r="S23" s="2">
        <v>78.034790000000001</v>
      </c>
      <c r="T23" s="2">
        <v>89.065190000000001</v>
      </c>
      <c r="U23" s="2">
        <v>40.871729999999999</v>
      </c>
      <c r="V23" s="2">
        <v>30.962209999999999</v>
      </c>
      <c r="W23" s="2">
        <v>19.787800000000001</v>
      </c>
      <c r="X23" s="2">
        <v>72.041200000000003</v>
      </c>
      <c r="Y23" s="2">
        <v>11.94036</v>
      </c>
      <c r="Z23" s="2">
        <v>86.537629999999993</v>
      </c>
      <c r="AW23" s="2">
        <v>0.66230999999999995</v>
      </c>
      <c r="AX23" s="2">
        <v>67.932429999999997</v>
      </c>
      <c r="AY23" s="2">
        <v>60.964579999999998</v>
      </c>
      <c r="AZ23" s="2">
        <v>79.351920000000007</v>
      </c>
      <c r="BA23" s="2">
        <v>82.215519999999998</v>
      </c>
      <c r="BB23" s="2">
        <v>60.964579999999998</v>
      </c>
      <c r="BC23" s="2">
        <v>56.48706</v>
      </c>
      <c r="BD23" s="2">
        <v>17.392610000000001</v>
      </c>
      <c r="BE23" s="2">
        <v>77.794520000000006</v>
      </c>
      <c r="BF23" s="2">
        <v>9.0504899999999999</v>
      </c>
      <c r="BG23" s="2">
        <v>80.871639999999999</v>
      </c>
      <c r="CO23" s="2">
        <v>0.55972</v>
      </c>
      <c r="CP23" s="2">
        <v>59.98019</v>
      </c>
      <c r="CQ23" s="2">
        <v>53.533569999999997</v>
      </c>
      <c r="CR23" s="2">
        <v>83.568899999999999</v>
      </c>
      <c r="CS23" s="2">
        <v>90.989400000000003</v>
      </c>
      <c r="CT23" s="2">
        <v>53.533569999999997</v>
      </c>
      <c r="CU23" s="2">
        <v>41.342759999999998</v>
      </c>
      <c r="CV23" s="2">
        <v>20.106010000000001</v>
      </c>
      <c r="CW23" s="2">
        <v>75.382800000000003</v>
      </c>
      <c r="CX23" s="2">
        <v>11.74912</v>
      </c>
      <c r="CY23" s="2">
        <v>87.014129999999994</v>
      </c>
    </row>
    <row r="24" spans="1:103" s="2" customFormat="1" x14ac:dyDescent="0.4">
      <c r="A24" s="2" t="s">
        <v>693</v>
      </c>
      <c r="B24" s="2" t="s">
        <v>59</v>
      </c>
      <c r="C24" s="2" t="s">
        <v>37</v>
      </c>
      <c r="D24" s="2">
        <v>0.50510999999999995</v>
      </c>
      <c r="E24" s="2">
        <v>54.45758</v>
      </c>
      <c r="F24" s="2">
        <v>43.609870000000001</v>
      </c>
      <c r="G24" s="2">
        <v>78.429789999999997</v>
      </c>
      <c r="H24" s="2">
        <v>88.417640000000006</v>
      </c>
      <c r="I24" s="2">
        <v>43.609870000000001</v>
      </c>
      <c r="J24" s="2">
        <v>34.179279999999999</v>
      </c>
      <c r="K24" s="2">
        <v>19.545120000000001</v>
      </c>
      <c r="L24" s="2">
        <v>72.812219999999996</v>
      </c>
      <c r="M24" s="2">
        <v>11.62121</v>
      </c>
      <c r="N24" s="2">
        <v>85.950900000000004</v>
      </c>
      <c r="O24" s="2" t="s">
        <v>38</v>
      </c>
      <c r="P24" s="2">
        <v>0.48221999999999998</v>
      </c>
      <c r="Q24" s="2">
        <v>52.450180000000003</v>
      </c>
      <c r="R24" s="2">
        <v>40.871729999999999</v>
      </c>
      <c r="S24" s="2">
        <v>78.034790000000001</v>
      </c>
      <c r="T24" s="2">
        <v>89.065190000000001</v>
      </c>
      <c r="U24" s="2">
        <v>40.871729999999999</v>
      </c>
      <c r="V24" s="2">
        <v>30.962209999999999</v>
      </c>
      <c r="W24" s="2">
        <v>19.787800000000001</v>
      </c>
      <c r="X24" s="2">
        <v>72.041200000000003</v>
      </c>
      <c r="Y24" s="2">
        <v>11.94036</v>
      </c>
      <c r="Z24" s="2">
        <v>86.537629999999993</v>
      </c>
      <c r="AW24" s="2">
        <v>0.66239000000000003</v>
      </c>
      <c r="AX24" s="2">
        <v>67.939830000000001</v>
      </c>
      <c r="AY24" s="2">
        <v>60.964579999999998</v>
      </c>
      <c r="AZ24" s="2">
        <v>79.351920000000007</v>
      </c>
      <c r="BA24" s="2">
        <v>82.290880000000001</v>
      </c>
      <c r="BB24" s="2">
        <v>60.964579999999998</v>
      </c>
      <c r="BC24" s="2">
        <v>56.48706</v>
      </c>
      <c r="BD24" s="2">
        <v>17.392610000000001</v>
      </c>
      <c r="BE24" s="2">
        <v>77.794520000000006</v>
      </c>
      <c r="BF24" s="2">
        <v>9.0580300000000005</v>
      </c>
      <c r="BG24" s="2">
        <v>80.947000000000003</v>
      </c>
      <c r="CO24" s="2">
        <v>0.55942000000000003</v>
      </c>
      <c r="CP24" s="2">
        <v>59.953099999999999</v>
      </c>
      <c r="CQ24" s="2">
        <v>53.533569999999997</v>
      </c>
      <c r="CR24" s="2">
        <v>83.568899999999999</v>
      </c>
      <c r="CS24" s="2">
        <v>90.812719999999999</v>
      </c>
      <c r="CT24" s="2">
        <v>53.533569999999997</v>
      </c>
      <c r="CU24" s="2">
        <v>41.342759999999998</v>
      </c>
      <c r="CV24" s="2">
        <v>20.106010000000001</v>
      </c>
      <c r="CW24" s="2">
        <v>75.382800000000003</v>
      </c>
      <c r="CX24" s="2">
        <v>11.731450000000001</v>
      </c>
      <c r="CY24" s="2">
        <v>86.837459999999993</v>
      </c>
    </row>
    <row r="25" spans="1:103" s="2" customFormat="1" x14ac:dyDescent="0.4">
      <c r="A25" s="2" t="s">
        <v>678</v>
      </c>
      <c r="B25" s="2" t="s">
        <v>166</v>
      </c>
      <c r="C25" s="2" t="s">
        <v>37</v>
      </c>
      <c r="D25" s="2">
        <v>0.50510999999999995</v>
      </c>
      <c r="E25" s="2">
        <v>54.457529999999998</v>
      </c>
      <c r="F25" s="2">
        <v>43.609870000000001</v>
      </c>
      <c r="G25" s="2">
        <v>78.429789999999997</v>
      </c>
      <c r="H25" s="2">
        <v>88.409549999999996</v>
      </c>
      <c r="I25" s="2">
        <v>43.609870000000001</v>
      </c>
      <c r="J25" s="2">
        <v>34.179279999999999</v>
      </c>
      <c r="K25" s="2">
        <v>19.545120000000001</v>
      </c>
      <c r="L25" s="2">
        <v>72.812219999999996</v>
      </c>
      <c r="M25" s="2">
        <v>11.6204</v>
      </c>
      <c r="N25" s="2">
        <v>85.942800000000005</v>
      </c>
      <c r="O25" s="2" t="s">
        <v>38</v>
      </c>
      <c r="P25" s="2">
        <v>0.48222999999999999</v>
      </c>
      <c r="Q25" s="2">
        <v>52.450800000000001</v>
      </c>
      <c r="R25" s="2">
        <v>40.871729999999999</v>
      </c>
      <c r="S25" s="2">
        <v>78.034790000000001</v>
      </c>
      <c r="T25" s="2">
        <v>89.065190000000001</v>
      </c>
      <c r="U25" s="2">
        <v>40.871729999999999</v>
      </c>
      <c r="V25" s="2">
        <v>30.962209999999999</v>
      </c>
      <c r="W25" s="2">
        <v>19.787800000000001</v>
      </c>
      <c r="X25" s="2">
        <v>72.041200000000003</v>
      </c>
      <c r="Y25" s="2">
        <v>11.94036</v>
      </c>
      <c r="Z25" s="2">
        <v>86.537629999999993</v>
      </c>
      <c r="AW25" s="2">
        <v>0.66232999999999997</v>
      </c>
      <c r="AX25" s="2">
        <v>67.935239999999993</v>
      </c>
      <c r="AY25" s="2">
        <v>60.964579999999998</v>
      </c>
      <c r="AZ25" s="2">
        <v>79.351920000000007</v>
      </c>
      <c r="BA25" s="2">
        <v>82.215519999999998</v>
      </c>
      <c r="BB25" s="2">
        <v>60.964579999999998</v>
      </c>
      <c r="BC25" s="2">
        <v>56.48706</v>
      </c>
      <c r="BD25" s="2">
        <v>17.392610000000001</v>
      </c>
      <c r="BE25" s="2">
        <v>77.794520000000006</v>
      </c>
      <c r="BF25" s="2">
        <v>9.0504899999999999</v>
      </c>
      <c r="BG25" s="2">
        <v>80.871639999999999</v>
      </c>
      <c r="CO25" s="2">
        <v>0.55942999999999998</v>
      </c>
      <c r="CP25" s="2">
        <v>59.951210000000003</v>
      </c>
      <c r="CQ25" s="2">
        <v>53.533569999999997</v>
      </c>
      <c r="CR25" s="2">
        <v>83.568899999999999</v>
      </c>
      <c r="CS25" s="2">
        <v>90.812719999999999</v>
      </c>
      <c r="CT25" s="2">
        <v>53.533569999999997</v>
      </c>
      <c r="CU25" s="2">
        <v>41.342759999999998</v>
      </c>
      <c r="CV25" s="2">
        <v>20.106010000000001</v>
      </c>
      <c r="CW25" s="2">
        <v>75.382800000000003</v>
      </c>
      <c r="CX25" s="2">
        <v>11.731450000000001</v>
      </c>
      <c r="CY25" s="2">
        <v>86.837459999999993</v>
      </c>
    </row>
    <row r="26" spans="1:103" s="2" customFormat="1" x14ac:dyDescent="0.4">
      <c r="A26" s="2" t="s">
        <v>647</v>
      </c>
      <c r="B26" s="2" t="s">
        <v>468</v>
      </c>
      <c r="C26" s="2" t="s">
        <v>37</v>
      </c>
      <c r="D26" s="2">
        <v>0.50509999999999999</v>
      </c>
      <c r="E26" s="2">
        <v>54.456569999999999</v>
      </c>
      <c r="F26" s="2">
        <v>43.609870000000001</v>
      </c>
      <c r="G26" s="2">
        <v>78.429789999999997</v>
      </c>
      <c r="H26" s="2">
        <v>88.409549999999996</v>
      </c>
      <c r="I26" s="2">
        <v>43.609870000000001</v>
      </c>
      <c r="J26" s="2">
        <v>34.179279999999999</v>
      </c>
      <c r="K26" s="2">
        <v>19.545120000000001</v>
      </c>
      <c r="L26" s="2">
        <v>72.812219999999996</v>
      </c>
      <c r="M26" s="2">
        <v>11.6204</v>
      </c>
      <c r="N26" s="2">
        <v>85.942800000000005</v>
      </c>
      <c r="O26" s="2" t="s">
        <v>38</v>
      </c>
      <c r="P26" s="2">
        <v>0.48221999999999998</v>
      </c>
      <c r="Q26" s="2">
        <v>52.44988</v>
      </c>
      <c r="R26" s="2">
        <v>40.871729999999999</v>
      </c>
      <c r="S26" s="2">
        <v>78.034790000000001</v>
      </c>
      <c r="T26" s="2">
        <v>89.065190000000001</v>
      </c>
      <c r="U26" s="2">
        <v>40.871729999999999</v>
      </c>
      <c r="V26" s="2">
        <v>30.962209999999999</v>
      </c>
      <c r="W26" s="2">
        <v>19.787800000000001</v>
      </c>
      <c r="X26" s="2">
        <v>72.041200000000003</v>
      </c>
      <c r="Y26" s="2">
        <v>11.94036</v>
      </c>
      <c r="Z26" s="2">
        <v>86.537629999999993</v>
      </c>
      <c r="AW26" s="2">
        <v>0.66232000000000002</v>
      </c>
      <c r="AX26" s="2">
        <v>67.933030000000002</v>
      </c>
      <c r="AY26" s="2">
        <v>60.964579999999998</v>
      </c>
      <c r="AZ26" s="2">
        <v>79.351920000000007</v>
      </c>
      <c r="BA26" s="2">
        <v>82.215519999999998</v>
      </c>
      <c r="BB26" s="2">
        <v>60.964579999999998</v>
      </c>
      <c r="BC26" s="2">
        <v>56.48706</v>
      </c>
      <c r="BD26" s="2">
        <v>17.392610000000001</v>
      </c>
      <c r="BE26" s="2">
        <v>77.794520000000006</v>
      </c>
      <c r="BF26" s="2">
        <v>9.0504899999999999</v>
      </c>
      <c r="BG26" s="2">
        <v>80.871639999999999</v>
      </c>
      <c r="CO26" s="2">
        <v>0.55944000000000005</v>
      </c>
      <c r="CP26" s="2">
        <v>59.952620000000003</v>
      </c>
      <c r="CQ26" s="2">
        <v>53.533569999999997</v>
      </c>
      <c r="CR26" s="2">
        <v>83.568899999999999</v>
      </c>
      <c r="CS26" s="2">
        <v>90.812719999999999</v>
      </c>
      <c r="CT26" s="2">
        <v>53.533569999999997</v>
      </c>
      <c r="CU26" s="2">
        <v>41.342759999999998</v>
      </c>
      <c r="CV26" s="2">
        <v>20.106010000000001</v>
      </c>
      <c r="CW26" s="2">
        <v>75.382800000000003</v>
      </c>
      <c r="CX26" s="2">
        <v>11.731450000000001</v>
      </c>
      <c r="CY26" s="2">
        <v>86.837459999999993</v>
      </c>
    </row>
    <row r="27" spans="1:103" s="2" customFormat="1" x14ac:dyDescent="0.4">
      <c r="A27" s="2" t="s">
        <v>728</v>
      </c>
      <c r="B27" s="2" t="s">
        <v>279</v>
      </c>
      <c r="C27" s="2" t="s">
        <v>37</v>
      </c>
      <c r="D27" s="2">
        <v>0.50509000000000004</v>
      </c>
      <c r="E27" s="2">
        <v>54.456069999999997</v>
      </c>
      <c r="F27" s="2">
        <v>43.609870000000001</v>
      </c>
      <c r="G27" s="2">
        <v>78.429789999999997</v>
      </c>
      <c r="H27" s="2">
        <v>88.409549999999996</v>
      </c>
      <c r="I27" s="2">
        <v>43.609870000000001</v>
      </c>
      <c r="J27" s="2">
        <v>34.179279999999999</v>
      </c>
      <c r="K27" s="2">
        <v>19.545120000000001</v>
      </c>
      <c r="L27" s="2">
        <v>72.812219999999996</v>
      </c>
      <c r="M27" s="2">
        <v>11.6204</v>
      </c>
      <c r="N27" s="2">
        <v>85.942800000000005</v>
      </c>
      <c r="O27" s="2" t="s">
        <v>38</v>
      </c>
      <c r="P27" s="2">
        <v>0.48221999999999998</v>
      </c>
      <c r="Q27" s="2">
        <v>52.450020000000002</v>
      </c>
      <c r="R27" s="2">
        <v>40.871729999999999</v>
      </c>
      <c r="S27" s="2">
        <v>78.034790000000001</v>
      </c>
      <c r="T27" s="2">
        <v>89.065190000000001</v>
      </c>
      <c r="U27" s="2">
        <v>40.871729999999999</v>
      </c>
      <c r="V27" s="2">
        <v>30.962209999999999</v>
      </c>
      <c r="W27" s="2">
        <v>19.787800000000001</v>
      </c>
      <c r="X27" s="2">
        <v>72.041200000000003</v>
      </c>
      <c r="Y27" s="2">
        <v>11.94036</v>
      </c>
      <c r="Z27" s="2">
        <v>86.537629999999993</v>
      </c>
      <c r="AW27" s="2">
        <v>0.66235999999999995</v>
      </c>
      <c r="AX27" s="2">
        <v>67.941090000000003</v>
      </c>
      <c r="AY27" s="2">
        <v>60.964579999999998</v>
      </c>
      <c r="AZ27" s="2">
        <v>79.351920000000007</v>
      </c>
      <c r="BA27" s="2">
        <v>82.215519999999998</v>
      </c>
      <c r="BB27" s="2">
        <v>60.964579999999998</v>
      </c>
      <c r="BC27" s="2">
        <v>56.48706</v>
      </c>
      <c r="BD27" s="2">
        <v>17.392610000000001</v>
      </c>
      <c r="BE27" s="2">
        <v>77.794520000000006</v>
      </c>
      <c r="BF27" s="2">
        <v>9.0504899999999999</v>
      </c>
      <c r="BG27" s="2">
        <v>80.871639999999999</v>
      </c>
      <c r="CO27" s="2">
        <v>0.55911999999999995</v>
      </c>
      <c r="CP27" s="2">
        <v>59.920160000000003</v>
      </c>
      <c r="CQ27" s="2">
        <v>53.533569999999997</v>
      </c>
      <c r="CR27" s="2">
        <v>83.568899999999999</v>
      </c>
      <c r="CS27" s="2">
        <v>90.812719999999999</v>
      </c>
      <c r="CT27" s="2">
        <v>53.533569999999997</v>
      </c>
      <c r="CU27" s="2">
        <v>41.342759999999998</v>
      </c>
      <c r="CV27" s="2">
        <v>20.106010000000001</v>
      </c>
      <c r="CW27" s="2">
        <v>75.382800000000003</v>
      </c>
      <c r="CX27" s="2">
        <v>11.731450000000001</v>
      </c>
      <c r="CY27" s="2">
        <v>86.837459999999993</v>
      </c>
    </row>
    <row r="28" spans="1:103" s="2" customFormat="1" x14ac:dyDescent="0.4">
      <c r="A28" s="2" t="s">
        <v>617</v>
      </c>
      <c r="B28" s="2" t="s">
        <v>59</v>
      </c>
      <c r="C28" s="2" t="s">
        <v>37</v>
      </c>
      <c r="D28" s="2">
        <v>0.50509000000000004</v>
      </c>
      <c r="E28" s="2">
        <v>54.455840000000002</v>
      </c>
      <c r="F28" s="2">
        <v>43.609870000000001</v>
      </c>
      <c r="G28" s="2">
        <v>78.429789999999997</v>
      </c>
      <c r="H28" s="2">
        <v>88.409549999999996</v>
      </c>
      <c r="I28" s="2">
        <v>43.609870000000001</v>
      </c>
      <c r="J28" s="2">
        <v>34.179279999999999</v>
      </c>
      <c r="K28" s="2">
        <v>19.545120000000001</v>
      </c>
      <c r="L28" s="2">
        <v>72.812219999999996</v>
      </c>
      <c r="M28" s="2">
        <v>11.6204</v>
      </c>
      <c r="N28" s="2">
        <v>85.942800000000005</v>
      </c>
      <c r="O28" s="2" t="s">
        <v>38</v>
      </c>
      <c r="P28" s="2">
        <v>0.48221999999999998</v>
      </c>
      <c r="Q28" s="2">
        <v>52.4499</v>
      </c>
      <c r="R28" s="2">
        <v>40.871729999999999</v>
      </c>
      <c r="S28" s="2">
        <v>78.034790000000001</v>
      </c>
      <c r="T28" s="2">
        <v>89.065190000000001</v>
      </c>
      <c r="U28" s="2">
        <v>40.871729999999999</v>
      </c>
      <c r="V28" s="2">
        <v>30.962209999999999</v>
      </c>
      <c r="W28" s="2">
        <v>19.787800000000001</v>
      </c>
      <c r="X28" s="2">
        <v>72.041200000000003</v>
      </c>
      <c r="Y28" s="2">
        <v>11.94036</v>
      </c>
      <c r="Z28" s="2">
        <v>86.537629999999993</v>
      </c>
      <c r="AW28" s="2">
        <v>0.66225999999999996</v>
      </c>
      <c r="AX28" s="2">
        <v>67.928169999999994</v>
      </c>
      <c r="AY28" s="2">
        <v>60.964579999999998</v>
      </c>
      <c r="AZ28" s="2">
        <v>79.351920000000007</v>
      </c>
      <c r="BA28" s="2">
        <v>82.215519999999998</v>
      </c>
      <c r="BB28" s="2">
        <v>60.964579999999998</v>
      </c>
      <c r="BC28" s="2">
        <v>56.48706</v>
      </c>
      <c r="BD28" s="2">
        <v>17.392610000000001</v>
      </c>
      <c r="BE28" s="2">
        <v>77.794520000000006</v>
      </c>
      <c r="BF28" s="2">
        <v>9.0504899999999999</v>
      </c>
      <c r="BG28" s="2">
        <v>80.871639999999999</v>
      </c>
      <c r="CO28" s="2">
        <v>0.55937999999999999</v>
      </c>
      <c r="CP28" s="2">
        <v>59.947670000000002</v>
      </c>
      <c r="CQ28" s="2">
        <v>53.533569999999997</v>
      </c>
      <c r="CR28" s="2">
        <v>83.568899999999999</v>
      </c>
      <c r="CS28" s="2">
        <v>90.812719999999999</v>
      </c>
      <c r="CT28" s="2">
        <v>53.533569999999997</v>
      </c>
      <c r="CU28" s="2">
        <v>41.342759999999998</v>
      </c>
      <c r="CV28" s="2">
        <v>20.106010000000001</v>
      </c>
      <c r="CW28" s="2">
        <v>75.382800000000003</v>
      </c>
      <c r="CX28" s="2">
        <v>11.731450000000001</v>
      </c>
      <c r="CY28" s="2">
        <v>86.837459999999993</v>
      </c>
    </row>
    <row r="29" spans="1:103" s="2" customFormat="1" x14ac:dyDescent="0.4">
      <c r="A29" s="2" t="s">
        <v>608</v>
      </c>
      <c r="B29" s="2" t="s">
        <v>279</v>
      </c>
      <c r="C29" s="2" t="s">
        <v>37</v>
      </c>
      <c r="D29" s="2">
        <v>0.50524000000000002</v>
      </c>
      <c r="E29" s="2">
        <v>54.428600000000003</v>
      </c>
      <c r="F29" s="2">
        <v>43.812220000000003</v>
      </c>
      <c r="G29" s="2">
        <v>78.381219999999999</v>
      </c>
      <c r="H29" s="2">
        <v>88.43383</v>
      </c>
      <c r="I29" s="2">
        <v>43.812220000000003</v>
      </c>
      <c r="J29" s="2">
        <v>34.377580000000002</v>
      </c>
      <c r="K29" s="2">
        <v>19.477129999999999</v>
      </c>
      <c r="L29" s="2">
        <v>72.644139999999993</v>
      </c>
      <c r="M29" s="2">
        <v>11.62363</v>
      </c>
      <c r="N29" s="2">
        <v>85.972890000000007</v>
      </c>
      <c r="O29" s="2" t="s">
        <v>38</v>
      </c>
      <c r="P29" s="2">
        <v>0.48171999999999998</v>
      </c>
      <c r="Q29" s="2">
        <v>52.347929999999998</v>
      </c>
      <c r="R29" s="2">
        <v>41.005540000000003</v>
      </c>
      <c r="S29" s="2">
        <v>77.891419999999997</v>
      </c>
      <c r="T29" s="2">
        <v>89.065190000000001</v>
      </c>
      <c r="U29" s="2">
        <v>41.005540000000003</v>
      </c>
      <c r="V29" s="2">
        <v>31.105589999999999</v>
      </c>
      <c r="W29" s="2">
        <v>19.692219999999999</v>
      </c>
      <c r="X29" s="2">
        <v>71.763050000000007</v>
      </c>
      <c r="Y29" s="2">
        <v>11.9308</v>
      </c>
      <c r="Z29" s="2">
        <v>86.491910000000004</v>
      </c>
      <c r="AW29" s="2">
        <v>0.66515999999999997</v>
      </c>
      <c r="AX29" s="2">
        <v>68.270160000000004</v>
      </c>
      <c r="AY29" s="2">
        <v>61.341369999999998</v>
      </c>
      <c r="AZ29" s="2">
        <v>79.50264</v>
      </c>
      <c r="BA29" s="2">
        <v>82.215519999999998</v>
      </c>
      <c r="BB29" s="2">
        <v>61.341369999999998</v>
      </c>
      <c r="BC29" s="2">
        <v>56.788499999999999</v>
      </c>
      <c r="BD29" s="2">
        <v>17.437830000000002</v>
      </c>
      <c r="BE29" s="2">
        <v>77.970359999999999</v>
      </c>
      <c r="BF29" s="2">
        <v>9.1333800000000007</v>
      </c>
      <c r="BG29" s="2">
        <v>81.27355</v>
      </c>
      <c r="CO29" s="2">
        <v>0.56503000000000003</v>
      </c>
      <c r="CP29" s="2">
        <v>60.435989999999997</v>
      </c>
      <c r="CQ29" s="2">
        <v>54.593640000000001</v>
      </c>
      <c r="CR29" s="2">
        <v>84.80565</v>
      </c>
      <c r="CS29" s="2">
        <v>91.342759999999998</v>
      </c>
      <c r="CT29" s="2">
        <v>54.593640000000001</v>
      </c>
      <c r="CU29" s="2">
        <v>42.314489999999999</v>
      </c>
      <c r="CV29" s="2">
        <v>20.282689999999999</v>
      </c>
      <c r="CW29" s="2">
        <v>76.442869999999999</v>
      </c>
      <c r="CX29" s="2">
        <v>11.78445</v>
      </c>
      <c r="CY29" s="2">
        <v>87.396940000000001</v>
      </c>
    </row>
    <row r="30" spans="1:103" s="2" customFormat="1" x14ac:dyDescent="0.4">
      <c r="A30" s="2" t="s">
        <v>672</v>
      </c>
      <c r="B30" s="2" t="s">
        <v>468</v>
      </c>
      <c r="C30" s="2" t="s">
        <v>37</v>
      </c>
      <c r="D30" s="2">
        <v>0.50522999999999996</v>
      </c>
      <c r="E30" s="2">
        <v>54.427419999999998</v>
      </c>
      <c r="F30" s="2">
        <v>43.812220000000003</v>
      </c>
      <c r="G30" s="2">
        <v>78.389319999999998</v>
      </c>
      <c r="H30" s="2">
        <v>88.43383</v>
      </c>
      <c r="I30" s="2">
        <v>43.812220000000003</v>
      </c>
      <c r="J30" s="2">
        <v>34.377580000000002</v>
      </c>
      <c r="K30" s="2">
        <v>19.478750000000002</v>
      </c>
      <c r="L30" s="2">
        <v>72.652230000000003</v>
      </c>
      <c r="M30" s="2">
        <v>11.62363</v>
      </c>
      <c r="N30" s="2">
        <v>85.972890000000007</v>
      </c>
      <c r="O30" s="2" t="s">
        <v>38</v>
      </c>
      <c r="P30" s="2">
        <v>0.48170000000000002</v>
      </c>
      <c r="Q30" s="2">
        <v>52.34628</v>
      </c>
      <c r="R30" s="2">
        <v>41.005540000000003</v>
      </c>
      <c r="S30" s="2">
        <v>77.891419999999997</v>
      </c>
      <c r="T30" s="2">
        <v>89.065190000000001</v>
      </c>
      <c r="U30" s="2">
        <v>41.005540000000003</v>
      </c>
      <c r="V30" s="2">
        <v>31.105589999999999</v>
      </c>
      <c r="W30" s="2">
        <v>19.692219999999999</v>
      </c>
      <c r="X30" s="2">
        <v>71.763050000000007</v>
      </c>
      <c r="Y30" s="2">
        <v>11.9308</v>
      </c>
      <c r="Z30" s="2">
        <v>86.491910000000004</v>
      </c>
      <c r="AW30" s="2">
        <v>0.66510999999999998</v>
      </c>
      <c r="AX30" s="2">
        <v>68.264080000000007</v>
      </c>
      <c r="AY30" s="2">
        <v>61.341369999999998</v>
      </c>
      <c r="AZ30" s="2">
        <v>79.50264</v>
      </c>
      <c r="BA30" s="2">
        <v>82.215519999999998</v>
      </c>
      <c r="BB30" s="2">
        <v>61.341369999999998</v>
      </c>
      <c r="BC30" s="2">
        <v>56.788499999999999</v>
      </c>
      <c r="BD30" s="2">
        <v>17.437830000000002</v>
      </c>
      <c r="BE30" s="2">
        <v>77.970359999999999</v>
      </c>
      <c r="BF30" s="2">
        <v>9.1333800000000007</v>
      </c>
      <c r="BG30" s="2">
        <v>81.27355</v>
      </c>
      <c r="CO30" s="2">
        <v>0.56520999999999999</v>
      </c>
      <c r="CP30" s="2">
        <v>60.455150000000003</v>
      </c>
      <c r="CQ30" s="2">
        <v>54.593640000000001</v>
      </c>
      <c r="CR30" s="2">
        <v>84.982330000000005</v>
      </c>
      <c r="CS30" s="2">
        <v>91.342759999999998</v>
      </c>
      <c r="CT30" s="2">
        <v>54.593640000000001</v>
      </c>
      <c r="CU30" s="2">
        <v>42.314489999999999</v>
      </c>
      <c r="CV30" s="2">
        <v>20.318020000000001</v>
      </c>
      <c r="CW30" s="2">
        <v>76.619550000000004</v>
      </c>
      <c r="CX30" s="2">
        <v>11.78445</v>
      </c>
      <c r="CY30" s="2">
        <v>87.396940000000001</v>
      </c>
    </row>
    <row r="31" spans="1:103" s="2" customFormat="1" x14ac:dyDescent="0.4">
      <c r="A31" s="2" t="s">
        <v>719</v>
      </c>
      <c r="B31" s="2" t="s">
        <v>260</v>
      </c>
      <c r="C31" s="2" t="s">
        <v>37</v>
      </c>
      <c r="D31" s="2">
        <v>0.50522</v>
      </c>
      <c r="E31" s="2">
        <v>54.427190000000003</v>
      </c>
      <c r="F31" s="2">
        <v>43.812220000000003</v>
      </c>
      <c r="G31" s="2">
        <v>78.381219999999999</v>
      </c>
      <c r="H31" s="2">
        <v>88.43383</v>
      </c>
      <c r="I31" s="2">
        <v>43.812220000000003</v>
      </c>
      <c r="J31" s="2">
        <v>34.377580000000002</v>
      </c>
      <c r="K31" s="2">
        <v>19.477129999999999</v>
      </c>
      <c r="L31" s="2">
        <v>72.644139999999993</v>
      </c>
      <c r="M31" s="2">
        <v>11.62363</v>
      </c>
      <c r="N31" s="2">
        <v>85.972890000000007</v>
      </c>
      <c r="O31" s="2" t="s">
        <v>38</v>
      </c>
      <c r="P31" s="2">
        <v>0.48171999999999998</v>
      </c>
      <c r="Q31" s="2">
        <v>52.347920000000002</v>
      </c>
      <c r="R31" s="2">
        <v>41.005540000000003</v>
      </c>
      <c r="S31" s="2">
        <v>77.891419999999997</v>
      </c>
      <c r="T31" s="2">
        <v>89.065190000000001</v>
      </c>
      <c r="U31" s="2">
        <v>41.005540000000003</v>
      </c>
      <c r="V31" s="2">
        <v>31.105589999999999</v>
      </c>
      <c r="W31" s="2">
        <v>19.692219999999999</v>
      </c>
      <c r="X31" s="2">
        <v>71.763050000000007</v>
      </c>
      <c r="Y31" s="2">
        <v>11.9308</v>
      </c>
      <c r="Z31" s="2">
        <v>86.491910000000004</v>
      </c>
      <c r="AW31" s="2">
        <v>0.66515999999999997</v>
      </c>
      <c r="AX31" s="2">
        <v>68.271510000000006</v>
      </c>
      <c r="AY31" s="2">
        <v>61.341369999999998</v>
      </c>
      <c r="AZ31" s="2">
        <v>79.50264</v>
      </c>
      <c r="BA31" s="2">
        <v>82.290880000000001</v>
      </c>
      <c r="BB31" s="2">
        <v>61.341369999999998</v>
      </c>
      <c r="BC31" s="2">
        <v>56.788499999999999</v>
      </c>
      <c r="BD31" s="2">
        <v>17.437830000000002</v>
      </c>
      <c r="BE31" s="2">
        <v>77.970359999999999</v>
      </c>
      <c r="BF31" s="2">
        <v>9.1409199999999995</v>
      </c>
      <c r="BG31" s="2">
        <v>81.348910000000004</v>
      </c>
      <c r="CO31" s="2">
        <v>0.56464999999999999</v>
      </c>
      <c r="CP31" s="2">
        <v>60.402189999999997</v>
      </c>
      <c r="CQ31" s="2">
        <v>54.593640000000001</v>
      </c>
      <c r="CR31" s="2">
        <v>84.80565</v>
      </c>
      <c r="CS31" s="2">
        <v>91.166079999999994</v>
      </c>
      <c r="CT31" s="2">
        <v>54.593640000000001</v>
      </c>
      <c r="CU31" s="2">
        <v>42.314489999999999</v>
      </c>
      <c r="CV31" s="2">
        <v>20.282689999999999</v>
      </c>
      <c r="CW31" s="2">
        <v>76.442869999999999</v>
      </c>
      <c r="CX31" s="2">
        <v>11.766780000000001</v>
      </c>
      <c r="CY31" s="2">
        <v>87.220259999999996</v>
      </c>
    </row>
    <row r="32" spans="1:103" s="2" customFormat="1" x14ac:dyDescent="0.4">
      <c r="A32" s="2" t="s">
        <v>638</v>
      </c>
      <c r="B32" s="2" t="s">
        <v>49</v>
      </c>
      <c r="C32" s="2" t="s">
        <v>37</v>
      </c>
      <c r="D32" s="2">
        <v>0.50522999999999996</v>
      </c>
      <c r="E32" s="2">
        <v>54.427160000000001</v>
      </c>
      <c r="F32" s="2">
        <v>43.812220000000003</v>
      </c>
      <c r="G32" s="2">
        <v>78.381219999999999</v>
      </c>
      <c r="H32" s="2">
        <v>88.43383</v>
      </c>
      <c r="I32" s="2">
        <v>43.812220000000003</v>
      </c>
      <c r="J32" s="2">
        <v>34.377580000000002</v>
      </c>
      <c r="K32" s="2">
        <v>19.477129999999999</v>
      </c>
      <c r="L32" s="2">
        <v>72.644139999999993</v>
      </c>
      <c r="M32" s="2">
        <v>11.62363</v>
      </c>
      <c r="N32" s="2">
        <v>85.972890000000007</v>
      </c>
      <c r="O32" s="2" t="s">
        <v>38</v>
      </c>
      <c r="P32" s="2">
        <v>0.48170000000000002</v>
      </c>
      <c r="Q32" s="2">
        <v>52.346069999999997</v>
      </c>
      <c r="R32" s="2">
        <v>41.005540000000003</v>
      </c>
      <c r="S32" s="2">
        <v>77.891419999999997</v>
      </c>
      <c r="T32" s="2">
        <v>89.065190000000001</v>
      </c>
      <c r="U32" s="2">
        <v>41.005540000000003</v>
      </c>
      <c r="V32" s="2">
        <v>31.105589999999999</v>
      </c>
      <c r="W32" s="2">
        <v>19.692219999999999</v>
      </c>
      <c r="X32" s="2">
        <v>71.763050000000007</v>
      </c>
      <c r="Y32" s="2">
        <v>11.9308</v>
      </c>
      <c r="Z32" s="2">
        <v>86.491910000000004</v>
      </c>
      <c r="AW32" s="2">
        <v>0.66513</v>
      </c>
      <c r="AX32" s="2">
        <v>68.266760000000005</v>
      </c>
      <c r="AY32" s="2">
        <v>61.341369999999998</v>
      </c>
      <c r="AZ32" s="2">
        <v>79.50264</v>
      </c>
      <c r="BA32" s="2">
        <v>82.215519999999998</v>
      </c>
      <c r="BB32" s="2">
        <v>61.341369999999998</v>
      </c>
      <c r="BC32" s="2">
        <v>56.788499999999999</v>
      </c>
      <c r="BD32" s="2">
        <v>17.437830000000002</v>
      </c>
      <c r="BE32" s="2">
        <v>77.970359999999999</v>
      </c>
      <c r="BF32" s="2">
        <v>9.1333800000000007</v>
      </c>
      <c r="BG32" s="2">
        <v>81.27355</v>
      </c>
      <c r="CO32" s="2">
        <v>0.56511</v>
      </c>
      <c r="CP32" s="2">
        <v>60.446950000000001</v>
      </c>
      <c r="CQ32" s="2">
        <v>54.593640000000001</v>
      </c>
      <c r="CR32" s="2">
        <v>84.80565</v>
      </c>
      <c r="CS32" s="2">
        <v>91.342759999999998</v>
      </c>
      <c r="CT32" s="2">
        <v>54.593640000000001</v>
      </c>
      <c r="CU32" s="2">
        <v>42.314489999999999</v>
      </c>
      <c r="CV32" s="2">
        <v>20.282689999999999</v>
      </c>
      <c r="CW32" s="2">
        <v>76.442869999999999</v>
      </c>
      <c r="CX32" s="2">
        <v>11.78445</v>
      </c>
      <c r="CY32" s="2">
        <v>87.396940000000001</v>
      </c>
    </row>
    <row r="33" spans="1:103" s="2" customFormat="1" x14ac:dyDescent="0.4">
      <c r="A33" s="2" t="s">
        <v>675</v>
      </c>
      <c r="B33" s="2" t="s">
        <v>57</v>
      </c>
      <c r="C33" s="2" t="s">
        <v>37</v>
      </c>
      <c r="D33" s="2">
        <v>0.50521000000000005</v>
      </c>
      <c r="E33" s="2">
        <v>54.425919999999998</v>
      </c>
      <c r="F33" s="2">
        <v>43.812220000000003</v>
      </c>
      <c r="G33" s="2">
        <v>78.381219999999999</v>
      </c>
      <c r="H33" s="2">
        <v>88.425740000000005</v>
      </c>
      <c r="I33" s="2">
        <v>43.812220000000003</v>
      </c>
      <c r="J33" s="2">
        <v>34.377580000000002</v>
      </c>
      <c r="K33" s="2">
        <v>19.477129999999999</v>
      </c>
      <c r="L33" s="2">
        <v>72.644139999999993</v>
      </c>
      <c r="M33" s="2">
        <v>11.622820000000001</v>
      </c>
      <c r="N33" s="2">
        <v>85.964789999999994</v>
      </c>
      <c r="O33" s="2" t="s">
        <v>38</v>
      </c>
      <c r="P33" s="2">
        <v>0.48171000000000003</v>
      </c>
      <c r="Q33" s="2">
        <v>52.347050000000003</v>
      </c>
      <c r="R33" s="2">
        <v>41.005540000000003</v>
      </c>
      <c r="S33" s="2">
        <v>77.891419999999997</v>
      </c>
      <c r="T33" s="2">
        <v>89.065190000000001</v>
      </c>
      <c r="U33" s="2">
        <v>41.005540000000003</v>
      </c>
      <c r="V33" s="2">
        <v>31.105589999999999</v>
      </c>
      <c r="W33" s="2">
        <v>19.692219999999999</v>
      </c>
      <c r="X33" s="2">
        <v>71.763050000000007</v>
      </c>
      <c r="Y33" s="2">
        <v>11.9308</v>
      </c>
      <c r="Z33" s="2">
        <v>86.491910000000004</v>
      </c>
      <c r="AW33" s="2">
        <v>0.66512000000000004</v>
      </c>
      <c r="AX33" s="2">
        <v>68.266300000000001</v>
      </c>
      <c r="AY33" s="2">
        <v>61.341369999999998</v>
      </c>
      <c r="AZ33" s="2">
        <v>79.50264</v>
      </c>
      <c r="BA33" s="2">
        <v>82.215519999999998</v>
      </c>
      <c r="BB33" s="2">
        <v>61.341369999999998</v>
      </c>
      <c r="BC33" s="2">
        <v>56.788499999999999</v>
      </c>
      <c r="BD33" s="2">
        <v>17.437830000000002</v>
      </c>
      <c r="BE33" s="2">
        <v>77.970359999999999</v>
      </c>
      <c r="BF33" s="2">
        <v>9.1333800000000007</v>
      </c>
      <c r="BG33" s="2">
        <v>81.27355</v>
      </c>
      <c r="CO33" s="2">
        <v>0.56467000000000001</v>
      </c>
      <c r="CP33" s="2">
        <v>60.402889999999999</v>
      </c>
      <c r="CQ33" s="2">
        <v>54.593640000000001</v>
      </c>
      <c r="CR33" s="2">
        <v>84.80565</v>
      </c>
      <c r="CS33" s="2">
        <v>91.166079999999994</v>
      </c>
      <c r="CT33" s="2">
        <v>54.593640000000001</v>
      </c>
      <c r="CU33" s="2">
        <v>42.314489999999999</v>
      </c>
      <c r="CV33" s="2">
        <v>20.282689999999999</v>
      </c>
      <c r="CW33" s="2">
        <v>76.442869999999999</v>
      </c>
      <c r="CX33" s="2">
        <v>11.766780000000001</v>
      </c>
      <c r="CY33" s="2">
        <v>87.220259999999996</v>
      </c>
    </row>
    <row r="34" spans="1:103" s="2" customFormat="1" x14ac:dyDescent="0.4">
      <c r="A34" s="2" t="s">
        <v>716</v>
      </c>
      <c r="B34" s="2" t="s">
        <v>114</v>
      </c>
      <c r="C34" s="2" t="s">
        <v>37</v>
      </c>
      <c r="D34" s="2">
        <v>0.50522</v>
      </c>
      <c r="E34" s="2">
        <v>54.42098</v>
      </c>
      <c r="F34" s="2">
        <v>43.820320000000002</v>
      </c>
      <c r="G34" s="2">
        <v>78.381219999999999</v>
      </c>
      <c r="H34" s="2">
        <v>88.43383</v>
      </c>
      <c r="I34" s="2">
        <v>43.820320000000002</v>
      </c>
      <c r="J34" s="2">
        <v>34.385669999999998</v>
      </c>
      <c r="K34" s="2">
        <v>19.475519999999999</v>
      </c>
      <c r="L34" s="2">
        <v>72.641440000000003</v>
      </c>
      <c r="M34" s="2">
        <v>11.616350000000001</v>
      </c>
      <c r="N34" s="2">
        <v>85.937809999999999</v>
      </c>
      <c r="O34" s="2" t="s">
        <v>38</v>
      </c>
      <c r="P34" s="2">
        <v>0.48171000000000003</v>
      </c>
      <c r="Q34" s="2">
        <v>52.346789999999999</v>
      </c>
      <c r="R34" s="2">
        <v>41.005540000000003</v>
      </c>
      <c r="S34" s="2">
        <v>77.891419999999997</v>
      </c>
      <c r="T34" s="2">
        <v>89.065190000000001</v>
      </c>
      <c r="U34" s="2">
        <v>41.005540000000003</v>
      </c>
      <c r="V34" s="2">
        <v>31.105589999999999</v>
      </c>
      <c r="W34" s="2">
        <v>19.692219999999999</v>
      </c>
      <c r="X34" s="2">
        <v>71.763050000000007</v>
      </c>
      <c r="Y34" s="2">
        <v>11.9308</v>
      </c>
      <c r="Z34" s="2">
        <v>86.491910000000004</v>
      </c>
      <c r="AW34" s="2">
        <v>0.66479999999999995</v>
      </c>
      <c r="AX34" s="2">
        <v>68.181370000000001</v>
      </c>
      <c r="AY34" s="2">
        <v>61.341369999999998</v>
      </c>
      <c r="AZ34" s="2">
        <v>79.50264</v>
      </c>
      <c r="BA34" s="2">
        <v>82.215519999999998</v>
      </c>
      <c r="BB34" s="2">
        <v>61.341369999999998</v>
      </c>
      <c r="BC34" s="2">
        <v>56.788499999999999</v>
      </c>
      <c r="BD34" s="2">
        <v>17.42276</v>
      </c>
      <c r="BE34" s="2">
        <v>77.945239999999998</v>
      </c>
      <c r="BF34" s="2">
        <v>9.0655599999999996</v>
      </c>
      <c r="BG34" s="2">
        <v>80.947000000000003</v>
      </c>
      <c r="CO34" s="2">
        <v>0.56564999999999999</v>
      </c>
      <c r="CP34" s="2">
        <v>60.498930000000001</v>
      </c>
      <c r="CQ34" s="2">
        <v>54.770319999999998</v>
      </c>
      <c r="CR34" s="2">
        <v>84.80565</v>
      </c>
      <c r="CS34" s="2">
        <v>91.342759999999998</v>
      </c>
      <c r="CT34" s="2">
        <v>54.770319999999998</v>
      </c>
      <c r="CU34" s="2">
        <v>42.491169999999997</v>
      </c>
      <c r="CV34" s="2">
        <v>20.282689999999999</v>
      </c>
      <c r="CW34" s="2">
        <v>76.442869999999999</v>
      </c>
      <c r="CX34" s="2">
        <v>11.78445</v>
      </c>
      <c r="CY34" s="2">
        <v>87.396940000000001</v>
      </c>
    </row>
    <row r="35" spans="1:103" s="2" customFormat="1" x14ac:dyDescent="0.4">
      <c r="A35" s="2" t="s">
        <v>744</v>
      </c>
      <c r="B35" s="2" t="s">
        <v>473</v>
      </c>
      <c r="C35" s="2" t="s">
        <v>37</v>
      </c>
      <c r="D35" s="2">
        <v>0.50507999999999997</v>
      </c>
      <c r="E35" s="2">
        <v>54.420789999999997</v>
      </c>
      <c r="F35" s="2">
        <v>43.755560000000003</v>
      </c>
      <c r="G35" s="2">
        <v>78.462159999999997</v>
      </c>
      <c r="H35" s="2">
        <v>88.43383</v>
      </c>
      <c r="I35" s="2">
        <v>43.755560000000003</v>
      </c>
      <c r="J35" s="2">
        <v>34.31485</v>
      </c>
      <c r="K35" s="2">
        <v>19.50789</v>
      </c>
      <c r="L35" s="2">
        <v>72.739239999999995</v>
      </c>
      <c r="M35" s="2">
        <v>11.62363</v>
      </c>
      <c r="N35" s="2">
        <v>85.970860000000002</v>
      </c>
      <c r="O35" s="2" t="s">
        <v>38</v>
      </c>
      <c r="P35" s="2">
        <v>0.48175000000000001</v>
      </c>
      <c r="Q35" s="2">
        <v>52.359900000000003</v>
      </c>
      <c r="R35" s="2">
        <v>40.976869999999998</v>
      </c>
      <c r="S35" s="2">
        <v>77.996560000000002</v>
      </c>
      <c r="T35" s="2">
        <v>89.074749999999995</v>
      </c>
      <c r="U35" s="2">
        <v>40.976869999999998</v>
      </c>
      <c r="V35" s="2">
        <v>31.069739999999999</v>
      </c>
      <c r="W35" s="2">
        <v>19.728539999999999</v>
      </c>
      <c r="X35" s="2">
        <v>71.880139999999997</v>
      </c>
      <c r="Y35" s="2">
        <v>11.9308</v>
      </c>
      <c r="Z35" s="2">
        <v>86.494299999999996</v>
      </c>
      <c r="AW35" s="2">
        <v>0.66413999999999995</v>
      </c>
      <c r="AX35" s="2">
        <v>68.162710000000004</v>
      </c>
      <c r="AY35" s="2">
        <v>61.190660000000001</v>
      </c>
      <c r="AZ35" s="2">
        <v>79.427279999999996</v>
      </c>
      <c r="BA35" s="2">
        <v>82.215519999999998</v>
      </c>
      <c r="BB35" s="2">
        <v>61.190660000000001</v>
      </c>
      <c r="BC35" s="2">
        <v>56.637779999999999</v>
      </c>
      <c r="BD35" s="2">
        <v>17.42276</v>
      </c>
      <c r="BE35" s="2">
        <v>77.894999999999996</v>
      </c>
      <c r="BF35" s="2">
        <v>9.1333800000000007</v>
      </c>
      <c r="BG35" s="2">
        <v>81.27355</v>
      </c>
      <c r="CO35" s="2">
        <v>0.56345000000000001</v>
      </c>
      <c r="CP35" s="2">
        <v>60.296399999999998</v>
      </c>
      <c r="CQ35" s="2">
        <v>54.240279999999998</v>
      </c>
      <c r="CR35" s="2">
        <v>84.80565</v>
      </c>
      <c r="CS35" s="2">
        <v>91.166079999999994</v>
      </c>
      <c r="CT35" s="2">
        <v>54.240279999999998</v>
      </c>
      <c r="CU35" s="2">
        <v>41.961129999999997</v>
      </c>
      <c r="CV35" s="2">
        <v>20.318020000000001</v>
      </c>
      <c r="CW35" s="2">
        <v>76.531210000000002</v>
      </c>
      <c r="CX35" s="2">
        <v>11.78445</v>
      </c>
      <c r="CY35" s="2">
        <v>87.308599999999998</v>
      </c>
    </row>
    <row r="36" spans="1:103" s="2" customFormat="1" x14ac:dyDescent="0.4">
      <c r="A36" s="2" t="s">
        <v>710</v>
      </c>
      <c r="B36" s="2" t="s">
        <v>49</v>
      </c>
      <c r="C36" s="2" t="s">
        <v>37</v>
      </c>
      <c r="D36" s="2">
        <v>0.50505</v>
      </c>
      <c r="E36" s="2">
        <v>54.418080000000003</v>
      </c>
      <c r="F36" s="2">
        <v>43.755560000000003</v>
      </c>
      <c r="G36" s="2">
        <v>78.454070000000002</v>
      </c>
      <c r="H36" s="2">
        <v>88.425740000000005</v>
      </c>
      <c r="I36" s="2">
        <v>43.755560000000003</v>
      </c>
      <c r="J36" s="2">
        <v>34.31485</v>
      </c>
      <c r="K36" s="2">
        <v>19.506270000000001</v>
      </c>
      <c r="L36" s="2">
        <v>72.73115</v>
      </c>
      <c r="M36" s="2">
        <v>11.622820000000001</v>
      </c>
      <c r="N36" s="2">
        <v>85.962770000000006</v>
      </c>
      <c r="O36" s="2" t="s">
        <v>38</v>
      </c>
      <c r="P36" s="2">
        <v>0.48171999999999998</v>
      </c>
      <c r="Q36" s="2">
        <v>52.357550000000003</v>
      </c>
      <c r="R36" s="2">
        <v>40.976869999999998</v>
      </c>
      <c r="S36" s="2">
        <v>77.986999999999995</v>
      </c>
      <c r="T36" s="2">
        <v>89.065190000000001</v>
      </c>
      <c r="U36" s="2">
        <v>40.976869999999998</v>
      </c>
      <c r="V36" s="2">
        <v>31.069739999999999</v>
      </c>
      <c r="W36" s="2">
        <v>19.72663</v>
      </c>
      <c r="X36" s="2">
        <v>71.870580000000004</v>
      </c>
      <c r="Y36" s="2">
        <v>11.92984</v>
      </c>
      <c r="Z36" s="2">
        <v>86.484740000000002</v>
      </c>
      <c r="AW36" s="2">
        <v>0.66420000000000001</v>
      </c>
      <c r="AX36" s="2">
        <v>68.170310000000001</v>
      </c>
      <c r="AY36" s="2">
        <v>61.190660000000001</v>
      </c>
      <c r="AZ36" s="2">
        <v>79.427279999999996</v>
      </c>
      <c r="BA36" s="2">
        <v>82.215519999999998</v>
      </c>
      <c r="BB36" s="2">
        <v>61.190660000000001</v>
      </c>
      <c r="BC36" s="2">
        <v>56.637779999999999</v>
      </c>
      <c r="BD36" s="2">
        <v>17.42276</v>
      </c>
      <c r="BE36" s="2">
        <v>77.894999999999996</v>
      </c>
      <c r="BF36" s="2">
        <v>9.1333800000000007</v>
      </c>
      <c r="BG36" s="2">
        <v>81.27355</v>
      </c>
      <c r="CO36" s="2">
        <v>0.56313000000000002</v>
      </c>
      <c r="CP36" s="2">
        <v>60.262770000000003</v>
      </c>
      <c r="CQ36" s="2">
        <v>54.240279999999998</v>
      </c>
      <c r="CR36" s="2">
        <v>84.80565</v>
      </c>
      <c r="CS36" s="2">
        <v>91.166079999999994</v>
      </c>
      <c r="CT36" s="2">
        <v>54.240279999999998</v>
      </c>
      <c r="CU36" s="2">
        <v>41.961129999999997</v>
      </c>
      <c r="CV36" s="2">
        <v>20.318020000000001</v>
      </c>
      <c r="CW36" s="2">
        <v>76.531210000000002</v>
      </c>
      <c r="CX36" s="2">
        <v>11.78445</v>
      </c>
      <c r="CY36" s="2">
        <v>87.308599999999998</v>
      </c>
    </row>
    <row r="37" spans="1:103" s="2" customFormat="1" x14ac:dyDescent="0.4">
      <c r="A37" s="2" t="s">
        <v>662</v>
      </c>
      <c r="B37" s="2" t="s">
        <v>458</v>
      </c>
      <c r="C37" s="2" t="s">
        <v>37</v>
      </c>
      <c r="D37" s="2">
        <v>0.50505</v>
      </c>
      <c r="E37" s="2">
        <v>54.417589999999997</v>
      </c>
      <c r="F37" s="2">
        <v>43.755560000000003</v>
      </c>
      <c r="G37" s="2">
        <v>78.454070000000002</v>
      </c>
      <c r="H37" s="2">
        <v>88.417640000000006</v>
      </c>
      <c r="I37" s="2">
        <v>43.755560000000003</v>
      </c>
      <c r="J37" s="2">
        <v>34.31485</v>
      </c>
      <c r="K37" s="2">
        <v>19.506270000000001</v>
      </c>
      <c r="L37" s="2">
        <v>72.73115</v>
      </c>
      <c r="M37" s="2">
        <v>11.622019999999999</v>
      </c>
      <c r="N37" s="2">
        <v>85.954669999999993</v>
      </c>
      <c r="O37" s="2" t="s">
        <v>38</v>
      </c>
      <c r="P37" s="2">
        <v>0.48171999999999998</v>
      </c>
      <c r="Q37" s="2">
        <v>52.357219999999998</v>
      </c>
      <c r="R37" s="2">
        <v>40.976869999999998</v>
      </c>
      <c r="S37" s="2">
        <v>77.986999999999995</v>
      </c>
      <c r="T37" s="2">
        <v>89.065190000000001</v>
      </c>
      <c r="U37" s="2">
        <v>40.976869999999998</v>
      </c>
      <c r="V37" s="2">
        <v>31.069739999999999</v>
      </c>
      <c r="W37" s="2">
        <v>19.72663</v>
      </c>
      <c r="X37" s="2">
        <v>71.870580000000004</v>
      </c>
      <c r="Y37" s="2">
        <v>11.92984</v>
      </c>
      <c r="Z37" s="2">
        <v>86.484740000000002</v>
      </c>
      <c r="AW37" s="2">
        <v>0.66417999999999999</v>
      </c>
      <c r="AX37" s="2">
        <v>68.168170000000003</v>
      </c>
      <c r="AY37" s="2">
        <v>61.190660000000001</v>
      </c>
      <c r="AZ37" s="2">
        <v>79.427279999999996</v>
      </c>
      <c r="BA37" s="2">
        <v>82.215519999999998</v>
      </c>
      <c r="BB37" s="2">
        <v>61.190660000000001</v>
      </c>
      <c r="BC37" s="2">
        <v>56.637779999999999</v>
      </c>
      <c r="BD37" s="2">
        <v>17.42276</v>
      </c>
      <c r="BE37" s="2">
        <v>77.894999999999996</v>
      </c>
      <c r="BF37" s="2">
        <v>9.1333800000000007</v>
      </c>
      <c r="BG37" s="2">
        <v>81.27355</v>
      </c>
      <c r="CO37" s="2">
        <v>0.56313000000000002</v>
      </c>
      <c r="CP37" s="2">
        <v>60.263219999999997</v>
      </c>
      <c r="CQ37" s="2">
        <v>54.240279999999998</v>
      </c>
      <c r="CR37" s="2">
        <v>84.80565</v>
      </c>
      <c r="CS37" s="2">
        <v>90.989400000000003</v>
      </c>
      <c r="CT37" s="2">
        <v>54.240279999999998</v>
      </c>
      <c r="CU37" s="2">
        <v>41.961129999999997</v>
      </c>
      <c r="CV37" s="2">
        <v>20.318020000000001</v>
      </c>
      <c r="CW37" s="2">
        <v>76.531210000000002</v>
      </c>
      <c r="CX37" s="2">
        <v>11.766780000000001</v>
      </c>
      <c r="CY37" s="2">
        <v>87.131919999999994</v>
      </c>
    </row>
    <row r="38" spans="1:103" s="2" customFormat="1" x14ac:dyDescent="0.4">
      <c r="A38" s="2" t="s">
        <v>632</v>
      </c>
      <c r="B38" s="2" t="s">
        <v>44</v>
      </c>
      <c r="C38" s="2" t="s">
        <v>37</v>
      </c>
      <c r="D38" s="2">
        <v>0.50505</v>
      </c>
      <c r="E38" s="2">
        <v>54.417340000000003</v>
      </c>
      <c r="F38" s="2">
        <v>43.755560000000003</v>
      </c>
      <c r="G38" s="2">
        <v>78.454070000000002</v>
      </c>
      <c r="H38" s="2">
        <v>88.43383</v>
      </c>
      <c r="I38" s="2">
        <v>43.755560000000003</v>
      </c>
      <c r="J38" s="2">
        <v>34.31485</v>
      </c>
      <c r="K38" s="2">
        <v>19.506270000000001</v>
      </c>
      <c r="L38" s="2">
        <v>72.73115</v>
      </c>
      <c r="M38" s="2">
        <v>11.62363</v>
      </c>
      <c r="N38" s="2">
        <v>85.970860000000002</v>
      </c>
      <c r="O38" s="2" t="s">
        <v>38</v>
      </c>
      <c r="P38" s="2">
        <v>0.48171999999999998</v>
      </c>
      <c r="Q38" s="2">
        <v>52.357140000000001</v>
      </c>
      <c r="R38" s="2">
        <v>40.976869999999998</v>
      </c>
      <c r="S38" s="2">
        <v>77.986999999999995</v>
      </c>
      <c r="T38" s="2">
        <v>89.065190000000001</v>
      </c>
      <c r="U38" s="2">
        <v>40.976869999999998</v>
      </c>
      <c r="V38" s="2">
        <v>31.069739999999999</v>
      </c>
      <c r="W38" s="2">
        <v>19.72663</v>
      </c>
      <c r="X38" s="2">
        <v>71.870580000000004</v>
      </c>
      <c r="Y38" s="2">
        <v>11.92984</v>
      </c>
      <c r="Z38" s="2">
        <v>86.484740000000002</v>
      </c>
      <c r="AW38" s="2">
        <v>0.66413999999999995</v>
      </c>
      <c r="AX38" s="2">
        <v>68.163570000000007</v>
      </c>
      <c r="AY38" s="2">
        <v>61.190660000000001</v>
      </c>
      <c r="AZ38" s="2">
        <v>79.427279999999996</v>
      </c>
      <c r="BA38" s="2">
        <v>82.215519999999998</v>
      </c>
      <c r="BB38" s="2">
        <v>61.190660000000001</v>
      </c>
      <c r="BC38" s="2">
        <v>56.637779999999999</v>
      </c>
      <c r="BD38" s="2">
        <v>17.42276</v>
      </c>
      <c r="BE38" s="2">
        <v>77.894999999999996</v>
      </c>
      <c r="BF38" s="2">
        <v>9.1333800000000007</v>
      </c>
      <c r="BG38" s="2">
        <v>81.27355</v>
      </c>
      <c r="CO38" s="2">
        <v>0.56320999999999999</v>
      </c>
      <c r="CP38" s="2">
        <v>60.270090000000003</v>
      </c>
      <c r="CQ38" s="2">
        <v>54.240279999999998</v>
      </c>
      <c r="CR38" s="2">
        <v>84.80565</v>
      </c>
      <c r="CS38" s="2">
        <v>91.342759999999998</v>
      </c>
      <c r="CT38" s="2">
        <v>54.240279999999998</v>
      </c>
      <c r="CU38" s="2">
        <v>41.961129999999997</v>
      </c>
      <c r="CV38" s="2">
        <v>20.318020000000001</v>
      </c>
      <c r="CW38" s="2">
        <v>76.531210000000002</v>
      </c>
      <c r="CX38" s="2">
        <v>11.80212</v>
      </c>
      <c r="CY38" s="2">
        <v>87.485280000000003</v>
      </c>
    </row>
    <row r="39" spans="1:103" s="2" customFormat="1" x14ac:dyDescent="0.4">
      <c r="A39" s="2" t="s">
        <v>713</v>
      </c>
      <c r="B39" s="2" t="s">
        <v>44</v>
      </c>
      <c r="C39" s="2" t="s">
        <v>37</v>
      </c>
      <c r="D39" s="2">
        <v>0.50504000000000004</v>
      </c>
      <c r="E39" s="2">
        <v>54.416429999999998</v>
      </c>
      <c r="F39" s="2">
        <v>43.755560000000003</v>
      </c>
      <c r="G39" s="2">
        <v>78.454070000000002</v>
      </c>
      <c r="H39" s="2">
        <v>88.417640000000006</v>
      </c>
      <c r="I39" s="2">
        <v>43.755560000000003</v>
      </c>
      <c r="J39" s="2">
        <v>34.31485</v>
      </c>
      <c r="K39" s="2">
        <v>19.506270000000001</v>
      </c>
      <c r="L39" s="2">
        <v>72.73115</v>
      </c>
      <c r="M39" s="2">
        <v>11.622019999999999</v>
      </c>
      <c r="N39" s="2">
        <v>85.954669999999993</v>
      </c>
      <c r="O39" s="2" t="s">
        <v>38</v>
      </c>
      <c r="P39" s="2">
        <v>0.48171999999999998</v>
      </c>
      <c r="Q39" s="2">
        <v>52.356310000000001</v>
      </c>
      <c r="R39" s="2">
        <v>40.976869999999998</v>
      </c>
      <c r="S39" s="2">
        <v>77.986999999999995</v>
      </c>
      <c r="T39" s="2">
        <v>89.065190000000001</v>
      </c>
      <c r="U39" s="2">
        <v>40.976869999999998</v>
      </c>
      <c r="V39" s="2">
        <v>31.069739999999999</v>
      </c>
      <c r="W39" s="2">
        <v>19.72663</v>
      </c>
      <c r="X39" s="2">
        <v>71.870580000000004</v>
      </c>
      <c r="Y39" s="2">
        <v>11.92984</v>
      </c>
      <c r="Z39" s="2">
        <v>86.484740000000002</v>
      </c>
      <c r="AW39" s="2">
        <v>0.66415999999999997</v>
      </c>
      <c r="AX39" s="2">
        <v>68.167670000000001</v>
      </c>
      <c r="AY39" s="2">
        <v>61.190660000000001</v>
      </c>
      <c r="AZ39" s="2">
        <v>79.427279999999996</v>
      </c>
      <c r="BA39" s="2">
        <v>82.215519999999998</v>
      </c>
      <c r="BB39" s="2">
        <v>61.190660000000001</v>
      </c>
      <c r="BC39" s="2">
        <v>56.637779999999999</v>
      </c>
      <c r="BD39" s="2">
        <v>17.42276</v>
      </c>
      <c r="BE39" s="2">
        <v>77.894999999999996</v>
      </c>
      <c r="BF39" s="2">
        <v>9.1333800000000007</v>
      </c>
      <c r="BG39" s="2">
        <v>81.27355</v>
      </c>
      <c r="CO39" s="2">
        <v>0.56306999999999996</v>
      </c>
      <c r="CP39" s="2">
        <v>60.255859999999998</v>
      </c>
      <c r="CQ39" s="2">
        <v>54.240279999999998</v>
      </c>
      <c r="CR39" s="2">
        <v>84.80565</v>
      </c>
      <c r="CS39" s="2">
        <v>90.989400000000003</v>
      </c>
      <c r="CT39" s="2">
        <v>54.240279999999998</v>
      </c>
      <c r="CU39" s="2">
        <v>41.961129999999997</v>
      </c>
      <c r="CV39" s="2">
        <v>20.318020000000001</v>
      </c>
      <c r="CW39" s="2">
        <v>76.531210000000002</v>
      </c>
      <c r="CX39" s="2">
        <v>11.766780000000001</v>
      </c>
      <c r="CY39" s="2">
        <v>87.131919999999994</v>
      </c>
    </row>
    <row r="40" spans="1:103" s="2" customFormat="1" x14ac:dyDescent="0.4">
      <c r="A40" s="2" t="s">
        <v>605</v>
      </c>
      <c r="B40" s="2" t="s">
        <v>225</v>
      </c>
      <c r="C40" s="2" t="s">
        <v>37</v>
      </c>
      <c r="D40" s="2">
        <v>0.50514000000000003</v>
      </c>
      <c r="E40" s="2">
        <v>54.41319</v>
      </c>
      <c r="F40" s="2">
        <v>43.812220000000003</v>
      </c>
      <c r="G40" s="2">
        <v>78.373130000000003</v>
      </c>
      <c r="H40" s="2">
        <v>88.425740000000005</v>
      </c>
      <c r="I40" s="2">
        <v>43.812220000000003</v>
      </c>
      <c r="J40" s="2">
        <v>34.377580000000002</v>
      </c>
      <c r="K40" s="2">
        <v>19.4739</v>
      </c>
      <c r="L40" s="2">
        <v>72.633349999999993</v>
      </c>
      <c r="M40" s="2">
        <v>11.615539999999999</v>
      </c>
      <c r="N40" s="2">
        <v>85.929720000000003</v>
      </c>
      <c r="O40" s="2" t="s">
        <v>38</v>
      </c>
      <c r="P40" s="2">
        <v>0.48171000000000003</v>
      </c>
      <c r="Q40" s="2">
        <v>52.346690000000002</v>
      </c>
      <c r="R40" s="2">
        <v>41.005540000000003</v>
      </c>
      <c r="S40" s="2">
        <v>77.891419999999997</v>
      </c>
      <c r="T40" s="2">
        <v>89.065190000000001</v>
      </c>
      <c r="U40" s="2">
        <v>41.005540000000003</v>
      </c>
      <c r="V40" s="2">
        <v>31.105589999999999</v>
      </c>
      <c r="W40" s="2">
        <v>19.692219999999999</v>
      </c>
      <c r="X40" s="2">
        <v>71.763050000000007</v>
      </c>
      <c r="Y40" s="2">
        <v>11.9308</v>
      </c>
      <c r="Z40" s="2">
        <v>86.491910000000004</v>
      </c>
      <c r="AW40" s="2">
        <v>0.66476000000000002</v>
      </c>
      <c r="AX40" s="2">
        <v>68.176739999999995</v>
      </c>
      <c r="AY40" s="2">
        <v>61.341369999999998</v>
      </c>
      <c r="AZ40" s="2">
        <v>79.50264</v>
      </c>
      <c r="BA40" s="2">
        <v>82.215519999999998</v>
      </c>
      <c r="BB40" s="2">
        <v>61.341369999999998</v>
      </c>
      <c r="BC40" s="2">
        <v>56.788499999999999</v>
      </c>
      <c r="BD40" s="2">
        <v>17.42276</v>
      </c>
      <c r="BE40" s="2">
        <v>77.945239999999998</v>
      </c>
      <c r="BF40" s="2">
        <v>9.0655599999999996</v>
      </c>
      <c r="BG40" s="2">
        <v>80.947000000000003</v>
      </c>
      <c r="CO40" s="2">
        <v>0.56408000000000003</v>
      </c>
      <c r="CP40" s="2">
        <v>60.341610000000003</v>
      </c>
      <c r="CQ40" s="2">
        <v>54.593640000000001</v>
      </c>
      <c r="CR40" s="2">
        <v>84.628979999999999</v>
      </c>
      <c r="CS40" s="2">
        <v>91.166079999999994</v>
      </c>
      <c r="CT40" s="2">
        <v>54.593640000000001</v>
      </c>
      <c r="CU40" s="2">
        <v>42.314489999999999</v>
      </c>
      <c r="CV40" s="2">
        <v>20.247350000000001</v>
      </c>
      <c r="CW40" s="2">
        <v>76.266199999999998</v>
      </c>
      <c r="CX40" s="2">
        <v>11.766780000000001</v>
      </c>
      <c r="CY40" s="2">
        <v>87.220259999999996</v>
      </c>
    </row>
    <row r="41" spans="1:103" s="2" customFormat="1" x14ac:dyDescent="0.4">
      <c r="A41" s="2" t="s">
        <v>669</v>
      </c>
      <c r="B41" s="2" t="s">
        <v>57</v>
      </c>
      <c r="C41" s="2" t="s">
        <v>37</v>
      </c>
      <c r="D41" s="2">
        <v>0.50514000000000003</v>
      </c>
      <c r="E41" s="2">
        <v>54.412379999999999</v>
      </c>
      <c r="F41" s="2">
        <v>43.812220000000003</v>
      </c>
      <c r="G41" s="2">
        <v>78.373130000000003</v>
      </c>
      <c r="H41" s="2">
        <v>88.43383</v>
      </c>
      <c r="I41" s="2">
        <v>43.812220000000003</v>
      </c>
      <c r="J41" s="2">
        <v>34.377580000000002</v>
      </c>
      <c r="K41" s="2">
        <v>19.4739</v>
      </c>
      <c r="L41" s="2">
        <v>72.633349999999993</v>
      </c>
      <c r="M41" s="2">
        <v>11.616350000000001</v>
      </c>
      <c r="N41" s="2">
        <v>85.937809999999999</v>
      </c>
      <c r="O41" s="2" t="s">
        <v>38</v>
      </c>
      <c r="P41" s="2">
        <v>0.48171999999999998</v>
      </c>
      <c r="Q41" s="2">
        <v>52.348140000000001</v>
      </c>
      <c r="R41" s="2">
        <v>41.005540000000003</v>
      </c>
      <c r="S41" s="2">
        <v>77.891419999999997</v>
      </c>
      <c r="T41" s="2">
        <v>89.074749999999995</v>
      </c>
      <c r="U41" s="2">
        <v>41.005540000000003</v>
      </c>
      <c r="V41" s="2">
        <v>31.105589999999999</v>
      </c>
      <c r="W41" s="2">
        <v>19.692219999999999</v>
      </c>
      <c r="X41" s="2">
        <v>71.763050000000007</v>
      </c>
      <c r="Y41" s="2">
        <v>11.931749999999999</v>
      </c>
      <c r="Z41" s="2">
        <v>86.501469999999998</v>
      </c>
      <c r="AW41" s="2">
        <v>0.66461999999999999</v>
      </c>
      <c r="AX41" s="2">
        <v>68.160820000000001</v>
      </c>
      <c r="AY41" s="2">
        <v>61.341369999999998</v>
      </c>
      <c r="AZ41" s="2">
        <v>79.50264</v>
      </c>
      <c r="BA41" s="2">
        <v>82.215519999999998</v>
      </c>
      <c r="BB41" s="2">
        <v>61.341369999999998</v>
      </c>
      <c r="BC41" s="2">
        <v>56.788499999999999</v>
      </c>
      <c r="BD41" s="2">
        <v>17.42276</v>
      </c>
      <c r="BE41" s="2">
        <v>77.945239999999998</v>
      </c>
      <c r="BF41" s="2">
        <v>9.0655599999999996</v>
      </c>
      <c r="BG41" s="2">
        <v>80.947000000000003</v>
      </c>
      <c r="CO41" s="2">
        <v>0.56398999999999999</v>
      </c>
      <c r="CP41" s="2">
        <v>60.334490000000002</v>
      </c>
      <c r="CQ41" s="2">
        <v>54.593640000000001</v>
      </c>
      <c r="CR41" s="2">
        <v>84.628979999999999</v>
      </c>
      <c r="CS41" s="2">
        <v>91.166079999999994</v>
      </c>
      <c r="CT41" s="2">
        <v>54.593640000000001</v>
      </c>
      <c r="CU41" s="2">
        <v>42.314489999999999</v>
      </c>
      <c r="CV41" s="2">
        <v>20.247350000000001</v>
      </c>
      <c r="CW41" s="2">
        <v>76.266199999999998</v>
      </c>
      <c r="CX41" s="2">
        <v>11.766780000000001</v>
      </c>
      <c r="CY41" s="2">
        <v>87.220259999999996</v>
      </c>
    </row>
    <row r="42" spans="1:103" s="2" customFormat="1" x14ac:dyDescent="0.4">
      <c r="A42" s="2" t="s">
        <v>635</v>
      </c>
      <c r="B42" s="2" t="s">
        <v>499</v>
      </c>
      <c r="C42" s="2" t="s">
        <v>37</v>
      </c>
      <c r="D42" s="2">
        <v>0.50512999999999997</v>
      </c>
      <c r="E42" s="2">
        <v>54.411790000000003</v>
      </c>
      <c r="F42" s="2">
        <v>43.812220000000003</v>
      </c>
      <c r="G42" s="2">
        <v>78.373130000000003</v>
      </c>
      <c r="H42" s="2">
        <v>88.425740000000005</v>
      </c>
      <c r="I42" s="2">
        <v>43.812220000000003</v>
      </c>
      <c r="J42" s="2">
        <v>34.377580000000002</v>
      </c>
      <c r="K42" s="2">
        <v>19.4739</v>
      </c>
      <c r="L42" s="2">
        <v>72.633349999999993</v>
      </c>
      <c r="M42" s="2">
        <v>11.615539999999999</v>
      </c>
      <c r="N42" s="2">
        <v>85.929720000000003</v>
      </c>
      <c r="O42" s="2" t="s">
        <v>38</v>
      </c>
      <c r="P42" s="2">
        <v>0.48171000000000003</v>
      </c>
      <c r="Q42" s="2">
        <v>52.346589999999999</v>
      </c>
      <c r="R42" s="2">
        <v>41.005540000000003</v>
      </c>
      <c r="S42" s="2">
        <v>77.891419999999997</v>
      </c>
      <c r="T42" s="2">
        <v>89.065190000000001</v>
      </c>
      <c r="U42" s="2">
        <v>41.005540000000003</v>
      </c>
      <c r="V42" s="2">
        <v>31.105589999999999</v>
      </c>
      <c r="W42" s="2">
        <v>19.692219999999999</v>
      </c>
      <c r="X42" s="2">
        <v>71.763050000000007</v>
      </c>
      <c r="Y42" s="2">
        <v>11.9308</v>
      </c>
      <c r="Z42" s="2">
        <v>86.491910000000004</v>
      </c>
      <c r="AW42" s="2">
        <v>0.66459999999999997</v>
      </c>
      <c r="AX42" s="2">
        <v>68.159400000000005</v>
      </c>
      <c r="AY42" s="2">
        <v>61.341369999999998</v>
      </c>
      <c r="AZ42" s="2">
        <v>79.50264</v>
      </c>
      <c r="BA42" s="2">
        <v>82.215519999999998</v>
      </c>
      <c r="BB42" s="2">
        <v>61.341369999999998</v>
      </c>
      <c r="BC42" s="2">
        <v>56.788499999999999</v>
      </c>
      <c r="BD42" s="2">
        <v>17.42276</v>
      </c>
      <c r="BE42" s="2">
        <v>77.945239999999998</v>
      </c>
      <c r="BF42" s="2">
        <v>9.0655599999999996</v>
      </c>
      <c r="BG42" s="2">
        <v>80.947000000000003</v>
      </c>
      <c r="CO42" s="2">
        <v>0.56420000000000003</v>
      </c>
      <c r="CP42" s="2">
        <v>60.353619999999999</v>
      </c>
      <c r="CQ42" s="2">
        <v>54.593640000000001</v>
      </c>
      <c r="CR42" s="2">
        <v>84.628979999999999</v>
      </c>
      <c r="CS42" s="2">
        <v>91.166079999999994</v>
      </c>
      <c r="CT42" s="2">
        <v>54.593640000000001</v>
      </c>
      <c r="CU42" s="2">
        <v>42.314489999999999</v>
      </c>
      <c r="CV42" s="2">
        <v>20.247350000000001</v>
      </c>
      <c r="CW42" s="2">
        <v>76.266199999999998</v>
      </c>
      <c r="CX42" s="2">
        <v>11.766780000000001</v>
      </c>
      <c r="CY42" s="2">
        <v>87.220259999999996</v>
      </c>
    </row>
    <row r="43" spans="1:103" s="2" customFormat="1" x14ac:dyDescent="0.4">
      <c r="A43" s="2" t="s">
        <v>665</v>
      </c>
      <c r="B43" s="2" t="s">
        <v>166</v>
      </c>
      <c r="C43" s="2" t="s">
        <v>37</v>
      </c>
      <c r="D43" s="2">
        <v>0.50512000000000001</v>
      </c>
      <c r="E43" s="2">
        <v>54.411320000000003</v>
      </c>
      <c r="F43" s="2">
        <v>43.812220000000003</v>
      </c>
      <c r="G43" s="2">
        <v>78.373130000000003</v>
      </c>
      <c r="H43" s="2">
        <v>88.425740000000005</v>
      </c>
      <c r="I43" s="2">
        <v>43.812220000000003</v>
      </c>
      <c r="J43" s="2">
        <v>34.377580000000002</v>
      </c>
      <c r="K43" s="2">
        <v>19.4739</v>
      </c>
      <c r="L43" s="2">
        <v>72.633349999999993</v>
      </c>
      <c r="M43" s="2">
        <v>11.615539999999999</v>
      </c>
      <c r="N43" s="2">
        <v>85.929720000000003</v>
      </c>
      <c r="O43" s="2" t="s">
        <v>38</v>
      </c>
      <c r="P43" s="2">
        <v>0.48170000000000002</v>
      </c>
      <c r="Q43" s="2">
        <v>52.34637</v>
      </c>
      <c r="R43" s="2">
        <v>41.005540000000003</v>
      </c>
      <c r="S43" s="2">
        <v>77.891419999999997</v>
      </c>
      <c r="T43" s="2">
        <v>89.065190000000001</v>
      </c>
      <c r="U43" s="2">
        <v>41.005540000000003</v>
      </c>
      <c r="V43" s="2">
        <v>31.105589999999999</v>
      </c>
      <c r="W43" s="2">
        <v>19.692219999999999</v>
      </c>
      <c r="X43" s="2">
        <v>71.763050000000007</v>
      </c>
      <c r="Y43" s="2">
        <v>11.9308</v>
      </c>
      <c r="Z43" s="2">
        <v>86.491910000000004</v>
      </c>
      <c r="AW43" s="2">
        <v>0.66464999999999996</v>
      </c>
      <c r="AX43" s="2">
        <v>68.164919999999995</v>
      </c>
      <c r="AY43" s="2">
        <v>61.341369999999998</v>
      </c>
      <c r="AZ43" s="2">
        <v>79.50264</v>
      </c>
      <c r="BA43" s="2">
        <v>82.215519999999998</v>
      </c>
      <c r="BB43" s="2">
        <v>61.341369999999998</v>
      </c>
      <c r="BC43" s="2">
        <v>56.788499999999999</v>
      </c>
      <c r="BD43" s="2">
        <v>17.42276</v>
      </c>
      <c r="BE43" s="2">
        <v>77.945239999999998</v>
      </c>
      <c r="BF43" s="2">
        <v>9.0655599999999996</v>
      </c>
      <c r="BG43" s="2">
        <v>80.947000000000003</v>
      </c>
      <c r="CO43" s="2">
        <v>0.56398000000000004</v>
      </c>
      <c r="CP43" s="2">
        <v>60.334350000000001</v>
      </c>
      <c r="CQ43" s="2">
        <v>54.593640000000001</v>
      </c>
      <c r="CR43" s="2">
        <v>84.628979999999999</v>
      </c>
      <c r="CS43" s="2">
        <v>91.166079999999994</v>
      </c>
      <c r="CT43" s="2">
        <v>54.593640000000001</v>
      </c>
      <c r="CU43" s="2">
        <v>42.314489999999999</v>
      </c>
      <c r="CV43" s="2">
        <v>20.247350000000001</v>
      </c>
      <c r="CW43" s="2">
        <v>76.266199999999998</v>
      </c>
      <c r="CX43" s="2">
        <v>11.766780000000001</v>
      </c>
      <c r="CY43" s="2">
        <v>87.220259999999996</v>
      </c>
    </row>
    <row r="44" spans="1:103" s="2" customFormat="1" x14ac:dyDescent="0.4">
      <c r="A44" s="2" t="s">
        <v>659</v>
      </c>
      <c r="B44" s="2" t="s">
        <v>116</v>
      </c>
      <c r="C44" s="2" t="s">
        <v>37</v>
      </c>
      <c r="D44" s="2">
        <v>0.50499000000000005</v>
      </c>
      <c r="E44" s="2">
        <v>54.405560000000001</v>
      </c>
      <c r="F44" s="2">
        <v>43.755560000000003</v>
      </c>
      <c r="G44" s="2">
        <v>78.454070000000002</v>
      </c>
      <c r="H44" s="2">
        <v>88.43383</v>
      </c>
      <c r="I44" s="2">
        <v>43.755560000000003</v>
      </c>
      <c r="J44" s="2">
        <v>34.31485</v>
      </c>
      <c r="K44" s="2">
        <v>19.504650000000002</v>
      </c>
      <c r="L44" s="2">
        <v>72.728449999999995</v>
      </c>
      <c r="M44" s="2">
        <v>11.616350000000001</v>
      </c>
      <c r="N44" s="2">
        <v>85.935789999999997</v>
      </c>
      <c r="O44" s="2" t="s">
        <v>38</v>
      </c>
      <c r="P44" s="2">
        <v>0.48171999999999998</v>
      </c>
      <c r="Q44" s="2">
        <v>52.35718</v>
      </c>
      <c r="R44" s="2">
        <v>40.976869999999998</v>
      </c>
      <c r="S44" s="2">
        <v>77.986999999999995</v>
      </c>
      <c r="T44" s="2">
        <v>89.065190000000001</v>
      </c>
      <c r="U44" s="2">
        <v>40.976869999999998</v>
      </c>
      <c r="V44" s="2">
        <v>31.069739999999999</v>
      </c>
      <c r="W44" s="2">
        <v>19.72663</v>
      </c>
      <c r="X44" s="2">
        <v>71.870580000000004</v>
      </c>
      <c r="Y44" s="2">
        <v>11.92984</v>
      </c>
      <c r="Z44" s="2">
        <v>86.484740000000002</v>
      </c>
      <c r="AW44" s="2">
        <v>0.66364000000000001</v>
      </c>
      <c r="AX44" s="2">
        <v>68.059970000000007</v>
      </c>
      <c r="AY44" s="2">
        <v>61.190660000000001</v>
      </c>
      <c r="AZ44" s="2">
        <v>79.427279999999996</v>
      </c>
      <c r="BA44" s="2">
        <v>82.215519999999998</v>
      </c>
      <c r="BB44" s="2">
        <v>61.190660000000001</v>
      </c>
      <c r="BC44" s="2">
        <v>56.637779999999999</v>
      </c>
      <c r="BD44" s="2">
        <v>17.407689999999999</v>
      </c>
      <c r="BE44" s="2">
        <v>77.869879999999995</v>
      </c>
      <c r="BF44" s="2">
        <v>9.0655599999999996</v>
      </c>
      <c r="BG44" s="2">
        <v>80.947000000000003</v>
      </c>
      <c r="CO44" s="2">
        <v>0.56303000000000003</v>
      </c>
      <c r="CP44" s="2">
        <v>60.254820000000002</v>
      </c>
      <c r="CQ44" s="2">
        <v>54.240279999999998</v>
      </c>
      <c r="CR44" s="2">
        <v>84.80565</v>
      </c>
      <c r="CS44" s="2">
        <v>91.342759999999998</v>
      </c>
      <c r="CT44" s="2">
        <v>54.240279999999998</v>
      </c>
      <c r="CU44" s="2">
        <v>41.961129999999997</v>
      </c>
      <c r="CV44" s="2">
        <v>20.318020000000001</v>
      </c>
      <c r="CW44" s="2">
        <v>76.531210000000002</v>
      </c>
      <c r="CX44" s="2">
        <v>11.80212</v>
      </c>
      <c r="CY44" s="2">
        <v>87.485280000000003</v>
      </c>
    </row>
    <row r="45" spans="1:103" s="2" customFormat="1" x14ac:dyDescent="0.4">
      <c r="A45" s="2" t="s">
        <v>703</v>
      </c>
      <c r="B45" s="2" t="s">
        <v>458</v>
      </c>
      <c r="C45" s="2" t="s">
        <v>37</v>
      </c>
      <c r="D45" s="2">
        <v>0.50497999999999998</v>
      </c>
      <c r="E45" s="2">
        <v>54.40531</v>
      </c>
      <c r="F45" s="2">
        <v>43.755560000000003</v>
      </c>
      <c r="G45" s="2">
        <v>78.454070000000002</v>
      </c>
      <c r="H45" s="2">
        <v>88.417640000000006</v>
      </c>
      <c r="I45" s="2">
        <v>43.755560000000003</v>
      </c>
      <c r="J45" s="2">
        <v>34.31485</v>
      </c>
      <c r="K45" s="2">
        <v>19.504650000000002</v>
      </c>
      <c r="L45" s="2">
        <v>72.728449999999995</v>
      </c>
      <c r="M45" s="2">
        <v>11.61473</v>
      </c>
      <c r="N45" s="2">
        <v>85.919600000000003</v>
      </c>
      <c r="O45" s="2" t="s">
        <v>38</v>
      </c>
      <c r="P45" s="2">
        <v>0.48171999999999998</v>
      </c>
      <c r="Q45" s="2">
        <v>52.357619999999997</v>
      </c>
      <c r="R45" s="2">
        <v>40.976869999999998</v>
      </c>
      <c r="S45" s="2">
        <v>77.986999999999995</v>
      </c>
      <c r="T45" s="2">
        <v>89.065190000000001</v>
      </c>
      <c r="U45" s="2">
        <v>40.976869999999998</v>
      </c>
      <c r="V45" s="2">
        <v>31.069739999999999</v>
      </c>
      <c r="W45" s="2">
        <v>19.72663</v>
      </c>
      <c r="X45" s="2">
        <v>71.870580000000004</v>
      </c>
      <c r="Y45" s="2">
        <v>11.92984</v>
      </c>
      <c r="Z45" s="2">
        <v>86.484740000000002</v>
      </c>
      <c r="AW45" s="2">
        <v>0.66361999999999999</v>
      </c>
      <c r="AX45" s="2">
        <v>68.056669999999997</v>
      </c>
      <c r="AY45" s="2">
        <v>61.190660000000001</v>
      </c>
      <c r="AZ45" s="2">
        <v>79.427279999999996</v>
      </c>
      <c r="BA45" s="2">
        <v>82.215519999999998</v>
      </c>
      <c r="BB45" s="2">
        <v>61.190660000000001</v>
      </c>
      <c r="BC45" s="2">
        <v>56.637779999999999</v>
      </c>
      <c r="BD45" s="2">
        <v>17.407689999999999</v>
      </c>
      <c r="BE45" s="2">
        <v>77.869879999999995</v>
      </c>
      <c r="BF45" s="2">
        <v>9.0655599999999996</v>
      </c>
      <c r="BG45" s="2">
        <v>80.947000000000003</v>
      </c>
      <c r="CO45" s="2">
        <v>0.56301000000000001</v>
      </c>
      <c r="CP45" s="2">
        <v>60.249040000000001</v>
      </c>
      <c r="CQ45" s="2">
        <v>54.240279999999998</v>
      </c>
      <c r="CR45" s="2">
        <v>84.80565</v>
      </c>
      <c r="CS45" s="2">
        <v>90.989400000000003</v>
      </c>
      <c r="CT45" s="2">
        <v>54.240279999999998</v>
      </c>
      <c r="CU45" s="2">
        <v>41.961129999999997</v>
      </c>
      <c r="CV45" s="2">
        <v>20.318020000000001</v>
      </c>
      <c r="CW45" s="2">
        <v>76.531210000000002</v>
      </c>
      <c r="CX45" s="2">
        <v>11.766780000000001</v>
      </c>
      <c r="CY45" s="2">
        <v>87.131919999999994</v>
      </c>
    </row>
    <row r="46" spans="1:103" s="2" customFormat="1" x14ac:dyDescent="0.4">
      <c r="A46" s="2" t="s">
        <v>706</v>
      </c>
      <c r="B46" s="2" t="s">
        <v>468</v>
      </c>
      <c r="C46" s="2" t="s">
        <v>37</v>
      </c>
      <c r="D46" s="2">
        <v>0.50497000000000003</v>
      </c>
      <c r="E46" s="2">
        <v>54.404229999999998</v>
      </c>
      <c r="F46" s="2">
        <v>43.755560000000003</v>
      </c>
      <c r="G46" s="2">
        <v>78.454070000000002</v>
      </c>
      <c r="H46" s="2">
        <v>88.417640000000006</v>
      </c>
      <c r="I46" s="2">
        <v>43.755560000000003</v>
      </c>
      <c r="J46" s="2">
        <v>34.31485</v>
      </c>
      <c r="K46" s="2">
        <v>19.504650000000002</v>
      </c>
      <c r="L46" s="2">
        <v>72.728449999999995</v>
      </c>
      <c r="M46" s="2">
        <v>11.61473</v>
      </c>
      <c r="N46" s="2">
        <v>85.919600000000003</v>
      </c>
      <c r="O46" s="2" t="s">
        <v>38</v>
      </c>
      <c r="P46" s="2">
        <v>0.48171999999999998</v>
      </c>
      <c r="Q46" s="2">
        <v>52.35727</v>
      </c>
      <c r="R46" s="2">
        <v>40.976869999999998</v>
      </c>
      <c r="S46" s="2">
        <v>77.986999999999995</v>
      </c>
      <c r="T46" s="2">
        <v>89.065190000000001</v>
      </c>
      <c r="U46" s="2">
        <v>40.976869999999998</v>
      </c>
      <c r="V46" s="2">
        <v>31.069739999999999</v>
      </c>
      <c r="W46" s="2">
        <v>19.72663</v>
      </c>
      <c r="X46" s="2">
        <v>71.870580000000004</v>
      </c>
      <c r="Y46" s="2">
        <v>11.92984</v>
      </c>
      <c r="Z46" s="2">
        <v>86.484740000000002</v>
      </c>
      <c r="AW46" s="2">
        <v>0.66369</v>
      </c>
      <c r="AX46" s="2">
        <v>68.06653</v>
      </c>
      <c r="AY46" s="2">
        <v>61.190660000000001</v>
      </c>
      <c r="AZ46" s="2">
        <v>79.427279999999996</v>
      </c>
      <c r="BA46" s="2">
        <v>82.215519999999998</v>
      </c>
      <c r="BB46" s="2">
        <v>61.190660000000001</v>
      </c>
      <c r="BC46" s="2">
        <v>56.637779999999999</v>
      </c>
      <c r="BD46" s="2">
        <v>17.407689999999999</v>
      </c>
      <c r="BE46" s="2">
        <v>77.869879999999995</v>
      </c>
      <c r="BF46" s="2">
        <v>9.0655599999999996</v>
      </c>
      <c r="BG46" s="2">
        <v>80.947000000000003</v>
      </c>
      <c r="CO46" s="2">
        <v>0.56261000000000005</v>
      </c>
      <c r="CP46" s="2">
        <v>60.2089</v>
      </c>
      <c r="CQ46" s="2">
        <v>54.240279999999998</v>
      </c>
      <c r="CR46" s="2">
        <v>84.80565</v>
      </c>
      <c r="CS46" s="2">
        <v>90.989400000000003</v>
      </c>
      <c r="CT46" s="2">
        <v>54.240279999999998</v>
      </c>
      <c r="CU46" s="2">
        <v>41.961129999999997</v>
      </c>
      <c r="CV46" s="2">
        <v>20.318020000000001</v>
      </c>
      <c r="CW46" s="2">
        <v>76.531210000000002</v>
      </c>
      <c r="CX46" s="2">
        <v>11.766780000000001</v>
      </c>
      <c r="CY46" s="2">
        <v>87.131919999999994</v>
      </c>
    </row>
    <row r="47" spans="1:103" s="2" customFormat="1" x14ac:dyDescent="0.4">
      <c r="A47" s="2" t="s">
        <v>629</v>
      </c>
      <c r="B47" s="2" t="s">
        <v>116</v>
      </c>
      <c r="C47" s="2" t="s">
        <v>37</v>
      </c>
      <c r="D47" s="2">
        <v>0.50495999999999996</v>
      </c>
      <c r="E47" s="2">
        <v>54.403239999999997</v>
      </c>
      <c r="F47" s="2">
        <v>43.755560000000003</v>
      </c>
      <c r="G47" s="2">
        <v>78.445970000000003</v>
      </c>
      <c r="H47" s="2">
        <v>88.409549999999996</v>
      </c>
      <c r="I47" s="2">
        <v>43.755560000000003</v>
      </c>
      <c r="J47" s="2">
        <v>34.31485</v>
      </c>
      <c r="K47" s="2">
        <v>19.503039999999999</v>
      </c>
      <c r="L47" s="2">
        <v>72.720359999999999</v>
      </c>
      <c r="M47" s="2">
        <v>11.61392</v>
      </c>
      <c r="N47" s="2">
        <v>85.911510000000007</v>
      </c>
      <c r="O47" s="2" t="s">
        <v>38</v>
      </c>
      <c r="P47" s="2">
        <v>0.48171999999999998</v>
      </c>
      <c r="Q47" s="2">
        <v>52.35671</v>
      </c>
      <c r="R47" s="2">
        <v>40.976869999999998</v>
      </c>
      <c r="S47" s="2">
        <v>77.986999999999995</v>
      </c>
      <c r="T47" s="2">
        <v>89.065190000000001</v>
      </c>
      <c r="U47" s="2">
        <v>40.976869999999998</v>
      </c>
      <c r="V47" s="2">
        <v>31.069739999999999</v>
      </c>
      <c r="W47" s="2">
        <v>19.72663</v>
      </c>
      <c r="X47" s="2">
        <v>71.870580000000004</v>
      </c>
      <c r="Y47" s="2">
        <v>11.92984</v>
      </c>
      <c r="Z47" s="2">
        <v>86.484740000000002</v>
      </c>
      <c r="AW47" s="2">
        <v>0.66374</v>
      </c>
      <c r="AX47" s="2">
        <v>68.072580000000002</v>
      </c>
      <c r="AY47" s="2">
        <v>61.190660000000001</v>
      </c>
      <c r="AZ47" s="2">
        <v>79.427279999999996</v>
      </c>
      <c r="BA47" s="2">
        <v>82.215519999999998</v>
      </c>
      <c r="BB47" s="2">
        <v>61.190660000000001</v>
      </c>
      <c r="BC47" s="2">
        <v>56.637779999999999</v>
      </c>
      <c r="BD47" s="2">
        <v>17.407689999999999</v>
      </c>
      <c r="BE47" s="2">
        <v>77.869879999999995</v>
      </c>
      <c r="BF47" s="2">
        <v>9.0655599999999996</v>
      </c>
      <c r="BG47" s="2">
        <v>80.947000000000003</v>
      </c>
      <c r="CO47" s="2">
        <v>0.56233999999999995</v>
      </c>
      <c r="CP47" s="2">
        <v>60.183439999999997</v>
      </c>
      <c r="CQ47" s="2">
        <v>54.240279999999998</v>
      </c>
      <c r="CR47" s="2">
        <v>84.628979999999999</v>
      </c>
      <c r="CS47" s="2">
        <v>90.812719999999999</v>
      </c>
      <c r="CT47" s="2">
        <v>54.240279999999998</v>
      </c>
      <c r="CU47" s="2">
        <v>41.961129999999997</v>
      </c>
      <c r="CV47" s="2">
        <v>20.282689999999999</v>
      </c>
      <c r="CW47" s="2">
        <v>76.354529999999997</v>
      </c>
      <c r="CX47" s="2">
        <v>11.74912</v>
      </c>
      <c r="CY47" s="2">
        <v>86.955240000000003</v>
      </c>
    </row>
    <row r="48" spans="1:103" s="2" customFormat="1" x14ac:dyDescent="0.4">
      <c r="A48" s="2" t="s">
        <v>740</v>
      </c>
      <c r="B48" s="2" t="s">
        <v>458</v>
      </c>
      <c r="C48" s="2" t="s">
        <v>37</v>
      </c>
      <c r="D48" s="2">
        <v>0.50495999999999996</v>
      </c>
      <c r="E48" s="2">
        <v>54.402509999999999</v>
      </c>
      <c r="F48" s="2">
        <v>43.755560000000003</v>
      </c>
      <c r="G48" s="2">
        <v>78.445970000000003</v>
      </c>
      <c r="H48" s="2">
        <v>88.409549999999996</v>
      </c>
      <c r="I48" s="2">
        <v>43.755560000000003</v>
      </c>
      <c r="J48" s="2">
        <v>34.31485</v>
      </c>
      <c r="K48" s="2">
        <v>19.503039999999999</v>
      </c>
      <c r="L48" s="2">
        <v>72.720359999999999</v>
      </c>
      <c r="M48" s="2">
        <v>11.61392</v>
      </c>
      <c r="N48" s="2">
        <v>85.911510000000007</v>
      </c>
      <c r="O48" s="2" t="s">
        <v>38</v>
      </c>
      <c r="P48" s="2">
        <v>0.48172999999999999</v>
      </c>
      <c r="Q48" s="2">
        <v>52.357399999999998</v>
      </c>
      <c r="R48" s="2">
        <v>40.976869999999998</v>
      </c>
      <c r="S48" s="2">
        <v>77.986999999999995</v>
      </c>
      <c r="T48" s="2">
        <v>89.065190000000001</v>
      </c>
      <c r="U48" s="2">
        <v>40.976869999999998</v>
      </c>
      <c r="V48" s="2">
        <v>31.069739999999999</v>
      </c>
      <c r="W48" s="2">
        <v>19.72663</v>
      </c>
      <c r="X48" s="2">
        <v>71.870580000000004</v>
      </c>
      <c r="Y48" s="2">
        <v>11.92984</v>
      </c>
      <c r="Z48" s="2">
        <v>86.484740000000002</v>
      </c>
      <c r="AW48" s="2">
        <v>0.66369</v>
      </c>
      <c r="AX48" s="2">
        <v>68.064229999999995</v>
      </c>
      <c r="AY48" s="2">
        <v>61.190660000000001</v>
      </c>
      <c r="AZ48" s="2">
        <v>79.427279999999996</v>
      </c>
      <c r="BA48" s="2">
        <v>82.215519999999998</v>
      </c>
      <c r="BB48" s="2">
        <v>61.190660000000001</v>
      </c>
      <c r="BC48" s="2">
        <v>56.637779999999999</v>
      </c>
      <c r="BD48" s="2">
        <v>17.407689999999999</v>
      </c>
      <c r="BE48" s="2">
        <v>77.869879999999995</v>
      </c>
      <c r="BF48" s="2">
        <v>9.0655599999999996</v>
      </c>
      <c r="BG48" s="2">
        <v>80.947000000000003</v>
      </c>
      <c r="CO48" s="2">
        <v>0.56223999999999996</v>
      </c>
      <c r="CP48" s="2">
        <v>60.174149999999997</v>
      </c>
      <c r="CQ48" s="2">
        <v>54.240279999999998</v>
      </c>
      <c r="CR48" s="2">
        <v>84.628979999999999</v>
      </c>
      <c r="CS48" s="2">
        <v>90.812719999999999</v>
      </c>
      <c r="CT48" s="2">
        <v>54.240279999999998</v>
      </c>
      <c r="CU48" s="2">
        <v>41.961129999999997</v>
      </c>
      <c r="CV48" s="2">
        <v>20.282689999999999</v>
      </c>
      <c r="CW48" s="2">
        <v>76.354529999999997</v>
      </c>
      <c r="CX48" s="2">
        <v>11.74912</v>
      </c>
      <c r="CY48" s="2">
        <v>86.955240000000003</v>
      </c>
    </row>
    <row r="49" spans="1:103" s="2" customFormat="1" x14ac:dyDescent="0.4">
      <c r="A49" s="2" t="s">
        <v>405</v>
      </c>
      <c r="B49" s="2" t="s">
        <v>162</v>
      </c>
      <c r="C49" s="2" t="s">
        <v>37</v>
      </c>
      <c r="D49" s="2">
        <v>0.50134999999999996</v>
      </c>
      <c r="E49" s="2">
        <v>54.137650000000001</v>
      </c>
      <c r="F49" s="2">
        <v>43.148519999999998</v>
      </c>
      <c r="G49" s="2">
        <v>78.057469999999995</v>
      </c>
      <c r="H49" s="2">
        <v>87.891540000000006</v>
      </c>
      <c r="I49" s="2">
        <v>43.148519999999998</v>
      </c>
      <c r="J49" s="2">
        <v>33.703090000000003</v>
      </c>
      <c r="K49" s="2">
        <v>19.549980000000001</v>
      </c>
      <c r="L49" s="2">
        <v>72.61891</v>
      </c>
      <c r="M49" s="2">
        <v>11.58802</v>
      </c>
      <c r="N49" s="2">
        <v>85.511399999999995</v>
      </c>
      <c r="O49" s="2" t="s">
        <v>38</v>
      </c>
      <c r="P49" s="2">
        <v>0.47893000000000002</v>
      </c>
      <c r="Q49" s="2">
        <v>52.16657</v>
      </c>
      <c r="R49" s="2">
        <v>40.537179999999999</v>
      </c>
      <c r="S49" s="2">
        <v>77.671570000000003</v>
      </c>
      <c r="T49" s="2">
        <v>88.596829999999997</v>
      </c>
      <c r="U49" s="2">
        <v>40.537179999999999</v>
      </c>
      <c r="V49" s="2">
        <v>30.575099999999999</v>
      </c>
      <c r="W49" s="2">
        <v>19.78398</v>
      </c>
      <c r="X49" s="2">
        <v>71.816100000000006</v>
      </c>
      <c r="Y49" s="2">
        <v>11.905950000000001</v>
      </c>
      <c r="Z49" s="2">
        <v>86.114189999999994</v>
      </c>
      <c r="AW49" s="2">
        <v>0.66178999999999999</v>
      </c>
      <c r="AX49" s="2">
        <v>67.942909999999998</v>
      </c>
      <c r="AY49" s="2">
        <v>60.964579999999998</v>
      </c>
      <c r="AZ49" s="2">
        <v>79.276560000000003</v>
      </c>
      <c r="BA49" s="2">
        <v>81.838729999999998</v>
      </c>
      <c r="BB49" s="2">
        <v>60.964579999999998</v>
      </c>
      <c r="BC49" s="2">
        <v>56.449379999999998</v>
      </c>
      <c r="BD49" s="2">
        <v>17.392610000000001</v>
      </c>
      <c r="BE49" s="2">
        <v>77.744290000000007</v>
      </c>
      <c r="BF49" s="2">
        <v>9.1032399999999996</v>
      </c>
      <c r="BG49" s="2">
        <v>80.934439999999995</v>
      </c>
      <c r="CO49" s="2">
        <v>0.53959000000000001</v>
      </c>
      <c r="CP49" s="2">
        <v>58.204590000000003</v>
      </c>
      <c r="CQ49" s="2">
        <v>49.646639999999998</v>
      </c>
      <c r="CR49" s="2">
        <v>82.332160000000002</v>
      </c>
      <c r="CS49" s="2">
        <v>89.045940000000002</v>
      </c>
      <c r="CT49" s="2">
        <v>49.646639999999998</v>
      </c>
      <c r="CU49" s="2">
        <v>38.191989999999997</v>
      </c>
      <c r="CV49" s="2">
        <v>20.282689999999999</v>
      </c>
      <c r="CW49" s="2">
        <v>75.441699999999997</v>
      </c>
      <c r="CX49" s="2">
        <v>11.537100000000001</v>
      </c>
      <c r="CY49" s="2">
        <v>85.100120000000004</v>
      </c>
    </row>
    <row r="50" spans="1:103" s="2" customFormat="1" x14ac:dyDescent="0.4">
      <c r="A50" s="2" t="s">
        <v>351</v>
      </c>
      <c r="B50" s="2" t="s">
        <v>124</v>
      </c>
      <c r="C50" s="2" t="s">
        <v>37</v>
      </c>
      <c r="D50" s="2">
        <v>0.50129000000000001</v>
      </c>
      <c r="E50" s="2">
        <v>54.13138</v>
      </c>
      <c r="F50" s="2">
        <v>43.132339999999999</v>
      </c>
      <c r="G50" s="2">
        <v>77.992720000000006</v>
      </c>
      <c r="H50" s="2">
        <v>87.875349999999997</v>
      </c>
      <c r="I50" s="2">
        <v>43.132339999999999</v>
      </c>
      <c r="J50" s="2">
        <v>33.690950000000001</v>
      </c>
      <c r="K50" s="2">
        <v>19.535409999999999</v>
      </c>
      <c r="L50" s="2">
        <v>72.550110000000004</v>
      </c>
      <c r="M50" s="2">
        <v>11.586399999999999</v>
      </c>
      <c r="N50" s="2">
        <v>85.491159999999994</v>
      </c>
      <c r="O50" s="2" t="s">
        <v>38</v>
      </c>
      <c r="P50" s="2">
        <v>0.47882000000000002</v>
      </c>
      <c r="Q50" s="2">
        <v>52.156610000000001</v>
      </c>
      <c r="R50" s="2">
        <v>40.527619999999999</v>
      </c>
      <c r="S50" s="2">
        <v>77.642899999999997</v>
      </c>
      <c r="T50" s="2">
        <v>88.577709999999996</v>
      </c>
      <c r="U50" s="2">
        <v>40.527619999999999</v>
      </c>
      <c r="V50" s="2">
        <v>30.565539999999999</v>
      </c>
      <c r="W50" s="2">
        <v>19.77825</v>
      </c>
      <c r="X50" s="2">
        <v>71.787419999999997</v>
      </c>
      <c r="Y50" s="2">
        <v>11.904030000000001</v>
      </c>
      <c r="Z50" s="2">
        <v>86.095070000000007</v>
      </c>
      <c r="AW50" s="2">
        <v>0.66171999999999997</v>
      </c>
      <c r="AX50" s="2">
        <v>67.932149999999993</v>
      </c>
      <c r="AY50" s="2">
        <v>60.964579999999998</v>
      </c>
      <c r="AZ50" s="2">
        <v>79.276560000000003</v>
      </c>
      <c r="BA50" s="2">
        <v>81.838729999999998</v>
      </c>
      <c r="BB50" s="2">
        <v>60.964579999999998</v>
      </c>
      <c r="BC50" s="2">
        <v>56.449379999999998</v>
      </c>
      <c r="BD50" s="2">
        <v>17.392610000000001</v>
      </c>
      <c r="BE50" s="2">
        <v>77.744290000000007</v>
      </c>
      <c r="BF50" s="2">
        <v>9.0957000000000008</v>
      </c>
      <c r="BG50" s="2">
        <v>80.89676</v>
      </c>
      <c r="CO50" s="2">
        <v>0.54035999999999995</v>
      </c>
      <c r="CP50" s="2">
        <v>58.276820000000001</v>
      </c>
      <c r="CQ50" s="2">
        <v>49.46996</v>
      </c>
      <c r="CR50" s="2">
        <v>81.448759999999993</v>
      </c>
      <c r="CS50" s="2">
        <v>89.045940000000002</v>
      </c>
      <c r="CT50" s="2">
        <v>49.46996</v>
      </c>
      <c r="CU50" s="2">
        <v>38.103650000000002</v>
      </c>
      <c r="CV50" s="2">
        <v>20.07067</v>
      </c>
      <c r="CW50" s="2">
        <v>74.46996</v>
      </c>
      <c r="CX50" s="2">
        <v>11.55477</v>
      </c>
      <c r="CY50" s="2">
        <v>85.100120000000004</v>
      </c>
    </row>
    <row r="51" spans="1:103" s="2" customFormat="1" x14ac:dyDescent="0.4">
      <c r="A51" s="2" t="s">
        <v>438</v>
      </c>
      <c r="B51" s="2" t="s">
        <v>102</v>
      </c>
      <c r="C51" s="2" t="s">
        <v>37</v>
      </c>
      <c r="D51" s="2">
        <v>0.50126000000000004</v>
      </c>
      <c r="E51" s="2">
        <v>54.130299999999998</v>
      </c>
      <c r="F51" s="2">
        <v>43.132339999999999</v>
      </c>
      <c r="G51" s="2">
        <v>78.049369999999996</v>
      </c>
      <c r="H51" s="2">
        <v>87.875349999999997</v>
      </c>
      <c r="I51" s="2">
        <v>43.132339999999999</v>
      </c>
      <c r="J51" s="2">
        <v>33.690950000000001</v>
      </c>
      <c r="K51" s="2">
        <v>19.548359999999999</v>
      </c>
      <c r="L51" s="2">
        <v>72.614869999999996</v>
      </c>
      <c r="M51" s="2">
        <v>11.590450000000001</v>
      </c>
      <c r="N51" s="2">
        <v>85.511399999999995</v>
      </c>
      <c r="O51" s="2" t="s">
        <v>38</v>
      </c>
      <c r="P51" s="2">
        <v>0.47882000000000002</v>
      </c>
      <c r="Q51" s="2">
        <v>52.156190000000002</v>
      </c>
      <c r="R51" s="2">
        <v>40.527619999999999</v>
      </c>
      <c r="S51" s="2">
        <v>77.652460000000005</v>
      </c>
      <c r="T51" s="2">
        <v>88.577709999999996</v>
      </c>
      <c r="U51" s="2">
        <v>40.527619999999999</v>
      </c>
      <c r="V51" s="2">
        <v>30.565539999999999</v>
      </c>
      <c r="W51" s="2">
        <v>19.780159999999999</v>
      </c>
      <c r="X51" s="2">
        <v>71.796980000000005</v>
      </c>
      <c r="Y51" s="2">
        <v>11.90499</v>
      </c>
      <c r="Z51" s="2">
        <v>86.099850000000004</v>
      </c>
      <c r="AW51" s="2">
        <v>0.66166000000000003</v>
      </c>
      <c r="AX51" s="2">
        <v>67.924580000000006</v>
      </c>
      <c r="AY51" s="2">
        <v>60.964579999999998</v>
      </c>
      <c r="AZ51" s="2">
        <v>79.276560000000003</v>
      </c>
      <c r="BA51" s="2">
        <v>81.838729999999998</v>
      </c>
      <c r="BB51" s="2">
        <v>60.964579999999998</v>
      </c>
      <c r="BC51" s="2">
        <v>56.449379999999998</v>
      </c>
      <c r="BD51" s="2">
        <v>17.392610000000001</v>
      </c>
      <c r="BE51" s="2">
        <v>77.744290000000007</v>
      </c>
      <c r="BF51" s="2">
        <v>9.0957000000000008</v>
      </c>
      <c r="BG51" s="2">
        <v>80.89676</v>
      </c>
      <c r="CO51" s="2">
        <v>0.53996</v>
      </c>
      <c r="CP51" s="2">
        <v>58.27901</v>
      </c>
      <c r="CQ51" s="2">
        <v>49.46996</v>
      </c>
      <c r="CR51" s="2">
        <v>82.508830000000003</v>
      </c>
      <c r="CS51" s="2">
        <v>89.045940000000002</v>
      </c>
      <c r="CT51" s="2">
        <v>49.46996</v>
      </c>
      <c r="CU51" s="2">
        <v>38.103650000000002</v>
      </c>
      <c r="CV51" s="2">
        <v>20.318020000000001</v>
      </c>
      <c r="CW51" s="2">
        <v>75.706710000000001</v>
      </c>
      <c r="CX51" s="2">
        <v>11.625439999999999</v>
      </c>
      <c r="CY51" s="2">
        <v>85.453469999999996</v>
      </c>
    </row>
    <row r="52" spans="1:103" s="2" customFormat="1" x14ac:dyDescent="0.4">
      <c r="A52" s="2" t="s">
        <v>363</v>
      </c>
      <c r="B52" s="2" t="s">
        <v>162</v>
      </c>
      <c r="C52" s="2" t="s">
        <v>37</v>
      </c>
      <c r="D52" s="2">
        <v>0.50124999999999997</v>
      </c>
      <c r="E52" s="2">
        <v>54.128790000000002</v>
      </c>
      <c r="F52" s="2">
        <v>43.140430000000002</v>
      </c>
      <c r="G52" s="2">
        <v>78.016999999999996</v>
      </c>
      <c r="H52" s="2">
        <v>87.859170000000006</v>
      </c>
      <c r="I52" s="2">
        <v>43.140430000000002</v>
      </c>
      <c r="J52" s="2">
        <v>33.695</v>
      </c>
      <c r="K52" s="2">
        <v>19.543500000000002</v>
      </c>
      <c r="L52" s="2">
        <v>72.582490000000007</v>
      </c>
      <c r="M52" s="2">
        <v>11.58559</v>
      </c>
      <c r="N52" s="2">
        <v>85.479020000000006</v>
      </c>
      <c r="O52" s="2" t="s">
        <v>38</v>
      </c>
      <c r="P52" s="2">
        <v>0.4788</v>
      </c>
      <c r="Q52" s="2">
        <v>52.154069999999997</v>
      </c>
      <c r="R52" s="2">
        <v>40.527619999999999</v>
      </c>
      <c r="S52" s="2">
        <v>77.652460000000005</v>
      </c>
      <c r="T52" s="2">
        <v>88.577709999999996</v>
      </c>
      <c r="U52" s="2">
        <v>40.527619999999999</v>
      </c>
      <c r="V52" s="2">
        <v>30.565539999999999</v>
      </c>
      <c r="W52" s="2">
        <v>19.780159999999999</v>
      </c>
      <c r="X52" s="2">
        <v>71.796980000000005</v>
      </c>
      <c r="Y52" s="2">
        <v>11.904030000000001</v>
      </c>
      <c r="Z52" s="2">
        <v>86.095070000000007</v>
      </c>
      <c r="AW52" s="2">
        <v>0.66166000000000003</v>
      </c>
      <c r="AX52" s="2">
        <v>67.923739999999995</v>
      </c>
      <c r="AY52" s="2">
        <v>60.964579999999998</v>
      </c>
      <c r="AZ52" s="2">
        <v>79.276560000000003</v>
      </c>
      <c r="BA52" s="2">
        <v>81.838729999999998</v>
      </c>
      <c r="BB52" s="2">
        <v>60.964579999999998</v>
      </c>
      <c r="BC52" s="2">
        <v>56.449379999999998</v>
      </c>
      <c r="BD52" s="2">
        <v>17.392610000000001</v>
      </c>
      <c r="BE52" s="2">
        <v>77.744290000000007</v>
      </c>
      <c r="BF52" s="2">
        <v>9.0957000000000008</v>
      </c>
      <c r="BG52" s="2">
        <v>80.89676</v>
      </c>
      <c r="CO52" s="2">
        <v>0.54010000000000002</v>
      </c>
      <c r="CP52" s="2">
        <v>58.287089999999999</v>
      </c>
      <c r="CQ52" s="2">
        <v>49.646639999999998</v>
      </c>
      <c r="CR52" s="2">
        <v>81.802120000000002</v>
      </c>
      <c r="CS52" s="2">
        <v>88.692580000000007</v>
      </c>
      <c r="CT52" s="2">
        <v>49.646639999999998</v>
      </c>
      <c r="CU52" s="2">
        <v>38.191989999999997</v>
      </c>
      <c r="CV52" s="2">
        <v>20.212009999999999</v>
      </c>
      <c r="CW52" s="2">
        <v>75</v>
      </c>
      <c r="CX52" s="2">
        <v>11.537100000000001</v>
      </c>
      <c r="CY52" s="2">
        <v>84.835099999999997</v>
      </c>
    </row>
    <row r="53" spans="1:103" s="2" customFormat="1" x14ac:dyDescent="0.4">
      <c r="A53" s="2" t="s">
        <v>319</v>
      </c>
      <c r="B53" s="2" t="s">
        <v>121</v>
      </c>
      <c r="C53" s="2" t="s">
        <v>37</v>
      </c>
      <c r="D53" s="2">
        <v>0.50117</v>
      </c>
      <c r="E53" s="2">
        <v>54.118290000000002</v>
      </c>
      <c r="F53" s="2">
        <v>43.108049999999999</v>
      </c>
      <c r="G53" s="2">
        <v>78.065560000000005</v>
      </c>
      <c r="H53" s="2">
        <v>87.891540000000006</v>
      </c>
      <c r="I53" s="2">
        <v>43.108049999999999</v>
      </c>
      <c r="J53" s="2">
        <v>33.666670000000003</v>
      </c>
      <c r="K53" s="2">
        <v>19.548359999999999</v>
      </c>
      <c r="L53" s="2">
        <v>72.622960000000006</v>
      </c>
      <c r="M53" s="2">
        <v>11.587210000000001</v>
      </c>
      <c r="N53" s="2">
        <v>85.507350000000002</v>
      </c>
      <c r="O53" s="2" t="s">
        <v>38</v>
      </c>
      <c r="P53" s="2">
        <v>0.47882000000000002</v>
      </c>
      <c r="Q53" s="2">
        <v>52.155090000000001</v>
      </c>
      <c r="R53" s="2">
        <v>40.527619999999999</v>
      </c>
      <c r="S53" s="2">
        <v>77.662009999999995</v>
      </c>
      <c r="T53" s="2">
        <v>88.587270000000004</v>
      </c>
      <c r="U53" s="2">
        <v>40.527619999999999</v>
      </c>
      <c r="V53" s="2">
        <v>30.565539999999999</v>
      </c>
      <c r="W53" s="2">
        <v>19.782070000000001</v>
      </c>
      <c r="X53" s="2">
        <v>71.806539999999998</v>
      </c>
      <c r="Y53" s="2">
        <v>11.90499</v>
      </c>
      <c r="Z53" s="2">
        <v>86.10463</v>
      </c>
      <c r="AW53" s="2">
        <v>0.66205999999999998</v>
      </c>
      <c r="AX53" s="2">
        <v>67.963070000000002</v>
      </c>
      <c r="AY53" s="2">
        <v>60.964579999999998</v>
      </c>
      <c r="AZ53" s="2">
        <v>79.351920000000007</v>
      </c>
      <c r="BA53" s="2">
        <v>81.914090000000002</v>
      </c>
      <c r="BB53" s="2">
        <v>60.964579999999998</v>
      </c>
      <c r="BC53" s="2">
        <v>56.449379999999998</v>
      </c>
      <c r="BD53" s="2">
        <v>17.392610000000001</v>
      </c>
      <c r="BE53" s="2">
        <v>77.781959999999998</v>
      </c>
      <c r="BF53" s="2">
        <v>9.1032399999999996</v>
      </c>
      <c r="BG53" s="2">
        <v>80.972120000000004</v>
      </c>
      <c r="CO53" s="2">
        <v>0.53715000000000002</v>
      </c>
      <c r="CP53" s="2">
        <v>57.946899999999999</v>
      </c>
      <c r="CQ53" s="2">
        <v>48.939929999999997</v>
      </c>
      <c r="CR53" s="2">
        <v>82.508830000000003</v>
      </c>
      <c r="CS53" s="2">
        <v>89.045940000000002</v>
      </c>
      <c r="CT53" s="2">
        <v>48.939929999999997</v>
      </c>
      <c r="CU53" s="2">
        <v>37.573619999999998</v>
      </c>
      <c r="CV53" s="2">
        <v>20.282689999999999</v>
      </c>
      <c r="CW53" s="2">
        <v>75.618369999999999</v>
      </c>
      <c r="CX53" s="2">
        <v>11.537100000000001</v>
      </c>
      <c r="CY53" s="2">
        <v>85.100120000000004</v>
      </c>
    </row>
    <row r="54" spans="1:103" s="2" customFormat="1" x14ac:dyDescent="0.4">
      <c r="A54" s="2" t="s">
        <v>393</v>
      </c>
      <c r="B54" s="2" t="s">
        <v>40</v>
      </c>
      <c r="C54" s="2" t="s">
        <v>37</v>
      </c>
      <c r="D54" s="2">
        <v>0.50112999999999996</v>
      </c>
      <c r="E54" s="2">
        <v>54.116250000000001</v>
      </c>
      <c r="F54" s="2">
        <v>43.116149999999998</v>
      </c>
      <c r="G54" s="2">
        <v>78.000810000000001</v>
      </c>
      <c r="H54" s="2">
        <v>87.883449999999996</v>
      </c>
      <c r="I54" s="2">
        <v>43.116149999999998</v>
      </c>
      <c r="J54" s="2">
        <v>33.67071</v>
      </c>
      <c r="K54" s="2">
        <v>19.538650000000001</v>
      </c>
      <c r="L54" s="2">
        <v>72.562259999999995</v>
      </c>
      <c r="M54" s="2">
        <v>11.58883</v>
      </c>
      <c r="N54" s="2">
        <v>85.507350000000002</v>
      </c>
      <c r="O54" s="2" t="s">
        <v>38</v>
      </c>
      <c r="P54" s="2">
        <v>0.47882000000000002</v>
      </c>
      <c r="Q54" s="2">
        <v>52.1554</v>
      </c>
      <c r="R54" s="2">
        <v>40.527619999999999</v>
      </c>
      <c r="S54" s="2">
        <v>77.642899999999997</v>
      </c>
      <c r="T54" s="2">
        <v>88.587270000000004</v>
      </c>
      <c r="U54" s="2">
        <v>40.527619999999999</v>
      </c>
      <c r="V54" s="2">
        <v>30.565539999999999</v>
      </c>
      <c r="W54" s="2">
        <v>19.77825</v>
      </c>
      <c r="X54" s="2">
        <v>71.787419999999997</v>
      </c>
      <c r="Y54" s="2">
        <v>11.90499</v>
      </c>
      <c r="Z54" s="2">
        <v>86.10463</v>
      </c>
      <c r="AW54" s="2">
        <v>0.66169</v>
      </c>
      <c r="AX54" s="2">
        <v>67.927890000000005</v>
      </c>
      <c r="AY54" s="2">
        <v>60.964579999999998</v>
      </c>
      <c r="AZ54" s="2">
        <v>79.276560000000003</v>
      </c>
      <c r="BA54" s="2">
        <v>81.838729999999998</v>
      </c>
      <c r="BB54" s="2">
        <v>60.964579999999998</v>
      </c>
      <c r="BC54" s="2">
        <v>56.449379999999998</v>
      </c>
      <c r="BD54" s="2">
        <v>17.392610000000001</v>
      </c>
      <c r="BE54" s="2">
        <v>77.744290000000007</v>
      </c>
      <c r="BF54" s="2">
        <v>9.0957000000000008</v>
      </c>
      <c r="BG54" s="2">
        <v>80.89676</v>
      </c>
      <c r="CO54" s="2">
        <v>0.53710999999999998</v>
      </c>
      <c r="CP54" s="2">
        <v>57.979080000000003</v>
      </c>
      <c r="CQ54" s="2">
        <v>49.116610000000001</v>
      </c>
      <c r="CR54" s="2">
        <v>81.625439999999998</v>
      </c>
      <c r="CS54" s="2">
        <v>89.045940000000002</v>
      </c>
      <c r="CT54" s="2">
        <v>49.116610000000001</v>
      </c>
      <c r="CU54" s="2">
        <v>37.661960000000001</v>
      </c>
      <c r="CV54" s="2">
        <v>20.14134</v>
      </c>
      <c r="CW54" s="2">
        <v>74.734979999999993</v>
      </c>
      <c r="CX54" s="2">
        <v>11.590109999999999</v>
      </c>
      <c r="CY54" s="2">
        <v>85.276799999999994</v>
      </c>
    </row>
    <row r="55" spans="1:103" s="2" customFormat="1" x14ac:dyDescent="0.4">
      <c r="A55" s="2" t="s">
        <v>441</v>
      </c>
      <c r="B55" s="2" t="s">
        <v>40</v>
      </c>
      <c r="C55" s="2" t="s">
        <v>37</v>
      </c>
      <c r="D55" s="2">
        <v>0.50112000000000001</v>
      </c>
      <c r="E55" s="2">
        <v>54.115099999999998</v>
      </c>
      <c r="F55" s="2">
        <v>43.116149999999998</v>
      </c>
      <c r="G55" s="2">
        <v>78.008899999999997</v>
      </c>
      <c r="H55" s="2">
        <v>87.875349999999997</v>
      </c>
      <c r="I55" s="2">
        <v>43.116149999999998</v>
      </c>
      <c r="J55" s="2">
        <v>33.674759999999999</v>
      </c>
      <c r="K55" s="2">
        <v>19.538650000000001</v>
      </c>
      <c r="L55" s="2">
        <v>72.574399999999997</v>
      </c>
      <c r="M55" s="2">
        <v>11.58802</v>
      </c>
      <c r="N55" s="2">
        <v>85.503309999999999</v>
      </c>
      <c r="O55" s="2" t="s">
        <v>38</v>
      </c>
      <c r="P55" s="2">
        <v>0.47882000000000002</v>
      </c>
      <c r="Q55" s="2">
        <v>52.15654</v>
      </c>
      <c r="R55" s="2">
        <v>40.527619999999999</v>
      </c>
      <c r="S55" s="2">
        <v>77.652460000000005</v>
      </c>
      <c r="T55" s="2">
        <v>88.577709999999996</v>
      </c>
      <c r="U55" s="2">
        <v>40.527619999999999</v>
      </c>
      <c r="V55" s="2">
        <v>30.565539999999999</v>
      </c>
      <c r="W55" s="2">
        <v>19.780159999999999</v>
      </c>
      <c r="X55" s="2">
        <v>71.796980000000005</v>
      </c>
      <c r="Y55" s="2">
        <v>11.904030000000001</v>
      </c>
      <c r="Z55" s="2">
        <v>86.095070000000007</v>
      </c>
      <c r="AW55" s="2">
        <v>0.66174999999999995</v>
      </c>
      <c r="AX55" s="2">
        <v>67.934539999999998</v>
      </c>
      <c r="AY55" s="2">
        <v>60.964579999999998</v>
      </c>
      <c r="AZ55" s="2">
        <v>79.276560000000003</v>
      </c>
      <c r="BA55" s="2">
        <v>81.838729999999998</v>
      </c>
      <c r="BB55" s="2">
        <v>60.964579999999998</v>
      </c>
      <c r="BC55" s="2">
        <v>56.449379999999998</v>
      </c>
      <c r="BD55" s="2">
        <v>17.37754</v>
      </c>
      <c r="BE55" s="2">
        <v>77.706609999999998</v>
      </c>
      <c r="BF55" s="2">
        <v>9.0957000000000008</v>
      </c>
      <c r="BG55" s="2">
        <v>80.89676</v>
      </c>
      <c r="CO55" s="2">
        <v>0.53664000000000001</v>
      </c>
      <c r="CP55" s="2">
        <v>57.917310000000001</v>
      </c>
      <c r="CQ55" s="2">
        <v>49.116610000000001</v>
      </c>
      <c r="CR55" s="2">
        <v>81.625439999999998</v>
      </c>
      <c r="CS55" s="2">
        <v>89.045940000000002</v>
      </c>
      <c r="CT55" s="2">
        <v>49.116610000000001</v>
      </c>
      <c r="CU55" s="2">
        <v>37.75029</v>
      </c>
      <c r="CV55" s="2">
        <v>20.14134</v>
      </c>
      <c r="CW55" s="2">
        <v>74.911659999999998</v>
      </c>
      <c r="CX55" s="2">
        <v>11.590109999999999</v>
      </c>
      <c r="CY55" s="2">
        <v>85.365139999999997</v>
      </c>
    </row>
    <row r="56" spans="1:103" s="2" customFormat="1" x14ac:dyDescent="0.4">
      <c r="A56" s="2" t="s">
        <v>381</v>
      </c>
      <c r="B56" s="2" t="s">
        <v>134</v>
      </c>
      <c r="C56" s="2" t="s">
        <v>37</v>
      </c>
      <c r="D56" s="2">
        <v>0.50134999999999996</v>
      </c>
      <c r="E56" s="2">
        <v>54.114080000000001</v>
      </c>
      <c r="F56" s="2">
        <v>43.423720000000003</v>
      </c>
      <c r="G56" s="2">
        <v>77.952250000000006</v>
      </c>
      <c r="H56" s="2">
        <v>87.956289999999996</v>
      </c>
      <c r="I56" s="2">
        <v>43.423720000000003</v>
      </c>
      <c r="J56" s="2">
        <v>33.866990000000001</v>
      </c>
      <c r="K56" s="2">
        <v>19.53379</v>
      </c>
      <c r="L56" s="2">
        <v>72.468100000000007</v>
      </c>
      <c r="M56" s="2">
        <v>11.5945</v>
      </c>
      <c r="N56" s="2">
        <v>85.581280000000007</v>
      </c>
      <c r="O56" s="2" t="s">
        <v>38</v>
      </c>
      <c r="P56" s="2">
        <v>0.47854000000000002</v>
      </c>
      <c r="Q56" s="2">
        <v>52.10154</v>
      </c>
      <c r="R56" s="2">
        <v>40.795259999999999</v>
      </c>
      <c r="S56" s="2">
        <v>77.556870000000004</v>
      </c>
      <c r="T56" s="2">
        <v>88.615939999999995</v>
      </c>
      <c r="U56" s="2">
        <v>40.795259999999999</v>
      </c>
      <c r="V56" s="2">
        <v>30.711300000000001</v>
      </c>
      <c r="W56" s="2">
        <v>19.761040000000001</v>
      </c>
      <c r="X56" s="2">
        <v>71.641970000000001</v>
      </c>
      <c r="Y56" s="2">
        <v>11.9069</v>
      </c>
      <c r="Z56" s="2">
        <v>86.144139999999993</v>
      </c>
      <c r="AW56" s="2">
        <v>0.66402000000000005</v>
      </c>
      <c r="AX56" s="2">
        <v>68.171480000000003</v>
      </c>
      <c r="AY56" s="2">
        <v>61.341369999999998</v>
      </c>
      <c r="AZ56" s="2">
        <v>79.12585</v>
      </c>
      <c r="BA56" s="2">
        <v>81.914090000000002</v>
      </c>
      <c r="BB56" s="2">
        <v>61.341369999999998</v>
      </c>
      <c r="BC56" s="2">
        <v>56.788499999999999</v>
      </c>
      <c r="BD56" s="2">
        <v>17.362469999999998</v>
      </c>
      <c r="BE56" s="2">
        <v>77.574730000000002</v>
      </c>
      <c r="BF56" s="2">
        <v>9.1032399999999996</v>
      </c>
      <c r="BG56" s="2">
        <v>80.972120000000004</v>
      </c>
      <c r="CO56" s="2">
        <v>0.54151000000000005</v>
      </c>
      <c r="CP56" s="2">
        <v>58.356209999999997</v>
      </c>
      <c r="CQ56" s="2">
        <v>50</v>
      </c>
      <c r="CR56" s="2">
        <v>82.508830000000003</v>
      </c>
      <c r="CS56" s="2">
        <v>89.929329999999993</v>
      </c>
      <c r="CT56" s="2">
        <v>50</v>
      </c>
      <c r="CU56" s="2">
        <v>38.457009999999997</v>
      </c>
      <c r="CV56" s="2">
        <v>20.424029999999998</v>
      </c>
      <c r="CW56" s="2">
        <v>75.765609999999995</v>
      </c>
      <c r="CX56" s="2">
        <v>11.660780000000001</v>
      </c>
      <c r="CY56" s="2">
        <v>85.983509999999995</v>
      </c>
    </row>
    <row r="57" spans="1:103" s="2" customFormat="1" x14ac:dyDescent="0.4">
      <c r="A57" s="2" t="s">
        <v>429</v>
      </c>
      <c r="B57" s="2" t="s">
        <v>138</v>
      </c>
      <c r="C57" s="2" t="s">
        <v>37</v>
      </c>
      <c r="D57" s="2">
        <v>0.50109000000000004</v>
      </c>
      <c r="E57" s="2">
        <v>54.111969999999999</v>
      </c>
      <c r="F57" s="2">
        <v>43.116149999999998</v>
      </c>
      <c r="G57" s="2">
        <v>78.000810000000001</v>
      </c>
      <c r="H57" s="2">
        <v>87.891540000000006</v>
      </c>
      <c r="I57" s="2">
        <v>43.116149999999998</v>
      </c>
      <c r="J57" s="2">
        <v>33.67071</v>
      </c>
      <c r="K57" s="2">
        <v>19.538650000000001</v>
      </c>
      <c r="L57" s="2">
        <v>72.566299999999998</v>
      </c>
      <c r="M57" s="2">
        <v>11.590450000000001</v>
      </c>
      <c r="N57" s="2">
        <v>85.523539999999997</v>
      </c>
      <c r="O57" s="2" t="s">
        <v>38</v>
      </c>
      <c r="P57" s="2">
        <v>0.47882999999999998</v>
      </c>
      <c r="Q57" s="2">
        <v>52.156680000000001</v>
      </c>
      <c r="R57" s="2">
        <v>40.527619999999999</v>
      </c>
      <c r="S57" s="2">
        <v>77.652460000000005</v>
      </c>
      <c r="T57" s="2">
        <v>88.596829999999997</v>
      </c>
      <c r="U57" s="2">
        <v>40.527619999999999</v>
      </c>
      <c r="V57" s="2">
        <v>30.565539999999999</v>
      </c>
      <c r="W57" s="2">
        <v>19.780159999999999</v>
      </c>
      <c r="X57" s="2">
        <v>71.796980000000005</v>
      </c>
      <c r="Y57" s="2">
        <v>11.905950000000001</v>
      </c>
      <c r="Z57" s="2">
        <v>86.114189999999994</v>
      </c>
      <c r="AW57" s="2">
        <v>0.66173999999999999</v>
      </c>
      <c r="AX57" s="2">
        <v>67.932910000000007</v>
      </c>
      <c r="AY57" s="2">
        <v>60.964579999999998</v>
      </c>
      <c r="AZ57" s="2">
        <v>79.276560000000003</v>
      </c>
      <c r="BA57" s="2">
        <v>81.914090000000002</v>
      </c>
      <c r="BB57" s="2">
        <v>60.964579999999998</v>
      </c>
      <c r="BC57" s="2">
        <v>56.449379999999998</v>
      </c>
      <c r="BD57" s="2">
        <v>17.392610000000001</v>
      </c>
      <c r="BE57" s="2">
        <v>77.744290000000007</v>
      </c>
      <c r="BF57" s="2">
        <v>9.1032399999999996</v>
      </c>
      <c r="BG57" s="2">
        <v>80.972120000000004</v>
      </c>
      <c r="CO57" s="2">
        <v>0.53593999999999997</v>
      </c>
      <c r="CP57" s="2">
        <v>57.850059999999999</v>
      </c>
      <c r="CQ57" s="2">
        <v>49.116610000000001</v>
      </c>
      <c r="CR57" s="2">
        <v>81.448759999999993</v>
      </c>
      <c r="CS57" s="2">
        <v>88.869259999999997</v>
      </c>
      <c r="CT57" s="2">
        <v>49.116610000000001</v>
      </c>
      <c r="CU57" s="2">
        <v>37.661960000000001</v>
      </c>
      <c r="CV57" s="2">
        <v>20.106010000000001</v>
      </c>
      <c r="CW57" s="2">
        <v>74.646640000000005</v>
      </c>
      <c r="CX57" s="2">
        <v>11.590109999999999</v>
      </c>
      <c r="CY57" s="2">
        <v>85.276799999999994</v>
      </c>
    </row>
    <row r="58" spans="1:103" s="1" customFormat="1" x14ac:dyDescent="0.4">
      <c r="A58" s="1" t="s">
        <v>329</v>
      </c>
      <c r="B58" s="1" t="s">
        <v>121</v>
      </c>
      <c r="C58" s="1" t="s">
        <v>37</v>
      </c>
      <c r="D58" s="1">
        <v>0.50109000000000004</v>
      </c>
      <c r="E58" s="1">
        <v>54.111289999999997</v>
      </c>
      <c r="F58" s="1">
        <v>43.12424</v>
      </c>
      <c r="G58" s="1">
        <v>78.033180000000002</v>
      </c>
      <c r="H58" s="1">
        <v>87.867260000000002</v>
      </c>
      <c r="I58" s="1">
        <v>43.12424</v>
      </c>
      <c r="J58" s="1">
        <v>33.678809999999999</v>
      </c>
      <c r="K58" s="1">
        <v>19.545120000000001</v>
      </c>
      <c r="L58" s="1">
        <v>72.594629999999995</v>
      </c>
      <c r="M58" s="1">
        <v>11.586399999999999</v>
      </c>
      <c r="N58" s="1">
        <v>85.487120000000004</v>
      </c>
      <c r="O58" s="1" t="s">
        <v>38</v>
      </c>
      <c r="P58" s="1">
        <v>0.47882000000000002</v>
      </c>
      <c r="Q58" s="1">
        <v>52.155369999999998</v>
      </c>
      <c r="R58" s="1">
        <v>40.527619999999999</v>
      </c>
      <c r="S58" s="1">
        <v>77.652460000000005</v>
      </c>
      <c r="T58" s="1">
        <v>88.577709999999996</v>
      </c>
      <c r="U58" s="1">
        <v>40.527619999999999</v>
      </c>
      <c r="V58" s="1">
        <v>30.565539999999999</v>
      </c>
      <c r="W58" s="1">
        <v>19.780159999999999</v>
      </c>
      <c r="X58" s="1">
        <v>71.796980000000005</v>
      </c>
      <c r="Y58" s="1">
        <v>11.904030000000001</v>
      </c>
      <c r="Z58" s="1">
        <v>86.095070000000007</v>
      </c>
      <c r="AW58" s="1">
        <v>0.66166999999999998</v>
      </c>
      <c r="AX58" s="1">
        <v>67.924419999999998</v>
      </c>
      <c r="AY58" s="1">
        <v>60.964579999999998</v>
      </c>
      <c r="AZ58" s="1">
        <v>79.276560000000003</v>
      </c>
      <c r="BA58" s="1">
        <v>81.838729999999998</v>
      </c>
      <c r="BB58" s="1">
        <v>60.964579999999998</v>
      </c>
      <c r="BC58" s="1">
        <v>56.449379999999998</v>
      </c>
      <c r="BD58" s="1">
        <v>17.392610000000001</v>
      </c>
      <c r="BE58" s="1">
        <v>77.744290000000007</v>
      </c>
      <c r="BF58" s="1">
        <v>9.0957000000000008</v>
      </c>
      <c r="BG58" s="1">
        <v>80.89676</v>
      </c>
      <c r="CO58" s="1">
        <v>0.53629000000000004</v>
      </c>
      <c r="CP58" s="1">
        <v>57.87941</v>
      </c>
      <c r="CQ58" s="1">
        <v>49.293289999999999</v>
      </c>
      <c r="CR58" s="1">
        <v>82.155479999999997</v>
      </c>
      <c r="CS58" s="1">
        <v>88.869259999999997</v>
      </c>
      <c r="CT58" s="1">
        <v>49.293289999999999</v>
      </c>
      <c r="CU58" s="1">
        <v>37.838630000000002</v>
      </c>
      <c r="CV58" s="1">
        <v>20.247350000000001</v>
      </c>
      <c r="CW58" s="1">
        <v>75.265020000000007</v>
      </c>
      <c r="CX58" s="1">
        <v>11.55477</v>
      </c>
      <c r="CY58" s="1">
        <v>85.011780000000002</v>
      </c>
    </row>
    <row r="59" spans="1:103" s="1" customFormat="1" x14ac:dyDescent="0.4">
      <c r="A59" s="1" t="s">
        <v>313</v>
      </c>
      <c r="B59" s="1" t="s">
        <v>148</v>
      </c>
      <c r="C59" s="1" t="s">
        <v>37</v>
      </c>
      <c r="D59" s="1">
        <v>0.50129000000000001</v>
      </c>
      <c r="E59" s="1">
        <v>54.108620000000002</v>
      </c>
      <c r="F59" s="1">
        <v>43.439900000000002</v>
      </c>
      <c r="G59" s="1">
        <v>77.903679999999994</v>
      </c>
      <c r="H59" s="1">
        <v>87.932010000000005</v>
      </c>
      <c r="I59" s="1">
        <v>43.439900000000002</v>
      </c>
      <c r="J59" s="1">
        <v>33.879130000000004</v>
      </c>
      <c r="K59" s="1">
        <v>19.524080000000001</v>
      </c>
      <c r="L59" s="1">
        <v>72.427629999999994</v>
      </c>
      <c r="M59" s="1">
        <v>11.592879999999999</v>
      </c>
      <c r="N59" s="1">
        <v>85.565089999999998</v>
      </c>
      <c r="O59" s="1" t="s">
        <v>38</v>
      </c>
      <c r="P59" s="1">
        <v>0.47854000000000002</v>
      </c>
      <c r="Q59" s="1">
        <v>52.101570000000002</v>
      </c>
      <c r="R59" s="1">
        <v>40.804819999999999</v>
      </c>
      <c r="S59" s="1">
        <v>77.528199999999998</v>
      </c>
      <c r="T59" s="1">
        <v>88.596829999999997</v>
      </c>
      <c r="U59" s="1">
        <v>40.804819999999999</v>
      </c>
      <c r="V59" s="1">
        <v>30.720859999999998</v>
      </c>
      <c r="W59" s="1">
        <v>19.755299999999998</v>
      </c>
      <c r="X59" s="1">
        <v>71.613299999999995</v>
      </c>
      <c r="Y59" s="1">
        <v>11.90499</v>
      </c>
      <c r="Z59" s="1">
        <v>86.125020000000006</v>
      </c>
      <c r="AW59" s="1">
        <v>0.66400999999999999</v>
      </c>
      <c r="AX59" s="1">
        <v>68.16816</v>
      </c>
      <c r="AY59" s="1">
        <v>61.341369999999998</v>
      </c>
      <c r="AZ59" s="1">
        <v>79.12585</v>
      </c>
      <c r="BA59" s="1">
        <v>81.914090000000002</v>
      </c>
      <c r="BB59" s="1">
        <v>61.341369999999998</v>
      </c>
      <c r="BC59" s="1">
        <v>56.788499999999999</v>
      </c>
      <c r="BD59" s="1">
        <v>17.362469999999998</v>
      </c>
      <c r="BE59" s="1">
        <v>77.574730000000002</v>
      </c>
      <c r="BF59" s="1">
        <v>9.1032399999999996</v>
      </c>
      <c r="BG59" s="1">
        <v>80.972120000000004</v>
      </c>
      <c r="CO59" s="1">
        <v>0.54032000000000002</v>
      </c>
      <c r="CP59" s="1">
        <v>58.244230000000002</v>
      </c>
      <c r="CQ59" s="1">
        <v>50.176679999999998</v>
      </c>
      <c r="CR59" s="1">
        <v>81.978800000000007</v>
      </c>
      <c r="CS59" s="1">
        <v>89.752650000000003</v>
      </c>
      <c r="CT59" s="1">
        <v>50.176679999999998</v>
      </c>
      <c r="CU59" s="1">
        <v>38.545349999999999</v>
      </c>
      <c r="CV59" s="1">
        <v>20.318020000000001</v>
      </c>
      <c r="CW59" s="1">
        <v>75.41225</v>
      </c>
      <c r="CX59" s="1">
        <v>11.660780000000001</v>
      </c>
      <c r="CY59" s="1">
        <v>85.983509999999995</v>
      </c>
    </row>
    <row r="60" spans="1:103" s="1" customFormat="1" x14ac:dyDescent="0.4">
      <c r="A60" s="1" t="s">
        <v>345</v>
      </c>
      <c r="B60" s="1" t="s">
        <v>62</v>
      </c>
      <c r="C60" s="1" t="s">
        <v>37</v>
      </c>
      <c r="D60" s="1">
        <v>0.50127999999999995</v>
      </c>
      <c r="E60" s="1">
        <v>54.10821</v>
      </c>
      <c r="F60" s="1">
        <v>43.423720000000003</v>
      </c>
      <c r="G60" s="1">
        <v>77.944149999999993</v>
      </c>
      <c r="H60" s="1">
        <v>87.907730000000001</v>
      </c>
      <c r="I60" s="1">
        <v>43.423720000000003</v>
      </c>
      <c r="J60" s="1">
        <v>33.866990000000001</v>
      </c>
      <c r="K60" s="1">
        <v>19.532170000000001</v>
      </c>
      <c r="L60" s="1">
        <v>72.459999999999994</v>
      </c>
      <c r="M60" s="1">
        <v>11.589639999999999</v>
      </c>
      <c r="N60" s="1">
        <v>85.528670000000005</v>
      </c>
      <c r="O60" s="1" t="s">
        <v>38</v>
      </c>
      <c r="P60" s="1">
        <v>0.47848000000000002</v>
      </c>
      <c r="Q60" s="1">
        <v>52.09693</v>
      </c>
      <c r="R60" s="1">
        <v>40.795259999999999</v>
      </c>
      <c r="S60" s="1">
        <v>77.528199999999998</v>
      </c>
      <c r="T60" s="1">
        <v>88.587270000000004</v>
      </c>
      <c r="U60" s="1">
        <v>40.795259999999999</v>
      </c>
      <c r="V60" s="1">
        <v>30.711300000000001</v>
      </c>
      <c r="W60" s="1">
        <v>19.75722</v>
      </c>
      <c r="X60" s="1">
        <v>71.618080000000006</v>
      </c>
      <c r="Y60" s="1">
        <v>11.90499</v>
      </c>
      <c r="Z60" s="1">
        <v>86.120239999999995</v>
      </c>
      <c r="AW60" s="1">
        <v>0.66427999999999998</v>
      </c>
      <c r="AX60" s="1">
        <v>68.194959999999995</v>
      </c>
      <c r="AY60" s="1">
        <v>61.341369999999998</v>
      </c>
      <c r="AZ60" s="1">
        <v>79.201210000000003</v>
      </c>
      <c r="BA60" s="1">
        <v>81.989450000000005</v>
      </c>
      <c r="BB60" s="1">
        <v>61.341369999999998</v>
      </c>
      <c r="BC60" s="1">
        <v>56.788499999999999</v>
      </c>
      <c r="BD60" s="1">
        <v>17.37754</v>
      </c>
      <c r="BE60" s="1">
        <v>77.650090000000006</v>
      </c>
      <c r="BF60" s="1">
        <v>9.1107800000000001</v>
      </c>
      <c r="BG60" s="1">
        <v>81.047479999999993</v>
      </c>
      <c r="CO60" s="1">
        <v>0.54057999999999995</v>
      </c>
      <c r="CP60" s="1">
        <v>58.258299999999998</v>
      </c>
      <c r="CQ60" s="1">
        <v>50</v>
      </c>
      <c r="CR60" s="1">
        <v>82.685509999999994</v>
      </c>
      <c r="CS60" s="1">
        <v>89.222610000000003</v>
      </c>
      <c r="CT60" s="1">
        <v>50</v>
      </c>
      <c r="CU60" s="1">
        <v>38.457009999999997</v>
      </c>
      <c r="CV60" s="1">
        <v>20.424029999999998</v>
      </c>
      <c r="CW60" s="1">
        <v>75.853949999999998</v>
      </c>
      <c r="CX60" s="1">
        <v>11.57244</v>
      </c>
      <c r="CY60" s="1">
        <v>85.100120000000004</v>
      </c>
    </row>
    <row r="61" spans="1:103" s="1" customFormat="1" x14ac:dyDescent="0.4">
      <c r="A61" s="1" t="s">
        <v>333</v>
      </c>
      <c r="B61" s="1" t="s">
        <v>121</v>
      </c>
      <c r="C61" s="1" t="s">
        <v>37</v>
      </c>
      <c r="D61" s="1">
        <v>0.50104000000000004</v>
      </c>
      <c r="E61" s="1">
        <v>54.10783</v>
      </c>
      <c r="F61" s="1">
        <v>43.116149999999998</v>
      </c>
      <c r="G61" s="1">
        <v>78.016999999999996</v>
      </c>
      <c r="H61" s="1">
        <v>87.867260000000002</v>
      </c>
      <c r="I61" s="1">
        <v>43.116149999999998</v>
      </c>
      <c r="J61" s="1">
        <v>33.67071</v>
      </c>
      <c r="K61" s="1">
        <v>19.541889999999999</v>
      </c>
      <c r="L61" s="1">
        <v>72.574399999999997</v>
      </c>
      <c r="M61" s="1">
        <v>11.587210000000001</v>
      </c>
      <c r="N61" s="1">
        <v>85.487120000000004</v>
      </c>
      <c r="O61" s="1" t="s">
        <v>38</v>
      </c>
      <c r="P61" s="1">
        <v>0.47881000000000001</v>
      </c>
      <c r="Q61" s="1">
        <v>52.154690000000002</v>
      </c>
      <c r="R61" s="1">
        <v>40.527619999999999</v>
      </c>
      <c r="S61" s="1">
        <v>77.652460000000005</v>
      </c>
      <c r="T61" s="1">
        <v>88.577709999999996</v>
      </c>
      <c r="U61" s="1">
        <v>40.527619999999999</v>
      </c>
      <c r="V61" s="1">
        <v>30.565539999999999</v>
      </c>
      <c r="W61" s="1">
        <v>19.780159999999999</v>
      </c>
      <c r="X61" s="1">
        <v>71.796980000000005</v>
      </c>
      <c r="Y61" s="1">
        <v>11.904030000000001</v>
      </c>
      <c r="Z61" s="1">
        <v>86.095070000000007</v>
      </c>
      <c r="AW61" s="1">
        <v>0.66185000000000005</v>
      </c>
      <c r="AX61" s="1">
        <v>67.942229999999995</v>
      </c>
      <c r="AY61" s="1">
        <v>60.964579999999998</v>
      </c>
      <c r="AZ61" s="1">
        <v>79.351920000000007</v>
      </c>
      <c r="BA61" s="1">
        <v>81.914090000000002</v>
      </c>
      <c r="BB61" s="1">
        <v>60.964579999999998</v>
      </c>
      <c r="BC61" s="1">
        <v>56.449379999999998</v>
      </c>
      <c r="BD61" s="1">
        <v>17.407689999999999</v>
      </c>
      <c r="BE61" s="1">
        <v>77.819640000000007</v>
      </c>
      <c r="BF61" s="1">
        <v>9.1032399999999996</v>
      </c>
      <c r="BG61" s="1">
        <v>80.972120000000004</v>
      </c>
      <c r="CO61" s="1">
        <v>0.53500000000000003</v>
      </c>
      <c r="CP61" s="1">
        <v>57.774769999999997</v>
      </c>
      <c r="CQ61" s="1">
        <v>49.116610000000001</v>
      </c>
      <c r="CR61" s="1">
        <v>81.625439999999998</v>
      </c>
      <c r="CS61" s="1">
        <v>88.692580000000007</v>
      </c>
      <c r="CT61" s="1">
        <v>49.116610000000001</v>
      </c>
      <c r="CU61" s="1">
        <v>37.661960000000001</v>
      </c>
      <c r="CV61" s="1">
        <v>20.14134</v>
      </c>
      <c r="CW61" s="1">
        <v>74.646640000000005</v>
      </c>
      <c r="CX61" s="1">
        <v>11.55477</v>
      </c>
      <c r="CY61" s="1">
        <v>84.835099999999997</v>
      </c>
    </row>
    <row r="62" spans="1:103" s="1" customFormat="1" x14ac:dyDescent="0.4">
      <c r="A62" s="1" t="s">
        <v>402</v>
      </c>
      <c r="B62" s="1" t="s">
        <v>102</v>
      </c>
      <c r="C62" s="1" t="s">
        <v>37</v>
      </c>
      <c r="D62" s="1">
        <v>0.501</v>
      </c>
      <c r="E62" s="1">
        <v>54.10277</v>
      </c>
      <c r="F62" s="1">
        <v>43.108049999999999</v>
      </c>
      <c r="G62" s="1">
        <v>78.000810000000001</v>
      </c>
      <c r="H62" s="1">
        <v>87.851070000000007</v>
      </c>
      <c r="I62" s="1">
        <v>43.108049999999999</v>
      </c>
      <c r="J62" s="1">
        <v>33.666670000000003</v>
      </c>
      <c r="K62" s="1">
        <v>19.535409999999999</v>
      </c>
      <c r="L62" s="1">
        <v>72.562259999999995</v>
      </c>
      <c r="M62" s="1">
        <v>11.583159999999999</v>
      </c>
      <c r="N62" s="1">
        <v>85.46284</v>
      </c>
      <c r="O62" s="1" t="s">
        <v>38</v>
      </c>
      <c r="P62" s="1">
        <v>0.47882999999999998</v>
      </c>
      <c r="Q62" s="1">
        <v>52.156750000000002</v>
      </c>
      <c r="R62" s="1">
        <v>40.527619999999999</v>
      </c>
      <c r="S62" s="1">
        <v>77.652460000000005</v>
      </c>
      <c r="T62" s="1">
        <v>88.587270000000004</v>
      </c>
      <c r="U62" s="1">
        <v>40.527619999999999</v>
      </c>
      <c r="V62" s="1">
        <v>30.565539999999999</v>
      </c>
      <c r="W62" s="1">
        <v>19.780159999999999</v>
      </c>
      <c r="X62" s="1">
        <v>71.796980000000005</v>
      </c>
      <c r="Y62" s="1">
        <v>11.90499</v>
      </c>
      <c r="Z62" s="1">
        <v>86.10463</v>
      </c>
      <c r="AW62" s="1">
        <v>0.66178000000000003</v>
      </c>
      <c r="AX62" s="1">
        <v>67.937629999999999</v>
      </c>
      <c r="AY62" s="1">
        <v>60.964579999999998</v>
      </c>
      <c r="AZ62" s="1">
        <v>79.276560000000003</v>
      </c>
      <c r="BA62" s="1">
        <v>81.914090000000002</v>
      </c>
      <c r="BB62" s="1">
        <v>60.964579999999998</v>
      </c>
      <c r="BC62" s="1">
        <v>56.449379999999998</v>
      </c>
      <c r="BD62" s="1">
        <v>17.37754</v>
      </c>
      <c r="BE62" s="1">
        <v>77.706609999999998</v>
      </c>
      <c r="BF62" s="1">
        <v>9.1032399999999996</v>
      </c>
      <c r="BG62" s="1">
        <v>80.972120000000004</v>
      </c>
      <c r="CO62" s="1">
        <v>0.53400000000000003</v>
      </c>
      <c r="CP62" s="1">
        <v>57.637059999999998</v>
      </c>
      <c r="CQ62" s="1">
        <v>48.939929999999997</v>
      </c>
      <c r="CR62" s="1">
        <v>81.448759999999993</v>
      </c>
      <c r="CS62" s="1">
        <v>88.162540000000007</v>
      </c>
      <c r="CT62" s="1">
        <v>48.939929999999997</v>
      </c>
      <c r="CU62" s="1">
        <v>37.573619999999998</v>
      </c>
      <c r="CV62" s="1">
        <v>20.07067</v>
      </c>
      <c r="CW62" s="1">
        <v>74.646640000000005</v>
      </c>
      <c r="CX62" s="1">
        <v>11.44876</v>
      </c>
      <c r="CY62" s="1">
        <v>84.128389999999996</v>
      </c>
    </row>
    <row r="63" spans="1:103" s="1" customFormat="1" x14ac:dyDescent="0.4">
      <c r="A63" s="1" t="s">
        <v>360</v>
      </c>
      <c r="B63" s="1" t="s">
        <v>138</v>
      </c>
      <c r="C63" s="1" t="s">
        <v>37</v>
      </c>
      <c r="D63" s="1">
        <v>0.50100999999999996</v>
      </c>
      <c r="E63" s="1">
        <v>54.102260000000001</v>
      </c>
      <c r="F63" s="1">
        <v>43.099960000000003</v>
      </c>
      <c r="G63" s="1">
        <v>78.016999999999996</v>
      </c>
      <c r="H63" s="1">
        <v>87.834879999999998</v>
      </c>
      <c r="I63" s="1">
        <v>43.099960000000003</v>
      </c>
      <c r="J63" s="1">
        <v>33.658569999999997</v>
      </c>
      <c r="K63" s="1">
        <v>19.541889999999999</v>
      </c>
      <c r="L63" s="1">
        <v>72.582490000000007</v>
      </c>
      <c r="M63" s="1">
        <v>11.58155</v>
      </c>
      <c r="N63" s="1">
        <v>85.450689999999994</v>
      </c>
      <c r="O63" s="1" t="s">
        <v>38</v>
      </c>
      <c r="P63" s="1">
        <v>0.47882000000000002</v>
      </c>
      <c r="Q63" s="1">
        <v>52.155949999999997</v>
      </c>
      <c r="R63" s="1">
        <v>40.527619999999999</v>
      </c>
      <c r="S63" s="1">
        <v>77.662009999999995</v>
      </c>
      <c r="T63" s="1">
        <v>88.587270000000004</v>
      </c>
      <c r="U63" s="1">
        <v>40.527619999999999</v>
      </c>
      <c r="V63" s="1">
        <v>30.565539999999999</v>
      </c>
      <c r="W63" s="1">
        <v>19.782070000000001</v>
      </c>
      <c r="X63" s="1">
        <v>71.806539999999998</v>
      </c>
      <c r="Y63" s="1">
        <v>11.90499</v>
      </c>
      <c r="Z63" s="1">
        <v>86.10463</v>
      </c>
      <c r="AW63" s="1">
        <v>0.66171000000000002</v>
      </c>
      <c r="AX63" s="1">
        <v>67.928889999999996</v>
      </c>
      <c r="AY63" s="1">
        <v>60.964579999999998</v>
      </c>
      <c r="AZ63" s="1">
        <v>79.276560000000003</v>
      </c>
      <c r="BA63" s="1">
        <v>81.838729999999998</v>
      </c>
      <c r="BB63" s="1">
        <v>60.964579999999998</v>
      </c>
      <c r="BC63" s="1">
        <v>56.449379999999998</v>
      </c>
      <c r="BD63" s="1">
        <v>17.392610000000001</v>
      </c>
      <c r="BE63" s="1">
        <v>77.744290000000007</v>
      </c>
      <c r="BF63" s="1">
        <v>9.0957000000000008</v>
      </c>
      <c r="BG63" s="1">
        <v>80.89676</v>
      </c>
      <c r="CO63" s="1">
        <v>0.53424000000000005</v>
      </c>
      <c r="CP63" s="1">
        <v>57.661160000000002</v>
      </c>
      <c r="CQ63" s="1">
        <v>48.763249999999999</v>
      </c>
      <c r="CR63" s="1">
        <v>81.625439999999998</v>
      </c>
      <c r="CS63" s="1">
        <v>87.985870000000006</v>
      </c>
      <c r="CT63" s="1">
        <v>48.763249999999999</v>
      </c>
      <c r="CU63" s="1">
        <v>37.396940000000001</v>
      </c>
      <c r="CV63" s="1">
        <v>20.14134</v>
      </c>
      <c r="CW63" s="1">
        <v>74.823319999999995</v>
      </c>
      <c r="CX63" s="1">
        <v>11.431100000000001</v>
      </c>
      <c r="CY63" s="1">
        <v>84.040049999999994</v>
      </c>
    </row>
    <row r="64" spans="1:103" s="1" customFormat="1" x14ac:dyDescent="0.4">
      <c r="A64" s="1" t="s">
        <v>390</v>
      </c>
      <c r="B64" s="1" t="s">
        <v>162</v>
      </c>
      <c r="C64" s="1" t="s">
        <v>37</v>
      </c>
      <c r="D64" s="1">
        <v>0.50099000000000005</v>
      </c>
      <c r="E64" s="1">
        <v>54.10201</v>
      </c>
      <c r="F64" s="1">
        <v>43.108049999999999</v>
      </c>
      <c r="G64" s="1">
        <v>77.976529999999997</v>
      </c>
      <c r="H64" s="1">
        <v>87.859170000000006</v>
      </c>
      <c r="I64" s="1">
        <v>43.108049999999999</v>
      </c>
      <c r="J64" s="1">
        <v>33.666670000000003</v>
      </c>
      <c r="K64" s="1">
        <v>19.53379</v>
      </c>
      <c r="L64" s="1">
        <v>72.537970000000001</v>
      </c>
      <c r="M64" s="1">
        <v>11.58559</v>
      </c>
      <c r="N64" s="1">
        <v>85.474980000000002</v>
      </c>
      <c r="O64" s="1" t="s">
        <v>38</v>
      </c>
      <c r="P64" s="1">
        <v>0.47882000000000002</v>
      </c>
      <c r="Q64" s="1">
        <v>52.156100000000002</v>
      </c>
      <c r="R64" s="1">
        <v>40.527619999999999</v>
      </c>
      <c r="S64" s="1">
        <v>77.642899999999997</v>
      </c>
      <c r="T64" s="1">
        <v>88.587270000000004</v>
      </c>
      <c r="U64" s="1">
        <v>40.527619999999999</v>
      </c>
      <c r="V64" s="1">
        <v>30.565539999999999</v>
      </c>
      <c r="W64" s="1">
        <v>19.77825</v>
      </c>
      <c r="X64" s="1">
        <v>71.787419999999997</v>
      </c>
      <c r="Y64" s="1">
        <v>11.90499</v>
      </c>
      <c r="Z64" s="1">
        <v>86.10463</v>
      </c>
      <c r="AW64" s="1">
        <v>0.66186</v>
      </c>
      <c r="AX64" s="1">
        <v>67.950810000000004</v>
      </c>
      <c r="AY64" s="1">
        <v>60.964579999999998</v>
      </c>
      <c r="AZ64" s="1">
        <v>79.276560000000003</v>
      </c>
      <c r="BA64" s="1">
        <v>81.838729999999998</v>
      </c>
      <c r="BB64" s="1">
        <v>60.964579999999998</v>
      </c>
      <c r="BC64" s="1">
        <v>56.449379999999998</v>
      </c>
      <c r="BD64" s="1">
        <v>17.407689999999999</v>
      </c>
      <c r="BE64" s="1">
        <v>77.781959999999998</v>
      </c>
      <c r="BF64" s="1">
        <v>9.1032399999999996</v>
      </c>
      <c r="BG64" s="1">
        <v>80.934439999999995</v>
      </c>
      <c r="CO64" s="1">
        <v>0.53354000000000001</v>
      </c>
      <c r="CP64" s="1">
        <v>57.60154</v>
      </c>
      <c r="CQ64" s="1">
        <v>48.939929999999997</v>
      </c>
      <c r="CR64" s="1">
        <v>81.095410000000001</v>
      </c>
      <c r="CS64" s="1">
        <v>88.515900000000002</v>
      </c>
      <c r="CT64" s="1">
        <v>48.939929999999997</v>
      </c>
      <c r="CU64" s="1">
        <v>37.573619999999998</v>
      </c>
      <c r="CV64" s="1">
        <v>20</v>
      </c>
      <c r="CW64" s="1">
        <v>74.116609999999994</v>
      </c>
      <c r="CX64" s="1">
        <v>11.50177</v>
      </c>
      <c r="CY64" s="1">
        <v>84.481740000000002</v>
      </c>
    </row>
    <row r="65" spans="1:103" s="1" customFormat="1" x14ac:dyDescent="0.4">
      <c r="A65" s="1" t="s">
        <v>447</v>
      </c>
      <c r="B65" s="1" t="s">
        <v>95</v>
      </c>
      <c r="C65" s="1" t="s">
        <v>37</v>
      </c>
      <c r="D65" s="1">
        <v>0.50117</v>
      </c>
      <c r="E65" s="1">
        <v>54.101739999999999</v>
      </c>
      <c r="F65" s="1">
        <v>43.310400000000001</v>
      </c>
      <c r="G65" s="1">
        <v>78.025090000000006</v>
      </c>
      <c r="H65" s="1">
        <v>87.907730000000001</v>
      </c>
      <c r="I65" s="1">
        <v>43.310400000000001</v>
      </c>
      <c r="J65" s="1">
        <v>33.784700000000001</v>
      </c>
      <c r="K65" s="1">
        <v>19.535409999999999</v>
      </c>
      <c r="L65" s="1">
        <v>72.522059999999996</v>
      </c>
      <c r="M65" s="1">
        <v>11.58802</v>
      </c>
      <c r="N65" s="1">
        <v>85.529340000000005</v>
      </c>
      <c r="O65" s="1" t="s">
        <v>38</v>
      </c>
      <c r="P65" s="1">
        <v>0.47848000000000002</v>
      </c>
      <c r="Q65" s="1">
        <v>52.099020000000003</v>
      </c>
      <c r="R65" s="1">
        <v>40.69012</v>
      </c>
      <c r="S65" s="1">
        <v>77.681129999999996</v>
      </c>
      <c r="T65" s="1">
        <v>88.606390000000005</v>
      </c>
      <c r="U65" s="1">
        <v>40.69012</v>
      </c>
      <c r="V65" s="1">
        <v>30.638020000000001</v>
      </c>
      <c r="W65" s="1">
        <v>19.776330000000002</v>
      </c>
      <c r="X65" s="1">
        <v>71.749510000000001</v>
      </c>
      <c r="Y65" s="1">
        <v>11.903079999999999</v>
      </c>
      <c r="Z65" s="1">
        <v>86.121039999999994</v>
      </c>
      <c r="AW65" s="1">
        <v>0.66335</v>
      </c>
      <c r="AX65" s="1">
        <v>68.103059999999999</v>
      </c>
      <c r="AY65" s="1">
        <v>61.266010000000001</v>
      </c>
      <c r="AZ65" s="1">
        <v>78.975129999999993</v>
      </c>
      <c r="BA65" s="1">
        <v>81.838729999999998</v>
      </c>
      <c r="BB65" s="1">
        <v>61.266010000000001</v>
      </c>
      <c r="BC65" s="1">
        <v>56.713140000000003</v>
      </c>
      <c r="BD65" s="1">
        <v>17.332329999999999</v>
      </c>
      <c r="BE65" s="1">
        <v>77.442850000000007</v>
      </c>
      <c r="BF65" s="1">
        <v>9.0881699999999999</v>
      </c>
      <c r="BG65" s="1">
        <v>80.859080000000006</v>
      </c>
      <c r="CO65" s="1">
        <v>0.54039999999999999</v>
      </c>
      <c r="CP65" s="1">
        <v>58.293700000000001</v>
      </c>
      <c r="CQ65" s="1">
        <v>49.646639999999998</v>
      </c>
      <c r="CR65" s="1">
        <v>82.155479999999997</v>
      </c>
      <c r="CS65" s="1">
        <v>89.222610000000003</v>
      </c>
      <c r="CT65" s="1">
        <v>49.646639999999998</v>
      </c>
      <c r="CU65" s="1">
        <v>38.191989999999997</v>
      </c>
      <c r="CV65" s="1">
        <v>20.247350000000001</v>
      </c>
      <c r="CW65" s="1">
        <v>75.265020000000007</v>
      </c>
      <c r="CX65" s="1">
        <v>11.625439999999999</v>
      </c>
      <c r="CY65" s="1">
        <v>85.541809999999998</v>
      </c>
    </row>
    <row r="66" spans="1:103" s="1" customFormat="1" x14ac:dyDescent="0.4">
      <c r="A66" s="1" t="s">
        <v>414</v>
      </c>
      <c r="B66" s="1" t="s">
        <v>267</v>
      </c>
      <c r="C66" s="1" t="s">
        <v>37</v>
      </c>
      <c r="D66" s="1">
        <v>0.50112999999999996</v>
      </c>
      <c r="E66" s="1">
        <v>54.097470000000001</v>
      </c>
      <c r="F66" s="1">
        <v>43.310400000000001</v>
      </c>
      <c r="G66" s="1">
        <v>78.049369999999996</v>
      </c>
      <c r="H66" s="1">
        <v>87.907730000000001</v>
      </c>
      <c r="I66" s="1">
        <v>43.310400000000001</v>
      </c>
      <c r="J66" s="1">
        <v>33.784700000000001</v>
      </c>
      <c r="K66" s="1">
        <v>19.54027</v>
      </c>
      <c r="L66" s="1">
        <v>72.546340000000001</v>
      </c>
      <c r="M66" s="1">
        <v>11.587210000000001</v>
      </c>
      <c r="N66" s="1">
        <v>85.521249999999995</v>
      </c>
      <c r="O66" s="1" t="s">
        <v>38</v>
      </c>
      <c r="P66" s="1">
        <v>0.47849999999999998</v>
      </c>
      <c r="Q66" s="1">
        <v>52.100700000000003</v>
      </c>
      <c r="R66" s="1">
        <v>40.69012</v>
      </c>
      <c r="S66" s="1">
        <v>77.700249999999997</v>
      </c>
      <c r="T66" s="1">
        <v>88.606390000000005</v>
      </c>
      <c r="U66" s="1">
        <v>40.69012</v>
      </c>
      <c r="V66" s="1">
        <v>30.638020000000001</v>
      </c>
      <c r="W66" s="1">
        <v>19.780159999999999</v>
      </c>
      <c r="X66" s="1">
        <v>71.768619999999999</v>
      </c>
      <c r="Y66" s="1">
        <v>11.903079999999999</v>
      </c>
      <c r="Z66" s="1">
        <v>86.121039999999994</v>
      </c>
      <c r="AW66" s="1">
        <v>0.66337000000000002</v>
      </c>
      <c r="AX66" s="1">
        <v>68.106030000000004</v>
      </c>
      <c r="AY66" s="1">
        <v>61.266010000000001</v>
      </c>
      <c r="AZ66" s="1">
        <v>78.975129999999993</v>
      </c>
      <c r="BA66" s="1">
        <v>81.838729999999998</v>
      </c>
      <c r="BB66" s="1">
        <v>61.266010000000001</v>
      </c>
      <c r="BC66" s="1">
        <v>56.713140000000003</v>
      </c>
      <c r="BD66" s="1">
        <v>17.332329999999999</v>
      </c>
      <c r="BE66" s="1">
        <v>77.442850000000007</v>
      </c>
      <c r="BF66" s="1">
        <v>9.0881699999999999</v>
      </c>
      <c r="BG66" s="1">
        <v>80.859080000000006</v>
      </c>
      <c r="CO66" s="1">
        <v>0.53915000000000002</v>
      </c>
      <c r="CP66" s="1">
        <v>58.162509999999997</v>
      </c>
      <c r="CQ66" s="1">
        <v>49.646639999999998</v>
      </c>
      <c r="CR66" s="1">
        <v>82.332160000000002</v>
      </c>
      <c r="CS66" s="1">
        <v>89.222610000000003</v>
      </c>
      <c r="CT66" s="1">
        <v>49.646639999999998</v>
      </c>
      <c r="CU66" s="1">
        <v>38.191989999999997</v>
      </c>
      <c r="CV66" s="1">
        <v>20.282689999999999</v>
      </c>
      <c r="CW66" s="1">
        <v>75.441699999999997</v>
      </c>
      <c r="CX66" s="1">
        <v>11.60777</v>
      </c>
      <c r="CY66" s="1">
        <v>85.365139999999997</v>
      </c>
    </row>
    <row r="67" spans="1:103" s="1" customFormat="1" x14ac:dyDescent="0.4">
      <c r="A67" s="1" t="s">
        <v>369</v>
      </c>
      <c r="B67" s="1" t="s">
        <v>132</v>
      </c>
      <c r="C67" s="1" t="s">
        <v>37</v>
      </c>
      <c r="D67" s="1">
        <v>0.50111000000000006</v>
      </c>
      <c r="E67" s="1">
        <v>54.096499999999999</v>
      </c>
      <c r="F67" s="1">
        <v>43.310400000000001</v>
      </c>
      <c r="G67" s="1">
        <v>78.04128</v>
      </c>
      <c r="H67" s="1">
        <v>87.915819999999997</v>
      </c>
      <c r="I67" s="1">
        <v>43.310400000000001</v>
      </c>
      <c r="J67" s="1">
        <v>33.784700000000001</v>
      </c>
      <c r="K67" s="1">
        <v>19.538650000000001</v>
      </c>
      <c r="L67" s="1">
        <v>72.534199999999998</v>
      </c>
      <c r="M67" s="1">
        <v>11.58883</v>
      </c>
      <c r="N67" s="1">
        <v>85.533389999999997</v>
      </c>
      <c r="O67" s="1" t="s">
        <v>38</v>
      </c>
      <c r="P67" s="1">
        <v>0.47848000000000002</v>
      </c>
      <c r="Q67" s="1">
        <v>52.098550000000003</v>
      </c>
      <c r="R67" s="1">
        <v>40.69012</v>
      </c>
      <c r="S67" s="1">
        <v>77.690690000000004</v>
      </c>
      <c r="T67" s="1">
        <v>88.596829999999997</v>
      </c>
      <c r="U67" s="1">
        <v>40.69012</v>
      </c>
      <c r="V67" s="1">
        <v>30.638020000000001</v>
      </c>
      <c r="W67" s="1">
        <v>19.77825</v>
      </c>
      <c r="X67" s="1">
        <v>71.759060000000005</v>
      </c>
      <c r="Y67" s="1">
        <v>11.90212</v>
      </c>
      <c r="Z67" s="1">
        <v>86.11148</v>
      </c>
      <c r="AW67" s="1">
        <v>0.66337999999999997</v>
      </c>
      <c r="AX67" s="1">
        <v>68.108230000000006</v>
      </c>
      <c r="AY67" s="1">
        <v>61.266010000000001</v>
      </c>
      <c r="AZ67" s="1">
        <v>78.975129999999993</v>
      </c>
      <c r="BA67" s="1">
        <v>81.838729999999998</v>
      </c>
      <c r="BB67" s="1">
        <v>61.266010000000001</v>
      </c>
      <c r="BC67" s="1">
        <v>56.713140000000003</v>
      </c>
      <c r="BD67" s="1">
        <v>17.332329999999999</v>
      </c>
      <c r="BE67" s="1">
        <v>77.442850000000007</v>
      </c>
      <c r="BF67" s="1">
        <v>9.0881699999999999</v>
      </c>
      <c r="BG67" s="1">
        <v>80.859080000000006</v>
      </c>
      <c r="CO67" s="1">
        <v>0.53898999999999997</v>
      </c>
      <c r="CP67" s="1">
        <v>58.175899999999999</v>
      </c>
      <c r="CQ67" s="1">
        <v>49.646639999999998</v>
      </c>
      <c r="CR67" s="1">
        <v>82.332160000000002</v>
      </c>
      <c r="CS67" s="1">
        <v>89.575969999999998</v>
      </c>
      <c r="CT67" s="1">
        <v>49.646639999999998</v>
      </c>
      <c r="CU67" s="1">
        <v>38.191989999999997</v>
      </c>
      <c r="CV67" s="1">
        <v>20.282689999999999</v>
      </c>
      <c r="CW67" s="1">
        <v>75.353359999999995</v>
      </c>
      <c r="CX67" s="1">
        <v>11.660780000000001</v>
      </c>
      <c r="CY67" s="1">
        <v>85.806830000000005</v>
      </c>
    </row>
    <row r="68" spans="1:103" s="1" customFormat="1" x14ac:dyDescent="0.4">
      <c r="A68" s="1" t="s">
        <v>423</v>
      </c>
      <c r="B68" s="1" t="s">
        <v>52</v>
      </c>
      <c r="C68" s="1" t="s">
        <v>37</v>
      </c>
      <c r="D68" s="1">
        <v>0.50114999999999998</v>
      </c>
      <c r="E68" s="1">
        <v>54.0959</v>
      </c>
      <c r="F68" s="1">
        <v>43.399430000000002</v>
      </c>
      <c r="G68" s="1">
        <v>77.936059999999998</v>
      </c>
      <c r="H68" s="1">
        <v>87.9482</v>
      </c>
      <c r="I68" s="1">
        <v>43.399430000000002</v>
      </c>
      <c r="J68" s="1">
        <v>33.842709999999997</v>
      </c>
      <c r="K68" s="1">
        <v>19.530550000000002</v>
      </c>
      <c r="L68" s="1">
        <v>72.447860000000006</v>
      </c>
      <c r="M68" s="1">
        <v>11.596109999999999</v>
      </c>
      <c r="N68" s="1">
        <v>85.581280000000007</v>
      </c>
      <c r="O68" s="1" t="s">
        <v>38</v>
      </c>
      <c r="P68" s="1">
        <v>0.47849000000000003</v>
      </c>
      <c r="Q68" s="1">
        <v>52.095759999999999</v>
      </c>
      <c r="R68" s="1">
        <v>40.795259999999999</v>
      </c>
      <c r="S68" s="1">
        <v>77.537760000000006</v>
      </c>
      <c r="T68" s="1">
        <v>88.606390000000005</v>
      </c>
      <c r="U68" s="1">
        <v>40.795259999999999</v>
      </c>
      <c r="V68" s="1">
        <v>30.711300000000001</v>
      </c>
      <c r="W68" s="1">
        <v>19.75722</v>
      </c>
      <c r="X68" s="1">
        <v>71.622860000000003</v>
      </c>
      <c r="Y68" s="1">
        <v>11.905950000000001</v>
      </c>
      <c r="Z68" s="1">
        <v>86.13458</v>
      </c>
      <c r="AW68" s="1">
        <v>0.66405000000000003</v>
      </c>
      <c r="AX68" s="1">
        <v>68.174080000000004</v>
      </c>
      <c r="AY68" s="1">
        <v>61.341369999999998</v>
      </c>
      <c r="AZ68" s="1">
        <v>79.12585</v>
      </c>
      <c r="BA68" s="1">
        <v>81.914090000000002</v>
      </c>
      <c r="BB68" s="1">
        <v>61.341369999999998</v>
      </c>
      <c r="BC68" s="1">
        <v>56.788499999999999</v>
      </c>
      <c r="BD68" s="1">
        <v>17.362469999999998</v>
      </c>
      <c r="BE68" s="1">
        <v>77.574730000000002</v>
      </c>
      <c r="BF68" s="1">
        <v>9.1032399999999996</v>
      </c>
      <c r="BG68" s="1">
        <v>80.972120000000004</v>
      </c>
      <c r="CO68" s="1">
        <v>0.53813999999999995</v>
      </c>
      <c r="CP68" s="1">
        <v>58.060070000000003</v>
      </c>
      <c r="CQ68" s="1">
        <v>49.46996</v>
      </c>
      <c r="CR68" s="1">
        <v>82.508830000000003</v>
      </c>
      <c r="CS68" s="1">
        <v>89.929329999999993</v>
      </c>
      <c r="CT68" s="1">
        <v>49.46996</v>
      </c>
      <c r="CU68" s="1">
        <v>37.926969999999997</v>
      </c>
      <c r="CV68" s="1">
        <v>20.424029999999998</v>
      </c>
      <c r="CW68" s="1">
        <v>75.677269999999993</v>
      </c>
      <c r="CX68" s="1">
        <v>11.71378</v>
      </c>
      <c r="CY68" s="1">
        <v>86.16019</v>
      </c>
    </row>
    <row r="69" spans="1:103" s="1" customFormat="1" x14ac:dyDescent="0.4">
      <c r="A69" s="1" t="s">
        <v>378</v>
      </c>
      <c r="B69" s="1" t="s">
        <v>134</v>
      </c>
      <c r="C69" s="1" t="s">
        <v>37</v>
      </c>
      <c r="D69" s="1">
        <v>0.50114000000000003</v>
      </c>
      <c r="E69" s="1">
        <v>54.093620000000001</v>
      </c>
      <c r="F69" s="1">
        <v>43.407530000000001</v>
      </c>
      <c r="G69" s="1">
        <v>77.88749</v>
      </c>
      <c r="H69" s="1">
        <v>87.907730000000001</v>
      </c>
      <c r="I69" s="1">
        <v>43.407530000000001</v>
      </c>
      <c r="J69" s="1">
        <v>33.8508</v>
      </c>
      <c r="K69" s="1">
        <v>19.522459999999999</v>
      </c>
      <c r="L69" s="1">
        <v>72.419529999999995</v>
      </c>
      <c r="M69" s="1">
        <v>11.59126</v>
      </c>
      <c r="N69" s="1">
        <v>85.548900000000003</v>
      </c>
      <c r="O69" s="1" t="s">
        <v>38</v>
      </c>
      <c r="P69" s="1">
        <v>0.47846</v>
      </c>
      <c r="Q69" s="1">
        <v>52.093200000000003</v>
      </c>
      <c r="R69" s="1">
        <v>40.795259999999999</v>
      </c>
      <c r="S69" s="1">
        <v>77.518640000000005</v>
      </c>
      <c r="T69" s="1">
        <v>88.596829999999997</v>
      </c>
      <c r="U69" s="1">
        <v>40.795259999999999</v>
      </c>
      <c r="V69" s="1">
        <v>30.711300000000001</v>
      </c>
      <c r="W69" s="1">
        <v>19.75339</v>
      </c>
      <c r="X69" s="1">
        <v>71.603740000000002</v>
      </c>
      <c r="Y69" s="1">
        <v>11.90499</v>
      </c>
      <c r="Z69" s="1">
        <v>86.125020000000006</v>
      </c>
      <c r="AW69" s="1">
        <v>0.66408999999999996</v>
      </c>
      <c r="AX69" s="1">
        <v>68.179199999999994</v>
      </c>
      <c r="AY69" s="1">
        <v>61.341369999999998</v>
      </c>
      <c r="AZ69" s="1">
        <v>79.12585</v>
      </c>
      <c r="BA69" s="1">
        <v>81.914090000000002</v>
      </c>
      <c r="BB69" s="1">
        <v>61.341369999999998</v>
      </c>
      <c r="BC69" s="1">
        <v>56.788499999999999</v>
      </c>
      <c r="BD69" s="1">
        <v>17.37754</v>
      </c>
      <c r="BE69" s="1">
        <v>77.612409999999997</v>
      </c>
      <c r="BF69" s="1">
        <v>9.1032399999999996</v>
      </c>
      <c r="BG69" s="1">
        <v>80.972120000000004</v>
      </c>
      <c r="CO69" s="1">
        <v>0.53827000000000003</v>
      </c>
      <c r="CP69" s="1">
        <v>58.045580000000001</v>
      </c>
      <c r="CQ69" s="1">
        <v>49.646639999999998</v>
      </c>
      <c r="CR69" s="1">
        <v>81.802120000000002</v>
      </c>
      <c r="CS69" s="1">
        <v>89.222610000000003</v>
      </c>
      <c r="CT69" s="1">
        <v>49.646639999999998</v>
      </c>
      <c r="CU69" s="1">
        <v>38.103650000000002</v>
      </c>
      <c r="CV69" s="1">
        <v>20.282689999999999</v>
      </c>
      <c r="CW69" s="1">
        <v>75.323909999999998</v>
      </c>
      <c r="CX69" s="1">
        <v>11.625439999999999</v>
      </c>
      <c r="CY69" s="1">
        <v>85.63015</v>
      </c>
    </row>
    <row r="70" spans="1:103" s="1" customFormat="1" x14ac:dyDescent="0.4">
      <c r="A70" s="1" t="s">
        <v>339</v>
      </c>
      <c r="B70" s="1" t="s">
        <v>55</v>
      </c>
      <c r="C70" s="1" t="s">
        <v>37</v>
      </c>
      <c r="D70" s="1">
        <v>0.50099000000000005</v>
      </c>
      <c r="E70" s="1">
        <v>54.082360000000001</v>
      </c>
      <c r="F70" s="1">
        <v>43.29421</v>
      </c>
      <c r="G70" s="1">
        <v>78.057469999999995</v>
      </c>
      <c r="H70" s="1">
        <v>87.932010000000005</v>
      </c>
      <c r="I70" s="1">
        <v>43.29421</v>
      </c>
      <c r="J70" s="1">
        <v>33.768509999999999</v>
      </c>
      <c r="K70" s="1">
        <v>19.54027</v>
      </c>
      <c r="L70" s="1">
        <v>72.542289999999994</v>
      </c>
      <c r="M70" s="1">
        <v>11.58802</v>
      </c>
      <c r="N70" s="1">
        <v>85.537430000000001</v>
      </c>
      <c r="O70" s="1" t="s">
        <v>38</v>
      </c>
      <c r="P70" s="1">
        <v>0.47848000000000002</v>
      </c>
      <c r="Q70" s="1">
        <v>52.098489999999998</v>
      </c>
      <c r="R70" s="1">
        <v>40.69012</v>
      </c>
      <c r="S70" s="1">
        <v>77.690690000000004</v>
      </c>
      <c r="T70" s="1">
        <v>88.596829999999997</v>
      </c>
      <c r="U70" s="1">
        <v>40.69012</v>
      </c>
      <c r="V70" s="1">
        <v>30.638020000000001</v>
      </c>
      <c r="W70" s="1">
        <v>19.77825</v>
      </c>
      <c r="X70" s="1">
        <v>71.759060000000005</v>
      </c>
      <c r="Y70" s="1">
        <v>11.90212</v>
      </c>
      <c r="Z70" s="1">
        <v>86.11148</v>
      </c>
      <c r="AW70" s="1">
        <v>0.66337000000000002</v>
      </c>
      <c r="AX70" s="1">
        <v>68.105310000000003</v>
      </c>
      <c r="AY70" s="1">
        <v>61.266010000000001</v>
      </c>
      <c r="AZ70" s="1">
        <v>78.975129999999993</v>
      </c>
      <c r="BA70" s="1">
        <v>81.914090000000002</v>
      </c>
      <c r="BB70" s="1">
        <v>61.266010000000001</v>
      </c>
      <c r="BC70" s="1">
        <v>56.713140000000003</v>
      </c>
      <c r="BD70" s="1">
        <v>17.332329999999999</v>
      </c>
      <c r="BE70" s="1">
        <v>77.442850000000007</v>
      </c>
      <c r="BF70" s="1">
        <v>9.0957000000000008</v>
      </c>
      <c r="BG70" s="1">
        <v>80.934439999999995</v>
      </c>
      <c r="CO70" s="1">
        <v>0.53644999999999998</v>
      </c>
      <c r="CP70" s="1">
        <v>57.875109999999999</v>
      </c>
      <c r="CQ70" s="1">
        <v>49.293289999999999</v>
      </c>
      <c r="CR70" s="1">
        <v>82.685509999999994</v>
      </c>
      <c r="CS70" s="1">
        <v>89.752650000000003</v>
      </c>
      <c r="CT70" s="1">
        <v>49.293289999999999</v>
      </c>
      <c r="CU70" s="1">
        <v>37.838630000000002</v>
      </c>
      <c r="CV70" s="1">
        <v>20.318020000000001</v>
      </c>
      <c r="CW70" s="1">
        <v>75.53004</v>
      </c>
      <c r="CX70" s="1">
        <v>11.625439999999999</v>
      </c>
      <c r="CY70" s="1">
        <v>85.718490000000003</v>
      </c>
    </row>
    <row r="71" spans="1:103" s="1" customFormat="1" x14ac:dyDescent="0.4">
      <c r="A71" s="1" t="s">
        <v>417</v>
      </c>
      <c r="B71" s="1" t="s">
        <v>164</v>
      </c>
      <c r="C71" s="1" t="s">
        <v>37</v>
      </c>
      <c r="D71" s="1">
        <v>0.50095999999999996</v>
      </c>
      <c r="E71" s="1">
        <v>54.079320000000003</v>
      </c>
      <c r="F71" s="1">
        <v>43.302309999999999</v>
      </c>
      <c r="G71" s="1">
        <v>77.992720000000006</v>
      </c>
      <c r="H71" s="1">
        <v>87.842979999999997</v>
      </c>
      <c r="I71" s="1">
        <v>43.302309999999999</v>
      </c>
      <c r="J71" s="1">
        <v>33.776609999999998</v>
      </c>
      <c r="K71" s="1">
        <v>19.530550000000002</v>
      </c>
      <c r="L71" s="1">
        <v>72.501819999999995</v>
      </c>
      <c r="M71" s="1">
        <v>11.58074</v>
      </c>
      <c r="N71" s="1">
        <v>85.472679999999997</v>
      </c>
      <c r="O71" s="1" t="s">
        <v>38</v>
      </c>
      <c r="P71" s="1">
        <v>0.47844999999999999</v>
      </c>
      <c r="Q71" s="1">
        <v>52.095550000000003</v>
      </c>
      <c r="R71" s="1">
        <v>40.69012</v>
      </c>
      <c r="S71" s="1">
        <v>77.681129999999996</v>
      </c>
      <c r="T71" s="1">
        <v>88.577709999999996</v>
      </c>
      <c r="U71" s="1">
        <v>40.69012</v>
      </c>
      <c r="V71" s="1">
        <v>30.638020000000001</v>
      </c>
      <c r="W71" s="1">
        <v>19.776330000000002</v>
      </c>
      <c r="X71" s="1">
        <v>71.749510000000001</v>
      </c>
      <c r="Y71" s="1">
        <v>11.90021</v>
      </c>
      <c r="Z71" s="1">
        <v>86.092370000000003</v>
      </c>
      <c r="AW71" s="1">
        <v>0.66329000000000005</v>
      </c>
      <c r="AX71" s="1">
        <v>68.097300000000004</v>
      </c>
      <c r="AY71" s="1">
        <v>61.266010000000001</v>
      </c>
      <c r="AZ71" s="1">
        <v>78.975129999999993</v>
      </c>
      <c r="BA71" s="1">
        <v>81.838729999999998</v>
      </c>
      <c r="BB71" s="1">
        <v>61.266010000000001</v>
      </c>
      <c r="BC71" s="1">
        <v>56.713140000000003</v>
      </c>
      <c r="BD71" s="1">
        <v>17.332329999999999</v>
      </c>
      <c r="BE71" s="1">
        <v>77.442850000000007</v>
      </c>
      <c r="BF71" s="1">
        <v>9.0881699999999999</v>
      </c>
      <c r="BG71" s="1">
        <v>80.859080000000006</v>
      </c>
      <c r="CO71" s="1">
        <v>0.53647</v>
      </c>
      <c r="CP71" s="1">
        <v>57.881959999999999</v>
      </c>
      <c r="CQ71" s="1">
        <v>49.46996</v>
      </c>
      <c r="CR71" s="1">
        <v>81.448759999999993</v>
      </c>
      <c r="CS71" s="1">
        <v>88.339219999999997</v>
      </c>
      <c r="CT71" s="1">
        <v>49.46996</v>
      </c>
      <c r="CU71" s="1">
        <v>38.015309999999999</v>
      </c>
      <c r="CV71" s="1">
        <v>20.14134</v>
      </c>
      <c r="CW71" s="1">
        <v>74.823319999999995</v>
      </c>
      <c r="CX71" s="1">
        <v>11.51943</v>
      </c>
      <c r="CY71" s="1">
        <v>84.835099999999997</v>
      </c>
    </row>
    <row r="72" spans="1:103" s="1" customFormat="1" x14ac:dyDescent="0.4">
      <c r="A72" s="1" t="s">
        <v>555</v>
      </c>
      <c r="B72" s="1" t="s">
        <v>166</v>
      </c>
      <c r="C72" s="1" t="s">
        <v>37</v>
      </c>
      <c r="D72" s="1">
        <v>0.50214000000000003</v>
      </c>
      <c r="E72" s="1">
        <v>54.052149999999997</v>
      </c>
      <c r="F72" s="1">
        <v>43.132339999999999</v>
      </c>
      <c r="G72" s="1">
        <v>78.300280000000001</v>
      </c>
      <c r="H72" s="1">
        <v>88.385270000000006</v>
      </c>
      <c r="I72" s="1">
        <v>43.132339999999999</v>
      </c>
      <c r="J72" s="1">
        <v>33.854849999999999</v>
      </c>
      <c r="K72" s="1">
        <v>19.3703</v>
      </c>
      <c r="L72" s="1">
        <v>72.438550000000006</v>
      </c>
      <c r="M72" s="1">
        <v>11.57588</v>
      </c>
      <c r="N72" s="1">
        <v>85.788079999999994</v>
      </c>
      <c r="O72" s="1" t="s">
        <v>38</v>
      </c>
      <c r="P72" s="1">
        <v>0.47876000000000002</v>
      </c>
      <c r="Q72" s="1">
        <v>51.973460000000003</v>
      </c>
      <c r="R72" s="1">
        <v>40.336460000000002</v>
      </c>
      <c r="S72" s="1">
        <v>77.834069999999997</v>
      </c>
      <c r="T72" s="1">
        <v>88.988720000000001</v>
      </c>
      <c r="U72" s="1">
        <v>40.336460000000002</v>
      </c>
      <c r="V72" s="1">
        <v>30.607759999999999</v>
      </c>
      <c r="W72" s="1">
        <v>19.573699999999999</v>
      </c>
      <c r="X72" s="1">
        <v>71.556899999999999</v>
      </c>
      <c r="Y72" s="1">
        <v>11.87631</v>
      </c>
      <c r="Z72" s="1">
        <v>86.273660000000007</v>
      </c>
      <c r="AW72" s="1">
        <v>0.66237999999999997</v>
      </c>
      <c r="AX72" s="1">
        <v>67.977930000000001</v>
      </c>
      <c r="AY72" s="1">
        <v>60.889220000000002</v>
      </c>
      <c r="AZ72" s="1">
        <v>79.351920000000007</v>
      </c>
      <c r="BA72" s="1">
        <v>82.290880000000001</v>
      </c>
      <c r="BB72" s="1">
        <v>60.889220000000002</v>
      </c>
      <c r="BC72" s="1">
        <v>56.411709999999999</v>
      </c>
      <c r="BD72" s="1">
        <v>17.392610000000001</v>
      </c>
      <c r="BE72" s="1">
        <v>77.794520000000006</v>
      </c>
      <c r="BF72" s="1">
        <v>9.1258499999999998</v>
      </c>
      <c r="BG72" s="1">
        <v>81.27355</v>
      </c>
      <c r="CO72" s="1">
        <v>0.55857000000000001</v>
      </c>
      <c r="CP72" s="1">
        <v>59.825659999999999</v>
      </c>
      <c r="CQ72" s="1">
        <v>53.180210000000002</v>
      </c>
      <c r="CR72" s="1">
        <v>84.452299999999994</v>
      </c>
      <c r="CS72" s="1">
        <v>91.51943</v>
      </c>
      <c r="CT72" s="1">
        <v>53.180210000000002</v>
      </c>
      <c r="CU72" s="1">
        <v>40.989400000000003</v>
      </c>
      <c r="CV72" s="1">
        <v>20.247350000000001</v>
      </c>
      <c r="CW72" s="1">
        <v>76.177859999999995</v>
      </c>
      <c r="CX72" s="1">
        <v>11.766780000000001</v>
      </c>
      <c r="CY72" s="1">
        <v>87.396940000000001</v>
      </c>
    </row>
    <row r="73" spans="1:103" s="1" customFormat="1" x14ac:dyDescent="0.4">
      <c r="A73" s="1" t="s">
        <v>512</v>
      </c>
      <c r="B73" s="1" t="s">
        <v>116</v>
      </c>
      <c r="C73" s="1" t="s">
        <v>37</v>
      </c>
      <c r="D73" s="1">
        <v>0.50212000000000001</v>
      </c>
      <c r="E73" s="1">
        <v>54.049939999999999</v>
      </c>
      <c r="F73" s="1">
        <v>43.132339999999999</v>
      </c>
      <c r="G73" s="1">
        <v>78.292190000000005</v>
      </c>
      <c r="H73" s="1">
        <v>88.377179999999996</v>
      </c>
      <c r="I73" s="1">
        <v>43.132339999999999</v>
      </c>
      <c r="J73" s="1">
        <v>33.854849999999999</v>
      </c>
      <c r="K73" s="1">
        <v>19.368680000000001</v>
      </c>
      <c r="L73" s="1">
        <v>72.430459999999997</v>
      </c>
      <c r="M73" s="1">
        <v>11.57507</v>
      </c>
      <c r="N73" s="1">
        <v>85.779979999999995</v>
      </c>
      <c r="O73" s="1" t="s">
        <v>38</v>
      </c>
      <c r="P73" s="1">
        <v>0.47876999999999997</v>
      </c>
      <c r="Q73" s="1">
        <v>51.974490000000003</v>
      </c>
      <c r="R73" s="1">
        <v>40.336460000000002</v>
      </c>
      <c r="S73" s="1">
        <v>77.834069999999997</v>
      </c>
      <c r="T73" s="1">
        <v>88.988720000000001</v>
      </c>
      <c r="U73" s="1">
        <v>40.336460000000002</v>
      </c>
      <c r="V73" s="1">
        <v>30.607759999999999</v>
      </c>
      <c r="W73" s="1">
        <v>19.573699999999999</v>
      </c>
      <c r="X73" s="1">
        <v>71.556899999999999</v>
      </c>
      <c r="Y73" s="1">
        <v>11.87631</v>
      </c>
      <c r="Z73" s="1">
        <v>86.273660000000007</v>
      </c>
      <c r="AW73" s="1">
        <v>0.66225000000000001</v>
      </c>
      <c r="AX73" s="1">
        <v>67.964190000000002</v>
      </c>
      <c r="AY73" s="1">
        <v>60.889220000000002</v>
      </c>
      <c r="AZ73" s="1">
        <v>79.351920000000007</v>
      </c>
      <c r="BA73" s="1">
        <v>82.215519999999998</v>
      </c>
      <c r="BB73" s="1">
        <v>60.889220000000002</v>
      </c>
      <c r="BC73" s="1">
        <v>56.411709999999999</v>
      </c>
      <c r="BD73" s="1">
        <v>17.392610000000001</v>
      </c>
      <c r="BE73" s="1">
        <v>77.794520000000006</v>
      </c>
      <c r="BF73" s="1">
        <v>9.1183099999999992</v>
      </c>
      <c r="BG73" s="1">
        <v>81.198189999999997</v>
      </c>
      <c r="CO73" s="1">
        <v>0.55822000000000005</v>
      </c>
      <c r="CP73" s="1">
        <v>59.790579999999999</v>
      </c>
      <c r="CQ73" s="1">
        <v>53.180210000000002</v>
      </c>
      <c r="CR73" s="1">
        <v>84.275620000000004</v>
      </c>
      <c r="CS73" s="1">
        <v>91.51943</v>
      </c>
      <c r="CT73" s="1">
        <v>53.180210000000002</v>
      </c>
      <c r="CU73" s="1">
        <v>40.989400000000003</v>
      </c>
      <c r="CV73" s="1">
        <v>20.212009999999999</v>
      </c>
      <c r="CW73" s="1">
        <v>76.001180000000005</v>
      </c>
      <c r="CX73" s="1">
        <v>11.766780000000001</v>
      </c>
      <c r="CY73" s="1">
        <v>87.396940000000001</v>
      </c>
    </row>
    <row r="74" spans="1:103" s="1" customFormat="1" x14ac:dyDescent="0.4">
      <c r="A74" s="1" t="s">
        <v>584</v>
      </c>
      <c r="B74" s="1" t="s">
        <v>260</v>
      </c>
      <c r="C74" s="1" t="s">
        <v>37</v>
      </c>
      <c r="D74" s="1">
        <v>0.50210999999999995</v>
      </c>
      <c r="E74" s="1">
        <v>54.049570000000003</v>
      </c>
      <c r="F74" s="1">
        <v>43.132339999999999</v>
      </c>
      <c r="G74" s="1">
        <v>78.292190000000005</v>
      </c>
      <c r="H74" s="1">
        <v>88.377179999999996</v>
      </c>
      <c r="I74" s="1">
        <v>43.132339999999999</v>
      </c>
      <c r="J74" s="1">
        <v>33.854849999999999</v>
      </c>
      <c r="K74" s="1">
        <v>19.368680000000001</v>
      </c>
      <c r="L74" s="1">
        <v>72.430459999999997</v>
      </c>
      <c r="M74" s="1">
        <v>11.57507</v>
      </c>
      <c r="N74" s="1">
        <v>85.779979999999995</v>
      </c>
      <c r="O74" s="1" t="s">
        <v>38</v>
      </c>
      <c r="P74" s="1">
        <v>0.47875000000000001</v>
      </c>
      <c r="Q74" s="1">
        <v>51.973109999999998</v>
      </c>
      <c r="R74" s="1">
        <v>40.336460000000002</v>
      </c>
      <c r="S74" s="1">
        <v>77.834069999999997</v>
      </c>
      <c r="T74" s="1">
        <v>88.988720000000001</v>
      </c>
      <c r="U74" s="1">
        <v>40.336460000000002</v>
      </c>
      <c r="V74" s="1">
        <v>30.607759999999999</v>
      </c>
      <c r="W74" s="1">
        <v>19.573699999999999</v>
      </c>
      <c r="X74" s="1">
        <v>71.556899999999999</v>
      </c>
      <c r="Y74" s="1">
        <v>11.87631</v>
      </c>
      <c r="Z74" s="1">
        <v>86.273660000000007</v>
      </c>
      <c r="AW74" s="1">
        <v>0.66239000000000003</v>
      </c>
      <c r="AX74" s="1">
        <v>67.977559999999997</v>
      </c>
      <c r="AY74" s="1">
        <v>60.889220000000002</v>
      </c>
      <c r="AZ74" s="1">
        <v>79.351920000000007</v>
      </c>
      <c r="BA74" s="1">
        <v>82.290880000000001</v>
      </c>
      <c r="BB74" s="1">
        <v>60.889220000000002</v>
      </c>
      <c r="BC74" s="1">
        <v>56.411709999999999</v>
      </c>
      <c r="BD74" s="1">
        <v>17.392610000000001</v>
      </c>
      <c r="BE74" s="1">
        <v>77.794520000000006</v>
      </c>
      <c r="BF74" s="1">
        <v>9.1258499999999998</v>
      </c>
      <c r="BG74" s="1">
        <v>81.27355</v>
      </c>
      <c r="CO74" s="1">
        <v>0.55806</v>
      </c>
      <c r="CP74" s="1">
        <v>59.776580000000003</v>
      </c>
      <c r="CQ74" s="1">
        <v>53.180210000000002</v>
      </c>
      <c r="CR74" s="1">
        <v>84.275620000000004</v>
      </c>
      <c r="CS74" s="1">
        <v>91.342759999999998</v>
      </c>
      <c r="CT74" s="1">
        <v>53.180210000000002</v>
      </c>
      <c r="CU74" s="1">
        <v>40.989400000000003</v>
      </c>
      <c r="CV74" s="1">
        <v>20.212009999999999</v>
      </c>
      <c r="CW74" s="1">
        <v>76.001180000000005</v>
      </c>
      <c r="CX74" s="1">
        <v>11.74912</v>
      </c>
      <c r="CY74" s="1">
        <v>87.220259999999996</v>
      </c>
    </row>
    <row r="75" spans="1:103" s="1" customFormat="1" x14ac:dyDescent="0.4">
      <c r="A75" s="1" t="s">
        <v>515</v>
      </c>
      <c r="B75" s="1" t="s">
        <v>499</v>
      </c>
      <c r="C75" s="1" t="s">
        <v>37</v>
      </c>
      <c r="D75" s="1">
        <v>0.50209999999999999</v>
      </c>
      <c r="E75" s="1">
        <v>54.049309999999998</v>
      </c>
      <c r="F75" s="1">
        <v>43.132339999999999</v>
      </c>
      <c r="G75" s="1">
        <v>78.292190000000005</v>
      </c>
      <c r="H75" s="1">
        <v>88.360990000000001</v>
      </c>
      <c r="I75" s="1">
        <v>43.132339999999999</v>
      </c>
      <c r="J75" s="1">
        <v>33.854849999999999</v>
      </c>
      <c r="K75" s="1">
        <v>19.368680000000001</v>
      </c>
      <c r="L75" s="1">
        <v>72.430459999999997</v>
      </c>
      <c r="M75" s="1">
        <v>11.573449999999999</v>
      </c>
      <c r="N75" s="1">
        <v>85.76379</v>
      </c>
      <c r="O75" s="1" t="s">
        <v>38</v>
      </c>
      <c r="P75" s="1">
        <v>0.47876000000000002</v>
      </c>
      <c r="Q75" s="1">
        <v>51.974580000000003</v>
      </c>
      <c r="R75" s="1">
        <v>40.336460000000002</v>
      </c>
      <c r="S75" s="1">
        <v>77.834069999999997</v>
      </c>
      <c r="T75" s="1">
        <v>88.988720000000001</v>
      </c>
      <c r="U75" s="1">
        <v>40.336460000000002</v>
      </c>
      <c r="V75" s="1">
        <v>30.607759999999999</v>
      </c>
      <c r="W75" s="1">
        <v>19.573699999999999</v>
      </c>
      <c r="X75" s="1">
        <v>71.556899999999999</v>
      </c>
      <c r="Y75" s="1">
        <v>11.87631</v>
      </c>
      <c r="Z75" s="1">
        <v>86.273660000000007</v>
      </c>
      <c r="AW75" s="1">
        <v>0.6623</v>
      </c>
      <c r="AX75" s="1">
        <v>67.97099</v>
      </c>
      <c r="AY75" s="1">
        <v>60.889220000000002</v>
      </c>
      <c r="AZ75" s="1">
        <v>79.351920000000007</v>
      </c>
      <c r="BA75" s="1">
        <v>82.215519999999998</v>
      </c>
      <c r="BB75" s="1">
        <v>60.889220000000002</v>
      </c>
      <c r="BC75" s="1">
        <v>56.411709999999999</v>
      </c>
      <c r="BD75" s="1">
        <v>17.392610000000001</v>
      </c>
      <c r="BE75" s="1">
        <v>77.794520000000006</v>
      </c>
      <c r="BF75" s="1">
        <v>9.1183099999999992</v>
      </c>
      <c r="BG75" s="1">
        <v>81.198189999999997</v>
      </c>
      <c r="CO75" s="1">
        <v>0.55789</v>
      </c>
      <c r="CP75" s="1">
        <v>59.759279999999997</v>
      </c>
      <c r="CQ75" s="1">
        <v>53.180210000000002</v>
      </c>
      <c r="CR75" s="1">
        <v>84.275620000000004</v>
      </c>
      <c r="CS75" s="1">
        <v>91.166079999999994</v>
      </c>
      <c r="CT75" s="1">
        <v>53.180210000000002</v>
      </c>
      <c r="CU75" s="1">
        <v>40.989400000000003</v>
      </c>
      <c r="CV75" s="1">
        <v>20.212009999999999</v>
      </c>
      <c r="CW75" s="1">
        <v>76.001180000000005</v>
      </c>
      <c r="CX75" s="1">
        <v>11.731450000000001</v>
      </c>
      <c r="CY75" s="1">
        <v>87.043580000000006</v>
      </c>
    </row>
    <row r="76" spans="1:103" s="1" customFormat="1" x14ac:dyDescent="0.4">
      <c r="A76" s="1" t="s">
        <v>474</v>
      </c>
      <c r="B76" s="1" t="s">
        <v>458</v>
      </c>
      <c r="C76" s="1" t="s">
        <v>37</v>
      </c>
      <c r="D76" s="1">
        <v>0.50209000000000004</v>
      </c>
      <c r="E76" s="1">
        <v>54.047969999999999</v>
      </c>
      <c r="F76" s="1">
        <v>43.132339999999999</v>
      </c>
      <c r="G76" s="1">
        <v>78.292190000000005</v>
      </c>
      <c r="H76" s="1">
        <v>88.360990000000001</v>
      </c>
      <c r="I76" s="1">
        <v>43.132339999999999</v>
      </c>
      <c r="J76" s="1">
        <v>33.854849999999999</v>
      </c>
      <c r="K76" s="1">
        <v>19.368680000000001</v>
      </c>
      <c r="L76" s="1">
        <v>72.430459999999997</v>
      </c>
      <c r="M76" s="1">
        <v>11.573449999999999</v>
      </c>
      <c r="N76" s="1">
        <v>85.76379</v>
      </c>
      <c r="O76" s="1" t="s">
        <v>38</v>
      </c>
      <c r="P76" s="1">
        <v>0.47876000000000002</v>
      </c>
      <c r="Q76" s="1">
        <v>51.973700000000001</v>
      </c>
      <c r="R76" s="1">
        <v>40.336460000000002</v>
      </c>
      <c r="S76" s="1">
        <v>77.834069999999997</v>
      </c>
      <c r="T76" s="1">
        <v>88.988720000000001</v>
      </c>
      <c r="U76" s="1">
        <v>40.336460000000002</v>
      </c>
      <c r="V76" s="1">
        <v>30.607759999999999</v>
      </c>
      <c r="W76" s="1">
        <v>19.573699999999999</v>
      </c>
      <c r="X76" s="1">
        <v>71.556899999999999</v>
      </c>
      <c r="Y76" s="1">
        <v>11.87631</v>
      </c>
      <c r="Z76" s="1">
        <v>86.273660000000007</v>
      </c>
      <c r="AW76" s="1">
        <v>0.66224000000000005</v>
      </c>
      <c r="AX76" s="1">
        <v>67.963890000000006</v>
      </c>
      <c r="AY76" s="1">
        <v>60.889220000000002</v>
      </c>
      <c r="AZ76" s="1">
        <v>79.351920000000007</v>
      </c>
      <c r="BA76" s="1">
        <v>82.215519999999998</v>
      </c>
      <c r="BB76" s="1">
        <v>60.889220000000002</v>
      </c>
      <c r="BC76" s="1">
        <v>56.411709999999999</v>
      </c>
      <c r="BD76" s="1">
        <v>17.392610000000001</v>
      </c>
      <c r="BE76" s="1">
        <v>77.794520000000006</v>
      </c>
      <c r="BF76" s="1">
        <v>9.1183099999999992</v>
      </c>
      <c r="BG76" s="1">
        <v>81.198189999999997</v>
      </c>
      <c r="CO76" s="1">
        <v>0.55791000000000002</v>
      </c>
      <c r="CP76" s="1">
        <v>59.762799999999999</v>
      </c>
      <c r="CQ76" s="1">
        <v>53.180210000000002</v>
      </c>
      <c r="CR76" s="1">
        <v>84.275620000000004</v>
      </c>
      <c r="CS76" s="1">
        <v>91.166079999999994</v>
      </c>
      <c r="CT76" s="1">
        <v>53.180210000000002</v>
      </c>
      <c r="CU76" s="1">
        <v>40.989400000000003</v>
      </c>
      <c r="CV76" s="1">
        <v>20.212009999999999</v>
      </c>
      <c r="CW76" s="1">
        <v>76.001180000000005</v>
      </c>
      <c r="CX76" s="1">
        <v>11.731450000000001</v>
      </c>
      <c r="CY76" s="1">
        <v>87.043580000000006</v>
      </c>
    </row>
    <row r="77" spans="1:103" s="1" customFormat="1" x14ac:dyDescent="0.4">
      <c r="A77" s="1" t="s">
        <v>543</v>
      </c>
      <c r="B77" s="1" t="s">
        <v>260</v>
      </c>
      <c r="C77" s="1" t="s">
        <v>37</v>
      </c>
      <c r="D77" s="1">
        <v>0.50209000000000004</v>
      </c>
      <c r="E77" s="1">
        <v>54.047849999999997</v>
      </c>
      <c r="F77" s="1">
        <v>43.132339999999999</v>
      </c>
      <c r="G77" s="1">
        <v>78.292190000000005</v>
      </c>
      <c r="H77" s="1">
        <v>88.352890000000002</v>
      </c>
      <c r="I77" s="1">
        <v>43.132339999999999</v>
      </c>
      <c r="J77" s="1">
        <v>33.854849999999999</v>
      </c>
      <c r="K77" s="1">
        <v>19.368680000000001</v>
      </c>
      <c r="L77" s="1">
        <v>72.430459999999997</v>
      </c>
      <c r="M77" s="1">
        <v>11.57264</v>
      </c>
      <c r="N77" s="1">
        <v>85.755700000000004</v>
      </c>
      <c r="O77" s="1" t="s">
        <v>38</v>
      </c>
      <c r="P77" s="1">
        <v>0.47876000000000002</v>
      </c>
      <c r="Q77" s="1">
        <v>51.973219999999998</v>
      </c>
      <c r="R77" s="1">
        <v>40.336460000000002</v>
      </c>
      <c r="S77" s="1">
        <v>77.834069999999997</v>
      </c>
      <c r="T77" s="1">
        <v>88.988720000000001</v>
      </c>
      <c r="U77" s="1">
        <v>40.336460000000002</v>
      </c>
      <c r="V77" s="1">
        <v>30.607759999999999</v>
      </c>
      <c r="W77" s="1">
        <v>19.573699999999999</v>
      </c>
      <c r="X77" s="1">
        <v>71.556899999999999</v>
      </c>
      <c r="Y77" s="1">
        <v>11.87631</v>
      </c>
      <c r="Z77" s="1">
        <v>86.273660000000007</v>
      </c>
      <c r="AW77" s="1">
        <v>0.66227000000000003</v>
      </c>
      <c r="AX77" s="1">
        <v>67.968190000000007</v>
      </c>
      <c r="AY77" s="1">
        <v>60.889220000000002</v>
      </c>
      <c r="AZ77" s="1">
        <v>79.351920000000007</v>
      </c>
      <c r="BA77" s="1">
        <v>82.215519999999998</v>
      </c>
      <c r="BB77" s="1">
        <v>60.889220000000002</v>
      </c>
      <c r="BC77" s="1">
        <v>56.411709999999999</v>
      </c>
      <c r="BD77" s="1">
        <v>17.392610000000001</v>
      </c>
      <c r="BE77" s="1">
        <v>77.794520000000006</v>
      </c>
      <c r="BF77" s="1">
        <v>9.1183099999999992</v>
      </c>
      <c r="BG77" s="1">
        <v>81.198189999999997</v>
      </c>
      <c r="CO77" s="1">
        <v>0.55789999999999995</v>
      </c>
      <c r="CP77" s="1">
        <v>59.759149999999998</v>
      </c>
      <c r="CQ77" s="1">
        <v>53.180210000000002</v>
      </c>
      <c r="CR77" s="1">
        <v>84.275620000000004</v>
      </c>
      <c r="CS77" s="1">
        <v>90.989400000000003</v>
      </c>
      <c r="CT77" s="1">
        <v>53.180210000000002</v>
      </c>
      <c r="CU77" s="1">
        <v>40.989400000000003</v>
      </c>
      <c r="CV77" s="1">
        <v>20.212009999999999</v>
      </c>
      <c r="CW77" s="1">
        <v>76.001180000000005</v>
      </c>
      <c r="CX77" s="1">
        <v>11.71378</v>
      </c>
      <c r="CY77" s="1">
        <v>86.866900000000001</v>
      </c>
    </row>
    <row r="78" spans="1:103" s="1" customFormat="1" x14ac:dyDescent="0.4">
      <c r="A78" s="1" t="s">
        <v>593</v>
      </c>
      <c r="B78" s="1" t="s">
        <v>166</v>
      </c>
      <c r="C78" s="1" t="s">
        <v>37</v>
      </c>
      <c r="D78" s="1">
        <v>0.50209000000000004</v>
      </c>
      <c r="E78" s="1">
        <v>54.047400000000003</v>
      </c>
      <c r="F78" s="1">
        <v>43.132339999999999</v>
      </c>
      <c r="G78" s="1">
        <v>78.292190000000005</v>
      </c>
      <c r="H78" s="1">
        <v>88.360990000000001</v>
      </c>
      <c r="I78" s="1">
        <v>43.132339999999999</v>
      </c>
      <c r="J78" s="1">
        <v>33.854849999999999</v>
      </c>
      <c r="K78" s="1">
        <v>19.368680000000001</v>
      </c>
      <c r="L78" s="1">
        <v>72.430459999999997</v>
      </c>
      <c r="M78" s="1">
        <v>11.573449999999999</v>
      </c>
      <c r="N78" s="1">
        <v>85.76379</v>
      </c>
      <c r="O78" s="1" t="s">
        <v>38</v>
      </c>
      <c r="P78" s="1">
        <v>0.47876000000000002</v>
      </c>
      <c r="Q78" s="1">
        <v>51.97354</v>
      </c>
      <c r="R78" s="1">
        <v>40.336460000000002</v>
      </c>
      <c r="S78" s="1">
        <v>77.834069999999997</v>
      </c>
      <c r="T78" s="1">
        <v>88.988720000000001</v>
      </c>
      <c r="U78" s="1">
        <v>40.336460000000002</v>
      </c>
      <c r="V78" s="1">
        <v>30.607759999999999</v>
      </c>
      <c r="W78" s="1">
        <v>19.573699999999999</v>
      </c>
      <c r="X78" s="1">
        <v>71.556899999999999</v>
      </c>
      <c r="Y78" s="1">
        <v>11.87631</v>
      </c>
      <c r="Z78" s="1">
        <v>86.273660000000007</v>
      </c>
      <c r="AW78" s="1">
        <v>0.66229000000000005</v>
      </c>
      <c r="AX78" s="1">
        <v>67.966710000000006</v>
      </c>
      <c r="AY78" s="1">
        <v>60.889220000000002</v>
      </c>
      <c r="AZ78" s="1">
        <v>79.351920000000007</v>
      </c>
      <c r="BA78" s="1">
        <v>82.215519999999998</v>
      </c>
      <c r="BB78" s="1">
        <v>60.889220000000002</v>
      </c>
      <c r="BC78" s="1">
        <v>56.411709999999999</v>
      </c>
      <c r="BD78" s="1">
        <v>17.392610000000001</v>
      </c>
      <c r="BE78" s="1">
        <v>77.794520000000006</v>
      </c>
      <c r="BF78" s="1">
        <v>9.1183099999999992</v>
      </c>
      <c r="BG78" s="1">
        <v>81.198189999999997</v>
      </c>
      <c r="CO78" s="1">
        <v>0.55779000000000001</v>
      </c>
      <c r="CP78" s="1">
        <v>59.746609999999997</v>
      </c>
      <c r="CQ78" s="1">
        <v>53.180210000000002</v>
      </c>
      <c r="CR78" s="1">
        <v>84.275620000000004</v>
      </c>
      <c r="CS78" s="1">
        <v>91.166079999999994</v>
      </c>
      <c r="CT78" s="1">
        <v>53.180210000000002</v>
      </c>
      <c r="CU78" s="1">
        <v>40.989400000000003</v>
      </c>
      <c r="CV78" s="1">
        <v>20.212009999999999</v>
      </c>
      <c r="CW78" s="1">
        <v>76.001180000000005</v>
      </c>
      <c r="CX78" s="1">
        <v>11.731450000000001</v>
      </c>
      <c r="CY78" s="1">
        <v>87.043580000000006</v>
      </c>
    </row>
    <row r="79" spans="1:103" s="1" customFormat="1" x14ac:dyDescent="0.4">
      <c r="A79" s="1" t="s">
        <v>546</v>
      </c>
      <c r="B79" s="1" t="s">
        <v>260</v>
      </c>
      <c r="C79" s="1" t="s">
        <v>37</v>
      </c>
      <c r="D79" s="1">
        <v>0.50209000000000004</v>
      </c>
      <c r="E79" s="1">
        <v>54.047289999999997</v>
      </c>
      <c r="F79" s="1">
        <v>43.132339999999999</v>
      </c>
      <c r="G79" s="1">
        <v>78.292190000000005</v>
      </c>
      <c r="H79" s="1">
        <v>88.352890000000002</v>
      </c>
      <c r="I79" s="1">
        <v>43.132339999999999</v>
      </c>
      <c r="J79" s="1">
        <v>33.854849999999999</v>
      </c>
      <c r="K79" s="1">
        <v>19.368680000000001</v>
      </c>
      <c r="L79" s="1">
        <v>72.430459999999997</v>
      </c>
      <c r="M79" s="1">
        <v>11.57264</v>
      </c>
      <c r="N79" s="1">
        <v>85.755700000000004</v>
      </c>
      <c r="O79" s="1" t="s">
        <v>38</v>
      </c>
      <c r="P79" s="1">
        <v>0.47876000000000002</v>
      </c>
      <c r="Q79" s="1">
        <v>51.973770000000002</v>
      </c>
      <c r="R79" s="1">
        <v>40.336460000000002</v>
      </c>
      <c r="S79" s="1">
        <v>77.834069999999997</v>
      </c>
      <c r="T79" s="1">
        <v>88.988720000000001</v>
      </c>
      <c r="U79" s="1">
        <v>40.336460000000002</v>
      </c>
      <c r="V79" s="1">
        <v>30.607759999999999</v>
      </c>
      <c r="W79" s="1">
        <v>19.573699999999999</v>
      </c>
      <c r="X79" s="1">
        <v>71.556899999999999</v>
      </c>
      <c r="Y79" s="1">
        <v>11.87631</v>
      </c>
      <c r="Z79" s="1">
        <v>86.273660000000007</v>
      </c>
      <c r="AW79" s="1">
        <v>0.66225999999999996</v>
      </c>
      <c r="AX79" s="1">
        <v>67.964510000000004</v>
      </c>
      <c r="AY79" s="1">
        <v>60.889220000000002</v>
      </c>
      <c r="AZ79" s="1">
        <v>79.351920000000007</v>
      </c>
      <c r="BA79" s="1">
        <v>82.215519999999998</v>
      </c>
      <c r="BB79" s="1">
        <v>60.889220000000002</v>
      </c>
      <c r="BC79" s="1">
        <v>56.411709999999999</v>
      </c>
      <c r="BD79" s="1">
        <v>17.392610000000001</v>
      </c>
      <c r="BE79" s="1">
        <v>77.794520000000006</v>
      </c>
      <c r="BF79" s="1">
        <v>9.1183099999999992</v>
      </c>
      <c r="BG79" s="1">
        <v>81.198189999999997</v>
      </c>
      <c r="CO79" s="1">
        <v>0.55774000000000001</v>
      </c>
      <c r="CP79" s="1">
        <v>59.745100000000001</v>
      </c>
      <c r="CQ79" s="1">
        <v>53.180210000000002</v>
      </c>
      <c r="CR79" s="1">
        <v>84.275620000000004</v>
      </c>
      <c r="CS79" s="1">
        <v>90.989400000000003</v>
      </c>
      <c r="CT79" s="1">
        <v>53.180210000000002</v>
      </c>
      <c r="CU79" s="1">
        <v>40.989400000000003</v>
      </c>
      <c r="CV79" s="1">
        <v>20.212009999999999</v>
      </c>
      <c r="CW79" s="1">
        <v>76.001180000000005</v>
      </c>
      <c r="CX79" s="1">
        <v>11.71378</v>
      </c>
      <c r="CY79" s="1">
        <v>86.866900000000001</v>
      </c>
    </row>
    <row r="80" spans="1:103" s="1" customFormat="1" x14ac:dyDescent="0.4">
      <c r="A80" s="1" t="s">
        <v>462</v>
      </c>
      <c r="B80" s="1" t="s">
        <v>49</v>
      </c>
      <c r="C80" s="1" t="s">
        <v>37</v>
      </c>
      <c r="D80" s="1">
        <v>0.50209000000000004</v>
      </c>
      <c r="E80" s="1">
        <v>54.047229999999999</v>
      </c>
      <c r="F80" s="1">
        <v>43.132339999999999</v>
      </c>
      <c r="G80" s="1">
        <v>78.292190000000005</v>
      </c>
      <c r="H80" s="1">
        <v>88.360990000000001</v>
      </c>
      <c r="I80" s="1">
        <v>43.132339999999999</v>
      </c>
      <c r="J80" s="1">
        <v>33.854849999999999</v>
      </c>
      <c r="K80" s="1">
        <v>19.368680000000001</v>
      </c>
      <c r="L80" s="1">
        <v>72.430459999999997</v>
      </c>
      <c r="M80" s="1">
        <v>11.573449999999999</v>
      </c>
      <c r="N80" s="1">
        <v>85.76379</v>
      </c>
      <c r="O80" s="1" t="s">
        <v>38</v>
      </c>
      <c r="P80" s="1">
        <v>0.47876000000000002</v>
      </c>
      <c r="Q80" s="1">
        <v>51.973610000000001</v>
      </c>
      <c r="R80" s="1">
        <v>40.336460000000002</v>
      </c>
      <c r="S80" s="1">
        <v>77.834069999999997</v>
      </c>
      <c r="T80" s="1">
        <v>88.988720000000001</v>
      </c>
      <c r="U80" s="1">
        <v>40.336460000000002</v>
      </c>
      <c r="V80" s="1">
        <v>30.607759999999999</v>
      </c>
      <c r="W80" s="1">
        <v>19.573699999999999</v>
      </c>
      <c r="X80" s="1">
        <v>71.556899999999999</v>
      </c>
      <c r="Y80" s="1">
        <v>11.87631</v>
      </c>
      <c r="Z80" s="1">
        <v>86.273660000000007</v>
      </c>
      <c r="AW80" s="1">
        <v>0.66222999999999999</v>
      </c>
      <c r="AX80" s="1">
        <v>67.962810000000005</v>
      </c>
      <c r="AY80" s="1">
        <v>60.889220000000002</v>
      </c>
      <c r="AZ80" s="1">
        <v>79.351920000000007</v>
      </c>
      <c r="BA80" s="1">
        <v>82.215519999999998</v>
      </c>
      <c r="BB80" s="1">
        <v>60.889220000000002</v>
      </c>
      <c r="BC80" s="1">
        <v>56.411709999999999</v>
      </c>
      <c r="BD80" s="1">
        <v>17.392610000000001</v>
      </c>
      <c r="BE80" s="1">
        <v>77.794520000000006</v>
      </c>
      <c r="BF80" s="1">
        <v>9.1183099999999992</v>
      </c>
      <c r="BG80" s="1">
        <v>81.198189999999997</v>
      </c>
      <c r="CO80" s="1">
        <v>0.55779999999999996</v>
      </c>
      <c r="CP80" s="1">
        <v>59.75094</v>
      </c>
      <c r="CQ80" s="1">
        <v>53.180210000000002</v>
      </c>
      <c r="CR80" s="1">
        <v>84.275620000000004</v>
      </c>
      <c r="CS80" s="1">
        <v>91.166079999999994</v>
      </c>
      <c r="CT80" s="1">
        <v>53.180210000000002</v>
      </c>
      <c r="CU80" s="1">
        <v>40.989400000000003</v>
      </c>
      <c r="CV80" s="1">
        <v>20.212009999999999</v>
      </c>
      <c r="CW80" s="1">
        <v>76.001180000000005</v>
      </c>
      <c r="CX80" s="1">
        <v>11.731450000000001</v>
      </c>
      <c r="CY80" s="1">
        <v>87.043580000000006</v>
      </c>
    </row>
    <row r="81" spans="1:103" s="1" customFormat="1" x14ac:dyDescent="0.4">
      <c r="A81" s="1" t="s">
        <v>596</v>
      </c>
      <c r="B81" s="1" t="s">
        <v>260</v>
      </c>
      <c r="C81" s="1" t="s">
        <v>37</v>
      </c>
      <c r="D81" s="1">
        <v>0.50207999999999997</v>
      </c>
      <c r="E81" s="1">
        <v>54.047179999999997</v>
      </c>
      <c r="F81" s="1">
        <v>43.132339999999999</v>
      </c>
      <c r="G81" s="1">
        <v>78.292190000000005</v>
      </c>
      <c r="H81" s="1">
        <v>88.352890000000002</v>
      </c>
      <c r="I81" s="1">
        <v>43.132339999999999</v>
      </c>
      <c r="J81" s="1">
        <v>33.854849999999999</v>
      </c>
      <c r="K81" s="1">
        <v>19.368680000000001</v>
      </c>
      <c r="L81" s="1">
        <v>72.430459999999997</v>
      </c>
      <c r="M81" s="1">
        <v>11.573449999999999</v>
      </c>
      <c r="N81" s="1">
        <v>85.759749999999997</v>
      </c>
      <c r="O81" s="1" t="s">
        <v>38</v>
      </c>
      <c r="P81" s="1">
        <v>0.47876000000000002</v>
      </c>
      <c r="Q81" s="1">
        <v>51.973500000000001</v>
      </c>
      <c r="R81" s="1">
        <v>40.336460000000002</v>
      </c>
      <c r="S81" s="1">
        <v>77.834069999999997</v>
      </c>
      <c r="T81" s="1">
        <v>88.988720000000001</v>
      </c>
      <c r="U81" s="1">
        <v>40.336460000000002</v>
      </c>
      <c r="V81" s="1">
        <v>30.607759999999999</v>
      </c>
      <c r="W81" s="1">
        <v>19.573699999999999</v>
      </c>
      <c r="X81" s="1">
        <v>71.556899999999999</v>
      </c>
      <c r="Y81" s="1">
        <v>11.87631</v>
      </c>
      <c r="Z81" s="1">
        <v>86.273660000000007</v>
      </c>
      <c r="AW81" s="1">
        <v>0.66230999999999995</v>
      </c>
      <c r="AX81" s="1">
        <v>67.972859999999997</v>
      </c>
      <c r="AY81" s="1">
        <v>60.889220000000002</v>
      </c>
      <c r="AZ81" s="1">
        <v>79.351920000000007</v>
      </c>
      <c r="BA81" s="1">
        <v>82.215519999999998</v>
      </c>
      <c r="BB81" s="1">
        <v>60.889220000000002</v>
      </c>
      <c r="BC81" s="1">
        <v>56.411709999999999</v>
      </c>
      <c r="BD81" s="1">
        <v>17.392610000000001</v>
      </c>
      <c r="BE81" s="1">
        <v>77.794520000000006</v>
      </c>
      <c r="BF81" s="1">
        <v>9.1258499999999998</v>
      </c>
      <c r="BG81" s="1">
        <v>81.235870000000006</v>
      </c>
      <c r="CO81" s="1">
        <v>0.55757999999999996</v>
      </c>
      <c r="CP81" s="1">
        <v>59.728369999999998</v>
      </c>
      <c r="CQ81" s="1">
        <v>53.180210000000002</v>
      </c>
      <c r="CR81" s="1">
        <v>84.275620000000004</v>
      </c>
      <c r="CS81" s="1">
        <v>90.989400000000003</v>
      </c>
      <c r="CT81" s="1">
        <v>53.180210000000002</v>
      </c>
      <c r="CU81" s="1">
        <v>40.989400000000003</v>
      </c>
      <c r="CV81" s="1">
        <v>20.212009999999999</v>
      </c>
      <c r="CW81" s="1">
        <v>76.001180000000005</v>
      </c>
      <c r="CX81" s="1">
        <v>11.71378</v>
      </c>
      <c r="CY81" s="1">
        <v>86.866900000000001</v>
      </c>
    </row>
    <row r="82" spans="1:103" s="1" customFormat="1" x14ac:dyDescent="0.4">
      <c r="A82" s="1" t="s">
        <v>478</v>
      </c>
      <c r="B82" s="1" t="s">
        <v>479</v>
      </c>
      <c r="C82" s="1" t="s">
        <v>37</v>
      </c>
      <c r="D82" s="1">
        <v>0.50209000000000004</v>
      </c>
      <c r="E82" s="1">
        <v>54.046849999999999</v>
      </c>
      <c r="F82" s="1">
        <v>43.132339999999999</v>
      </c>
      <c r="G82" s="1">
        <v>78.292190000000005</v>
      </c>
      <c r="H82" s="1">
        <v>88.352890000000002</v>
      </c>
      <c r="I82" s="1">
        <v>43.132339999999999</v>
      </c>
      <c r="J82" s="1">
        <v>33.854849999999999</v>
      </c>
      <c r="K82" s="1">
        <v>19.368680000000001</v>
      </c>
      <c r="L82" s="1">
        <v>72.430459999999997</v>
      </c>
      <c r="M82" s="1">
        <v>11.57264</v>
      </c>
      <c r="N82" s="1">
        <v>85.755700000000004</v>
      </c>
      <c r="O82" s="1" t="s">
        <v>38</v>
      </c>
      <c r="P82" s="1">
        <v>0.47876000000000002</v>
      </c>
      <c r="Q82" s="1">
        <v>51.973500000000001</v>
      </c>
      <c r="R82" s="1">
        <v>40.336460000000002</v>
      </c>
      <c r="S82" s="1">
        <v>77.834069999999997</v>
      </c>
      <c r="T82" s="1">
        <v>88.988720000000001</v>
      </c>
      <c r="U82" s="1">
        <v>40.336460000000002</v>
      </c>
      <c r="V82" s="1">
        <v>30.607759999999999</v>
      </c>
      <c r="W82" s="1">
        <v>19.573699999999999</v>
      </c>
      <c r="X82" s="1">
        <v>71.556899999999999</v>
      </c>
      <c r="Y82" s="1">
        <v>11.87631</v>
      </c>
      <c r="Z82" s="1">
        <v>86.273660000000007</v>
      </c>
      <c r="AW82" s="1">
        <v>0.66229000000000005</v>
      </c>
      <c r="AX82" s="1">
        <v>67.969669999999994</v>
      </c>
      <c r="AY82" s="1">
        <v>60.889220000000002</v>
      </c>
      <c r="AZ82" s="1">
        <v>79.351920000000007</v>
      </c>
      <c r="BA82" s="1">
        <v>82.215519999999998</v>
      </c>
      <c r="BB82" s="1">
        <v>60.889220000000002</v>
      </c>
      <c r="BC82" s="1">
        <v>56.411709999999999</v>
      </c>
      <c r="BD82" s="1">
        <v>17.392610000000001</v>
      </c>
      <c r="BE82" s="1">
        <v>77.794520000000006</v>
      </c>
      <c r="BF82" s="1">
        <v>9.1183099999999992</v>
      </c>
      <c r="BG82" s="1">
        <v>81.198189999999997</v>
      </c>
      <c r="CO82" s="1">
        <v>0.55761000000000005</v>
      </c>
      <c r="CP82" s="1">
        <v>59.728569999999998</v>
      </c>
      <c r="CQ82" s="1">
        <v>53.180210000000002</v>
      </c>
      <c r="CR82" s="1">
        <v>84.275620000000004</v>
      </c>
      <c r="CS82" s="1">
        <v>90.989400000000003</v>
      </c>
      <c r="CT82" s="1">
        <v>53.180210000000002</v>
      </c>
      <c r="CU82" s="1">
        <v>40.989400000000003</v>
      </c>
      <c r="CV82" s="1">
        <v>20.212009999999999</v>
      </c>
      <c r="CW82" s="1">
        <v>76.001180000000005</v>
      </c>
      <c r="CX82" s="1">
        <v>11.71378</v>
      </c>
      <c r="CY82" s="1">
        <v>86.866900000000001</v>
      </c>
    </row>
    <row r="83" spans="1:103" x14ac:dyDescent="0.4">
      <c r="A83" t="s">
        <v>503</v>
      </c>
      <c r="B83" t="s">
        <v>499</v>
      </c>
      <c r="C83" t="s">
        <v>37</v>
      </c>
      <c r="D83">
        <v>0.50207999999999997</v>
      </c>
      <c r="E83">
        <v>54.046579999999999</v>
      </c>
      <c r="F83">
        <v>43.132339999999999</v>
      </c>
      <c r="G83">
        <v>78.292190000000005</v>
      </c>
      <c r="H83">
        <v>88.352890000000002</v>
      </c>
      <c r="I83">
        <v>43.132339999999999</v>
      </c>
      <c r="J83">
        <v>33.854849999999999</v>
      </c>
      <c r="K83">
        <v>19.368680000000001</v>
      </c>
      <c r="L83">
        <v>72.430459999999997</v>
      </c>
      <c r="M83">
        <v>11.57264</v>
      </c>
      <c r="N83">
        <v>85.755700000000004</v>
      </c>
      <c r="O83" t="s">
        <v>38</v>
      </c>
      <c r="P83">
        <v>0.47876000000000002</v>
      </c>
      <c r="Q83">
        <v>51.973880000000001</v>
      </c>
      <c r="R83">
        <v>40.336460000000002</v>
      </c>
      <c r="S83">
        <v>77.834069999999997</v>
      </c>
      <c r="T83">
        <v>88.988720000000001</v>
      </c>
      <c r="U83">
        <v>40.336460000000002</v>
      </c>
      <c r="V83">
        <v>30.607759999999999</v>
      </c>
      <c r="W83">
        <v>19.573699999999999</v>
      </c>
      <c r="X83">
        <v>71.556899999999999</v>
      </c>
      <c r="Y83">
        <v>11.87631</v>
      </c>
      <c r="Z83">
        <v>86.273660000000007</v>
      </c>
      <c r="AW83">
        <v>0.66225000000000001</v>
      </c>
      <c r="AX83">
        <v>67.963239999999999</v>
      </c>
      <c r="AY83">
        <v>60.889220000000002</v>
      </c>
      <c r="AZ83">
        <v>79.351920000000007</v>
      </c>
      <c r="BA83">
        <v>82.215519999999998</v>
      </c>
      <c r="BB83">
        <v>60.889220000000002</v>
      </c>
      <c r="BC83">
        <v>56.411709999999999</v>
      </c>
      <c r="BD83">
        <v>17.392610000000001</v>
      </c>
      <c r="BE83">
        <v>77.794520000000006</v>
      </c>
      <c r="BF83">
        <v>9.1183099999999992</v>
      </c>
      <c r="BG83">
        <v>81.198189999999997</v>
      </c>
      <c r="CO83">
        <v>0.55761000000000005</v>
      </c>
      <c r="CP83">
        <v>59.730559999999997</v>
      </c>
      <c r="CQ83">
        <v>53.180210000000002</v>
      </c>
      <c r="CR83">
        <v>84.275620000000004</v>
      </c>
      <c r="CS83">
        <v>90.989400000000003</v>
      </c>
      <c r="CT83">
        <v>53.180210000000002</v>
      </c>
      <c r="CU83">
        <v>40.989400000000003</v>
      </c>
      <c r="CV83">
        <v>20.212009999999999</v>
      </c>
      <c r="CW83">
        <v>76.001180000000005</v>
      </c>
      <c r="CX83">
        <v>11.71378</v>
      </c>
      <c r="CY83">
        <v>86.866900000000001</v>
      </c>
    </row>
    <row r="84" spans="1:103" x14ac:dyDescent="0.4">
      <c r="A84" t="s">
        <v>558</v>
      </c>
      <c r="B84" t="s">
        <v>166</v>
      </c>
      <c r="C84" t="s">
        <v>37</v>
      </c>
      <c r="D84">
        <v>0.50207999999999997</v>
      </c>
      <c r="E84">
        <v>54.046550000000003</v>
      </c>
      <c r="F84">
        <v>43.132339999999999</v>
      </c>
      <c r="G84">
        <v>78.292190000000005</v>
      </c>
      <c r="H84">
        <v>88.352890000000002</v>
      </c>
      <c r="I84">
        <v>43.132339999999999</v>
      </c>
      <c r="J84">
        <v>33.854849999999999</v>
      </c>
      <c r="K84">
        <v>19.368680000000001</v>
      </c>
      <c r="L84">
        <v>72.430459999999997</v>
      </c>
      <c r="M84">
        <v>11.57264</v>
      </c>
      <c r="N84">
        <v>85.755700000000004</v>
      </c>
      <c r="O84" t="s">
        <v>38</v>
      </c>
      <c r="P84">
        <v>0.47876000000000002</v>
      </c>
      <c r="Q84">
        <v>51.973779999999998</v>
      </c>
      <c r="R84">
        <v>40.336460000000002</v>
      </c>
      <c r="S84">
        <v>77.834069999999997</v>
      </c>
      <c r="T84">
        <v>88.988720000000001</v>
      </c>
      <c r="U84">
        <v>40.336460000000002</v>
      </c>
      <c r="V84">
        <v>30.607759999999999</v>
      </c>
      <c r="W84">
        <v>19.573699999999999</v>
      </c>
      <c r="X84">
        <v>71.556899999999999</v>
      </c>
      <c r="Y84">
        <v>11.87631</v>
      </c>
      <c r="Z84">
        <v>86.273660000000007</v>
      </c>
      <c r="AW84">
        <v>0.66230999999999995</v>
      </c>
      <c r="AX84">
        <v>67.969120000000004</v>
      </c>
      <c r="AY84">
        <v>60.889220000000002</v>
      </c>
      <c r="AZ84">
        <v>79.351920000000007</v>
      </c>
      <c r="BA84">
        <v>82.215519999999998</v>
      </c>
      <c r="BB84">
        <v>60.889220000000002</v>
      </c>
      <c r="BC84">
        <v>56.411709999999999</v>
      </c>
      <c r="BD84">
        <v>17.392610000000001</v>
      </c>
      <c r="BE84">
        <v>77.794520000000006</v>
      </c>
      <c r="BF84">
        <v>9.1183099999999992</v>
      </c>
      <c r="BG84">
        <v>81.198189999999997</v>
      </c>
      <c r="CO84">
        <v>0.55750999999999995</v>
      </c>
      <c r="CP84">
        <v>59.718029999999999</v>
      </c>
      <c r="CQ84">
        <v>53.180210000000002</v>
      </c>
      <c r="CR84">
        <v>84.275620000000004</v>
      </c>
      <c r="CS84">
        <v>90.989400000000003</v>
      </c>
      <c r="CT84">
        <v>53.180210000000002</v>
      </c>
      <c r="CU84">
        <v>40.989400000000003</v>
      </c>
      <c r="CV84">
        <v>20.212009999999999</v>
      </c>
      <c r="CW84">
        <v>76.001180000000005</v>
      </c>
      <c r="CX84">
        <v>11.71378</v>
      </c>
      <c r="CY84">
        <v>86.866900000000001</v>
      </c>
    </row>
    <row r="85" spans="1:103" x14ac:dyDescent="0.4">
      <c r="A85" t="s">
        <v>540</v>
      </c>
      <c r="B85" t="s">
        <v>214</v>
      </c>
      <c r="C85" t="s">
        <v>37</v>
      </c>
      <c r="D85">
        <v>0.50209000000000004</v>
      </c>
      <c r="E85">
        <v>54.042490000000001</v>
      </c>
      <c r="F85">
        <v>43.140430000000002</v>
      </c>
      <c r="G85">
        <v>78.292190000000005</v>
      </c>
      <c r="H85">
        <v>88.360990000000001</v>
      </c>
      <c r="I85">
        <v>43.140430000000002</v>
      </c>
      <c r="J85">
        <v>33.862940000000002</v>
      </c>
      <c r="K85">
        <v>19.367059999999999</v>
      </c>
      <c r="L85">
        <v>72.427760000000006</v>
      </c>
      <c r="M85">
        <v>11.56617</v>
      </c>
      <c r="N85">
        <v>85.728719999999996</v>
      </c>
      <c r="O85" t="s">
        <v>38</v>
      </c>
      <c r="P85">
        <v>0.47876000000000002</v>
      </c>
      <c r="Q85">
        <v>51.974089999999997</v>
      </c>
      <c r="R85">
        <v>40.336460000000002</v>
      </c>
      <c r="S85">
        <v>77.834069999999997</v>
      </c>
      <c r="T85">
        <v>88.988720000000001</v>
      </c>
      <c r="U85">
        <v>40.336460000000002</v>
      </c>
      <c r="V85">
        <v>30.607759999999999</v>
      </c>
      <c r="W85">
        <v>19.573699999999999</v>
      </c>
      <c r="X85">
        <v>71.556899999999999</v>
      </c>
      <c r="Y85">
        <v>11.87631</v>
      </c>
      <c r="Z85">
        <v>86.273660000000007</v>
      </c>
      <c r="AW85">
        <v>0.66188000000000002</v>
      </c>
      <c r="AX85">
        <v>67.87594</v>
      </c>
      <c r="AY85">
        <v>60.889220000000002</v>
      </c>
      <c r="AZ85">
        <v>79.351920000000007</v>
      </c>
      <c r="BA85">
        <v>82.215519999999998</v>
      </c>
      <c r="BB85">
        <v>60.889220000000002</v>
      </c>
      <c r="BC85">
        <v>56.411709999999999</v>
      </c>
      <c r="BD85">
        <v>17.37754</v>
      </c>
      <c r="BE85">
        <v>77.769400000000005</v>
      </c>
      <c r="BF85">
        <v>9.0504899999999999</v>
      </c>
      <c r="BG85">
        <v>80.871639999999999</v>
      </c>
      <c r="CO85">
        <v>0.55871999999999999</v>
      </c>
      <c r="CP85">
        <v>59.841970000000003</v>
      </c>
      <c r="CQ85">
        <v>53.35689</v>
      </c>
      <c r="CR85">
        <v>84.275620000000004</v>
      </c>
      <c r="CS85">
        <v>91.166079999999994</v>
      </c>
      <c r="CT85">
        <v>53.35689</v>
      </c>
      <c r="CU85">
        <v>41.166080000000001</v>
      </c>
      <c r="CV85">
        <v>20.212009999999999</v>
      </c>
      <c r="CW85">
        <v>76.001180000000005</v>
      </c>
      <c r="CX85">
        <v>11.731450000000001</v>
      </c>
      <c r="CY85">
        <v>87.043580000000006</v>
      </c>
    </row>
    <row r="86" spans="1:103" x14ac:dyDescent="0.4">
      <c r="A86" t="s">
        <v>469</v>
      </c>
      <c r="B86" t="s">
        <v>126</v>
      </c>
      <c r="C86" t="s">
        <v>37</v>
      </c>
      <c r="D86">
        <v>0.50204000000000004</v>
      </c>
      <c r="E86">
        <v>54.037170000000003</v>
      </c>
      <c r="F86">
        <v>43.132339999999999</v>
      </c>
      <c r="G86">
        <v>78.292190000000005</v>
      </c>
      <c r="H86">
        <v>88.360990000000001</v>
      </c>
      <c r="I86">
        <v>43.132339999999999</v>
      </c>
      <c r="J86">
        <v>33.854849999999999</v>
      </c>
      <c r="K86">
        <v>19.367059999999999</v>
      </c>
      <c r="L86">
        <v>72.427760000000006</v>
      </c>
      <c r="M86">
        <v>11.56617</v>
      </c>
      <c r="N86">
        <v>85.728719999999996</v>
      </c>
      <c r="O86" t="s">
        <v>38</v>
      </c>
      <c r="P86">
        <v>0.47876000000000002</v>
      </c>
      <c r="Q86">
        <v>51.97354</v>
      </c>
      <c r="R86">
        <v>40.336460000000002</v>
      </c>
      <c r="S86">
        <v>77.834069999999997</v>
      </c>
      <c r="T86">
        <v>88.988720000000001</v>
      </c>
      <c r="U86">
        <v>40.336460000000002</v>
      </c>
      <c r="V86">
        <v>30.607759999999999</v>
      </c>
      <c r="W86">
        <v>19.573699999999999</v>
      </c>
      <c r="X86">
        <v>71.556899999999999</v>
      </c>
      <c r="Y86">
        <v>11.87631</v>
      </c>
      <c r="Z86">
        <v>86.273660000000007</v>
      </c>
      <c r="AW86">
        <v>0.66180000000000005</v>
      </c>
      <c r="AX86">
        <v>67.865430000000003</v>
      </c>
      <c r="AY86">
        <v>60.889220000000002</v>
      </c>
      <c r="AZ86">
        <v>79.351920000000007</v>
      </c>
      <c r="BA86">
        <v>82.215519999999998</v>
      </c>
      <c r="BB86">
        <v>60.889220000000002</v>
      </c>
      <c r="BC86">
        <v>56.411709999999999</v>
      </c>
      <c r="BD86">
        <v>17.37754</v>
      </c>
      <c r="BE86">
        <v>77.769400000000005</v>
      </c>
      <c r="BF86">
        <v>9.0504899999999999</v>
      </c>
      <c r="BG86">
        <v>80.871639999999999</v>
      </c>
      <c r="CO86">
        <v>0.55791000000000002</v>
      </c>
      <c r="CP86">
        <v>59.760840000000002</v>
      </c>
      <c r="CQ86">
        <v>53.180210000000002</v>
      </c>
      <c r="CR86">
        <v>84.275620000000004</v>
      </c>
      <c r="CS86">
        <v>91.166079999999994</v>
      </c>
      <c r="CT86">
        <v>53.180210000000002</v>
      </c>
      <c r="CU86">
        <v>40.989400000000003</v>
      </c>
      <c r="CV86">
        <v>20.212009999999999</v>
      </c>
      <c r="CW86">
        <v>76.001180000000005</v>
      </c>
      <c r="CX86">
        <v>11.731450000000001</v>
      </c>
      <c r="CY86">
        <v>87.043580000000006</v>
      </c>
    </row>
    <row r="87" spans="1:103" x14ac:dyDescent="0.4">
      <c r="A87" t="s">
        <v>552</v>
      </c>
      <c r="B87" t="s">
        <v>95</v>
      </c>
      <c r="C87" t="s">
        <v>37</v>
      </c>
      <c r="D87">
        <v>0.50202999999999998</v>
      </c>
      <c r="E87">
        <v>54.035969999999999</v>
      </c>
      <c r="F87">
        <v>43.132339999999999</v>
      </c>
      <c r="G87">
        <v>78.292190000000005</v>
      </c>
      <c r="H87">
        <v>88.360990000000001</v>
      </c>
      <c r="I87">
        <v>43.132339999999999</v>
      </c>
      <c r="J87">
        <v>33.854849999999999</v>
      </c>
      <c r="K87">
        <v>19.367059999999999</v>
      </c>
      <c r="L87">
        <v>72.427760000000006</v>
      </c>
      <c r="M87">
        <v>11.56617</v>
      </c>
      <c r="N87">
        <v>85.728719999999996</v>
      </c>
      <c r="O87" t="s">
        <v>38</v>
      </c>
      <c r="P87">
        <v>0.47876000000000002</v>
      </c>
      <c r="Q87">
        <v>51.973849999999999</v>
      </c>
      <c r="R87">
        <v>40.336460000000002</v>
      </c>
      <c r="S87">
        <v>77.834069999999997</v>
      </c>
      <c r="T87">
        <v>88.988720000000001</v>
      </c>
      <c r="U87">
        <v>40.336460000000002</v>
      </c>
      <c r="V87">
        <v>30.607759999999999</v>
      </c>
      <c r="W87">
        <v>19.573699999999999</v>
      </c>
      <c r="X87">
        <v>71.556899999999999</v>
      </c>
      <c r="Y87">
        <v>11.87631</v>
      </c>
      <c r="Z87">
        <v>86.273660000000007</v>
      </c>
      <c r="AW87">
        <v>0.66203000000000001</v>
      </c>
      <c r="AX87">
        <v>67.889200000000002</v>
      </c>
      <c r="AY87">
        <v>60.889220000000002</v>
      </c>
      <c r="AZ87">
        <v>79.427279999999996</v>
      </c>
      <c r="BA87">
        <v>82.290880000000001</v>
      </c>
      <c r="BB87">
        <v>60.889220000000002</v>
      </c>
      <c r="BC87">
        <v>56.411709999999999</v>
      </c>
      <c r="BD87">
        <v>17.392610000000001</v>
      </c>
      <c r="BE87">
        <v>77.844759999999994</v>
      </c>
      <c r="BF87">
        <v>9.0580300000000005</v>
      </c>
      <c r="BG87">
        <v>80.947000000000003</v>
      </c>
      <c r="CO87">
        <v>0.55706</v>
      </c>
      <c r="CP87">
        <v>59.673169999999999</v>
      </c>
      <c r="CQ87">
        <v>53.180210000000002</v>
      </c>
      <c r="CR87">
        <v>84.098939999999999</v>
      </c>
      <c r="CS87">
        <v>90.989400000000003</v>
      </c>
      <c r="CT87">
        <v>53.180210000000002</v>
      </c>
      <c r="CU87">
        <v>40.989400000000003</v>
      </c>
      <c r="CV87">
        <v>20.176680000000001</v>
      </c>
      <c r="CW87">
        <v>75.8245</v>
      </c>
      <c r="CX87">
        <v>11.71378</v>
      </c>
      <c r="CY87">
        <v>86.866900000000001</v>
      </c>
    </row>
    <row r="88" spans="1:103" x14ac:dyDescent="0.4">
      <c r="A88" t="s">
        <v>500</v>
      </c>
      <c r="B88" t="s">
        <v>279</v>
      </c>
      <c r="C88" t="s">
        <v>37</v>
      </c>
      <c r="D88">
        <v>0.50202000000000002</v>
      </c>
      <c r="E88">
        <v>54.03584</v>
      </c>
      <c r="F88">
        <v>43.132339999999999</v>
      </c>
      <c r="G88">
        <v>78.292190000000005</v>
      </c>
      <c r="H88">
        <v>88.360990000000001</v>
      </c>
      <c r="I88">
        <v>43.132339999999999</v>
      </c>
      <c r="J88">
        <v>33.854849999999999</v>
      </c>
      <c r="K88">
        <v>19.367059999999999</v>
      </c>
      <c r="L88">
        <v>72.427760000000006</v>
      </c>
      <c r="M88">
        <v>11.56617</v>
      </c>
      <c r="N88">
        <v>85.728719999999996</v>
      </c>
      <c r="O88" t="s">
        <v>38</v>
      </c>
      <c r="P88">
        <v>0.47878999999999999</v>
      </c>
      <c r="Q88">
        <v>51.976779999999998</v>
      </c>
      <c r="R88">
        <v>40.336460000000002</v>
      </c>
      <c r="S88">
        <v>77.843620000000001</v>
      </c>
      <c r="T88">
        <v>88.998279999999994</v>
      </c>
      <c r="U88">
        <v>40.336460000000002</v>
      </c>
      <c r="V88">
        <v>30.607759999999999</v>
      </c>
      <c r="W88">
        <v>19.575610000000001</v>
      </c>
      <c r="X88">
        <v>71.566460000000006</v>
      </c>
      <c r="Y88">
        <v>11.877269999999999</v>
      </c>
      <c r="Z88">
        <v>86.28322</v>
      </c>
      <c r="AW88">
        <v>0.66181000000000001</v>
      </c>
      <c r="AX88">
        <v>67.871679999999998</v>
      </c>
      <c r="AY88">
        <v>60.889220000000002</v>
      </c>
      <c r="AZ88">
        <v>79.351920000000007</v>
      </c>
      <c r="BA88">
        <v>82.215519999999998</v>
      </c>
      <c r="BB88">
        <v>60.889220000000002</v>
      </c>
      <c r="BC88">
        <v>56.411709999999999</v>
      </c>
      <c r="BD88">
        <v>17.37754</v>
      </c>
      <c r="BE88">
        <v>77.769400000000005</v>
      </c>
      <c r="BF88">
        <v>9.0504899999999999</v>
      </c>
      <c r="BG88">
        <v>80.871639999999999</v>
      </c>
      <c r="CO88">
        <v>0.55689999999999995</v>
      </c>
      <c r="CP88">
        <v>59.657380000000003</v>
      </c>
      <c r="CQ88">
        <v>53.180210000000002</v>
      </c>
      <c r="CR88">
        <v>84.098939999999999</v>
      </c>
      <c r="CS88">
        <v>90.989400000000003</v>
      </c>
      <c r="CT88">
        <v>53.180210000000002</v>
      </c>
      <c r="CU88">
        <v>40.989400000000003</v>
      </c>
      <c r="CV88">
        <v>20.176680000000001</v>
      </c>
      <c r="CW88">
        <v>75.8245</v>
      </c>
      <c r="CX88">
        <v>11.71378</v>
      </c>
      <c r="CY88">
        <v>86.866900000000001</v>
      </c>
    </row>
    <row r="89" spans="1:103" x14ac:dyDescent="0.4">
      <c r="A89" t="s">
        <v>549</v>
      </c>
      <c r="B89" t="s">
        <v>214</v>
      </c>
      <c r="C89" t="s">
        <v>37</v>
      </c>
      <c r="D89">
        <v>0.50202000000000002</v>
      </c>
      <c r="E89">
        <v>54.035060000000001</v>
      </c>
      <c r="F89">
        <v>43.132339999999999</v>
      </c>
      <c r="G89">
        <v>78.292190000000005</v>
      </c>
      <c r="H89">
        <v>88.360990000000001</v>
      </c>
      <c r="I89">
        <v>43.132339999999999</v>
      </c>
      <c r="J89">
        <v>33.854849999999999</v>
      </c>
      <c r="K89">
        <v>19.367059999999999</v>
      </c>
      <c r="L89">
        <v>72.427760000000006</v>
      </c>
      <c r="M89">
        <v>11.56617</v>
      </c>
      <c r="N89">
        <v>85.728719999999996</v>
      </c>
      <c r="O89" t="s">
        <v>38</v>
      </c>
      <c r="P89">
        <v>0.47876000000000002</v>
      </c>
      <c r="Q89">
        <v>51.97363</v>
      </c>
      <c r="R89">
        <v>40.336460000000002</v>
      </c>
      <c r="S89">
        <v>77.834069999999997</v>
      </c>
      <c r="T89">
        <v>88.988720000000001</v>
      </c>
      <c r="U89">
        <v>40.336460000000002</v>
      </c>
      <c r="V89">
        <v>30.607759999999999</v>
      </c>
      <c r="W89">
        <v>19.573699999999999</v>
      </c>
      <c r="X89">
        <v>71.556899999999999</v>
      </c>
      <c r="Y89">
        <v>11.87631</v>
      </c>
      <c r="Z89">
        <v>86.273660000000007</v>
      </c>
      <c r="AW89">
        <v>0.66178999999999999</v>
      </c>
      <c r="AX89">
        <v>67.863709999999998</v>
      </c>
      <c r="AY89">
        <v>60.889220000000002</v>
      </c>
      <c r="AZ89">
        <v>79.351920000000007</v>
      </c>
      <c r="BA89">
        <v>82.215519999999998</v>
      </c>
      <c r="BB89">
        <v>60.889220000000002</v>
      </c>
      <c r="BC89">
        <v>56.411709999999999</v>
      </c>
      <c r="BD89">
        <v>17.37754</v>
      </c>
      <c r="BE89">
        <v>77.769400000000005</v>
      </c>
      <c r="BF89">
        <v>9.0504899999999999</v>
      </c>
      <c r="BG89">
        <v>80.871639999999999</v>
      </c>
      <c r="CO89">
        <v>0.55747999999999998</v>
      </c>
      <c r="CP89">
        <v>59.717149999999997</v>
      </c>
      <c r="CQ89">
        <v>53.180210000000002</v>
      </c>
      <c r="CR89">
        <v>84.275620000000004</v>
      </c>
      <c r="CS89">
        <v>91.166079999999994</v>
      </c>
      <c r="CT89">
        <v>53.180210000000002</v>
      </c>
      <c r="CU89">
        <v>40.989400000000003</v>
      </c>
      <c r="CV89">
        <v>20.212009999999999</v>
      </c>
      <c r="CW89">
        <v>76.001180000000005</v>
      </c>
      <c r="CX89">
        <v>11.731450000000001</v>
      </c>
      <c r="CY89">
        <v>87.043580000000006</v>
      </c>
    </row>
    <row r="90" spans="1:103" x14ac:dyDescent="0.4">
      <c r="A90" t="s">
        <v>590</v>
      </c>
      <c r="B90" t="s">
        <v>95</v>
      </c>
      <c r="C90" t="s">
        <v>37</v>
      </c>
      <c r="D90">
        <v>0.50202000000000002</v>
      </c>
      <c r="E90">
        <v>54.034460000000003</v>
      </c>
      <c r="F90">
        <v>43.132339999999999</v>
      </c>
      <c r="G90">
        <v>78.292190000000005</v>
      </c>
      <c r="H90">
        <v>88.369079999999997</v>
      </c>
      <c r="I90">
        <v>43.132339999999999</v>
      </c>
      <c r="J90">
        <v>33.854849999999999</v>
      </c>
      <c r="K90">
        <v>19.367059999999999</v>
      </c>
      <c r="L90">
        <v>72.427760000000006</v>
      </c>
      <c r="M90">
        <v>11.566979999999999</v>
      </c>
      <c r="N90">
        <v>85.736810000000006</v>
      </c>
      <c r="O90" t="s">
        <v>38</v>
      </c>
      <c r="P90">
        <v>0.47876999999999997</v>
      </c>
      <c r="Q90">
        <v>51.974429999999998</v>
      </c>
      <c r="R90">
        <v>40.336460000000002</v>
      </c>
      <c r="S90">
        <v>77.834069999999997</v>
      </c>
      <c r="T90">
        <v>88.988720000000001</v>
      </c>
      <c r="U90">
        <v>40.336460000000002</v>
      </c>
      <c r="V90">
        <v>30.607759999999999</v>
      </c>
      <c r="W90">
        <v>19.573699999999999</v>
      </c>
      <c r="X90">
        <v>71.556899999999999</v>
      </c>
      <c r="Y90">
        <v>11.87631</v>
      </c>
      <c r="Z90">
        <v>86.273660000000007</v>
      </c>
      <c r="AW90">
        <v>0.66190000000000004</v>
      </c>
      <c r="AX90">
        <v>67.873810000000006</v>
      </c>
      <c r="AY90">
        <v>60.889220000000002</v>
      </c>
      <c r="AZ90">
        <v>79.427279999999996</v>
      </c>
      <c r="BA90">
        <v>82.290880000000001</v>
      </c>
      <c r="BB90">
        <v>60.889220000000002</v>
      </c>
      <c r="BC90">
        <v>56.411709999999999</v>
      </c>
      <c r="BD90">
        <v>17.392610000000001</v>
      </c>
      <c r="BE90">
        <v>77.844759999999994</v>
      </c>
      <c r="BF90">
        <v>9.0580300000000005</v>
      </c>
      <c r="BG90">
        <v>80.947000000000003</v>
      </c>
      <c r="CO90">
        <v>0.55698000000000003</v>
      </c>
      <c r="CP90">
        <v>59.665590000000002</v>
      </c>
      <c r="CQ90">
        <v>53.180210000000002</v>
      </c>
      <c r="CR90">
        <v>84.098939999999999</v>
      </c>
      <c r="CS90">
        <v>91.166079999999994</v>
      </c>
      <c r="CT90">
        <v>53.180210000000002</v>
      </c>
      <c r="CU90">
        <v>40.989400000000003</v>
      </c>
      <c r="CV90">
        <v>20.176680000000001</v>
      </c>
      <c r="CW90">
        <v>75.8245</v>
      </c>
      <c r="CX90">
        <v>11.731450000000001</v>
      </c>
      <c r="CY90">
        <v>87.043580000000006</v>
      </c>
    </row>
    <row r="91" spans="1:103" x14ac:dyDescent="0.4">
      <c r="A91" t="s">
        <v>581</v>
      </c>
      <c r="B91" t="s">
        <v>214</v>
      </c>
      <c r="C91" t="s">
        <v>37</v>
      </c>
      <c r="D91">
        <v>0.50200999999999996</v>
      </c>
      <c r="E91">
        <v>54.033990000000003</v>
      </c>
      <c r="F91">
        <v>43.132339999999999</v>
      </c>
      <c r="G91">
        <v>78.284099999999995</v>
      </c>
      <c r="H91">
        <v>88.352890000000002</v>
      </c>
      <c r="I91">
        <v>43.132339999999999</v>
      </c>
      <c r="J91">
        <v>33.854849999999999</v>
      </c>
      <c r="K91">
        <v>19.36544</v>
      </c>
      <c r="L91">
        <v>72.419669999999996</v>
      </c>
      <c r="M91">
        <v>11.56536</v>
      </c>
      <c r="N91">
        <v>85.72063</v>
      </c>
      <c r="O91" t="s">
        <v>38</v>
      </c>
      <c r="P91">
        <v>0.47876999999999997</v>
      </c>
      <c r="Q91">
        <v>51.974559999999997</v>
      </c>
      <c r="R91">
        <v>40.336460000000002</v>
      </c>
      <c r="S91">
        <v>77.834069999999997</v>
      </c>
      <c r="T91">
        <v>88.988720000000001</v>
      </c>
      <c r="U91">
        <v>40.336460000000002</v>
      </c>
      <c r="V91">
        <v>30.607759999999999</v>
      </c>
      <c r="W91">
        <v>19.573699999999999</v>
      </c>
      <c r="X91">
        <v>71.556899999999999</v>
      </c>
      <c r="Y91">
        <v>11.87631</v>
      </c>
      <c r="Z91">
        <v>86.273660000000007</v>
      </c>
      <c r="AW91">
        <v>0.66178000000000003</v>
      </c>
      <c r="AX91">
        <v>67.86618</v>
      </c>
      <c r="AY91">
        <v>60.889220000000002</v>
      </c>
      <c r="AZ91">
        <v>79.351920000000007</v>
      </c>
      <c r="BA91">
        <v>82.215519999999998</v>
      </c>
      <c r="BB91">
        <v>60.889220000000002</v>
      </c>
      <c r="BC91">
        <v>56.411709999999999</v>
      </c>
      <c r="BD91">
        <v>17.37754</v>
      </c>
      <c r="BE91">
        <v>77.769400000000005</v>
      </c>
      <c r="BF91">
        <v>9.0504899999999999</v>
      </c>
      <c r="BG91">
        <v>80.871639999999999</v>
      </c>
      <c r="CO91">
        <v>0.55701000000000001</v>
      </c>
      <c r="CP91">
        <v>59.67071</v>
      </c>
      <c r="CQ91">
        <v>53.180210000000002</v>
      </c>
      <c r="CR91">
        <v>84.098939999999999</v>
      </c>
      <c r="CS91">
        <v>90.989400000000003</v>
      </c>
      <c r="CT91">
        <v>53.180210000000002</v>
      </c>
      <c r="CU91">
        <v>40.989400000000003</v>
      </c>
      <c r="CV91">
        <v>20.176680000000001</v>
      </c>
      <c r="CW91">
        <v>75.8245</v>
      </c>
      <c r="CX91">
        <v>11.71378</v>
      </c>
      <c r="CY91">
        <v>86.866900000000001</v>
      </c>
    </row>
    <row r="92" spans="1:103" x14ac:dyDescent="0.4">
      <c r="A92" t="s">
        <v>465</v>
      </c>
      <c r="B92" t="s">
        <v>114</v>
      </c>
      <c r="C92" t="s">
        <v>37</v>
      </c>
      <c r="D92">
        <v>0.50200999999999996</v>
      </c>
      <c r="E92">
        <v>54.033630000000002</v>
      </c>
      <c r="F92">
        <v>43.132339999999999</v>
      </c>
      <c r="G92">
        <v>78.284099999999995</v>
      </c>
      <c r="H92">
        <v>88.344800000000006</v>
      </c>
      <c r="I92">
        <v>43.132339999999999</v>
      </c>
      <c r="J92">
        <v>33.854849999999999</v>
      </c>
      <c r="K92">
        <v>19.36544</v>
      </c>
      <c r="L92">
        <v>72.419669999999996</v>
      </c>
      <c r="M92">
        <v>11.564550000000001</v>
      </c>
      <c r="N92">
        <v>85.712530000000001</v>
      </c>
      <c r="O92" t="s">
        <v>38</v>
      </c>
      <c r="P92">
        <v>0.47876999999999997</v>
      </c>
      <c r="Q92">
        <v>51.97457</v>
      </c>
      <c r="R92">
        <v>40.336460000000002</v>
      </c>
      <c r="S92">
        <v>77.834069999999997</v>
      </c>
      <c r="T92">
        <v>88.988720000000001</v>
      </c>
      <c r="U92">
        <v>40.336460000000002</v>
      </c>
      <c r="V92">
        <v>30.607759999999999</v>
      </c>
      <c r="W92">
        <v>19.573699999999999</v>
      </c>
      <c r="X92">
        <v>71.556899999999999</v>
      </c>
      <c r="Y92">
        <v>11.87631</v>
      </c>
      <c r="Z92">
        <v>86.273660000000007</v>
      </c>
      <c r="AW92">
        <v>0.66185000000000005</v>
      </c>
      <c r="AX92">
        <v>67.872050000000002</v>
      </c>
      <c r="AY92">
        <v>60.889220000000002</v>
      </c>
      <c r="AZ92">
        <v>79.351920000000007</v>
      </c>
      <c r="BA92">
        <v>82.215519999999998</v>
      </c>
      <c r="BB92">
        <v>60.889220000000002</v>
      </c>
      <c r="BC92">
        <v>56.411709999999999</v>
      </c>
      <c r="BD92">
        <v>17.37754</v>
      </c>
      <c r="BE92">
        <v>77.769400000000005</v>
      </c>
      <c r="BF92">
        <v>9.0504899999999999</v>
      </c>
      <c r="BG92">
        <v>80.871639999999999</v>
      </c>
      <c r="CO92">
        <v>0.55679999999999996</v>
      </c>
      <c r="CP92">
        <v>59.648919999999997</v>
      </c>
      <c r="CQ92">
        <v>53.180210000000002</v>
      </c>
      <c r="CR92">
        <v>84.098939999999999</v>
      </c>
      <c r="CS92">
        <v>90.812719999999999</v>
      </c>
      <c r="CT92">
        <v>53.180210000000002</v>
      </c>
      <c r="CU92">
        <v>40.989400000000003</v>
      </c>
      <c r="CV92">
        <v>20.176680000000001</v>
      </c>
      <c r="CW92">
        <v>75.8245</v>
      </c>
      <c r="CX92">
        <v>11.696109999999999</v>
      </c>
      <c r="CY92">
        <v>86.690219999999997</v>
      </c>
    </row>
    <row r="93" spans="1:103" x14ac:dyDescent="0.4">
      <c r="A93" t="s">
        <v>537</v>
      </c>
      <c r="B93" t="s">
        <v>95</v>
      </c>
      <c r="C93" t="s">
        <v>37</v>
      </c>
      <c r="D93">
        <v>0.50200999999999996</v>
      </c>
      <c r="E93">
        <v>54.033169999999998</v>
      </c>
      <c r="F93">
        <v>43.132339999999999</v>
      </c>
      <c r="G93">
        <v>78.284099999999995</v>
      </c>
      <c r="H93">
        <v>88.360990000000001</v>
      </c>
      <c r="I93">
        <v>43.132339999999999</v>
      </c>
      <c r="J93">
        <v>33.854849999999999</v>
      </c>
      <c r="K93">
        <v>19.36544</v>
      </c>
      <c r="L93">
        <v>72.419669999999996</v>
      </c>
      <c r="M93">
        <v>11.56617</v>
      </c>
      <c r="N93">
        <v>85.728719999999996</v>
      </c>
      <c r="O93" t="s">
        <v>38</v>
      </c>
      <c r="P93">
        <v>0.47875000000000001</v>
      </c>
      <c r="Q93">
        <v>51.972839999999998</v>
      </c>
      <c r="R93">
        <v>40.336460000000002</v>
      </c>
      <c r="S93">
        <v>77.834069999999997</v>
      </c>
      <c r="T93">
        <v>88.988720000000001</v>
      </c>
      <c r="U93">
        <v>40.336460000000002</v>
      </c>
      <c r="V93">
        <v>30.607759999999999</v>
      </c>
      <c r="W93">
        <v>19.573699999999999</v>
      </c>
      <c r="X93">
        <v>71.556899999999999</v>
      </c>
      <c r="Y93">
        <v>11.87631</v>
      </c>
      <c r="Z93">
        <v>86.273660000000007</v>
      </c>
      <c r="AW93">
        <v>0.66176000000000001</v>
      </c>
      <c r="AX93">
        <v>67.860759999999999</v>
      </c>
      <c r="AY93">
        <v>60.889220000000002</v>
      </c>
      <c r="AZ93">
        <v>79.351920000000007</v>
      </c>
      <c r="BA93">
        <v>82.215519999999998</v>
      </c>
      <c r="BB93">
        <v>60.889220000000002</v>
      </c>
      <c r="BC93">
        <v>56.411709999999999</v>
      </c>
      <c r="BD93">
        <v>17.37754</v>
      </c>
      <c r="BE93">
        <v>77.769400000000005</v>
      </c>
      <c r="BF93">
        <v>9.0504899999999999</v>
      </c>
      <c r="BG93">
        <v>80.871639999999999</v>
      </c>
      <c r="CO93">
        <v>0.55727000000000004</v>
      </c>
      <c r="CP93">
        <v>59.697450000000003</v>
      </c>
      <c r="CQ93">
        <v>53.180210000000002</v>
      </c>
      <c r="CR93">
        <v>84.098939999999999</v>
      </c>
      <c r="CS93">
        <v>91.166079999999994</v>
      </c>
      <c r="CT93">
        <v>53.180210000000002</v>
      </c>
      <c r="CU93">
        <v>40.989400000000003</v>
      </c>
      <c r="CV93">
        <v>20.176680000000001</v>
      </c>
      <c r="CW93">
        <v>75.8245</v>
      </c>
      <c r="CX93">
        <v>11.731450000000001</v>
      </c>
      <c r="CY93">
        <v>87.043580000000006</v>
      </c>
    </row>
    <row r="94" spans="1:103" x14ac:dyDescent="0.4">
      <c r="A94" t="s">
        <v>509</v>
      </c>
      <c r="B94" t="s">
        <v>279</v>
      </c>
      <c r="C94" t="s">
        <v>37</v>
      </c>
      <c r="D94">
        <v>0.502</v>
      </c>
      <c r="E94">
        <v>54.033140000000003</v>
      </c>
      <c r="F94">
        <v>43.132339999999999</v>
      </c>
      <c r="G94">
        <v>78.284099999999995</v>
      </c>
      <c r="H94">
        <v>88.344800000000006</v>
      </c>
      <c r="I94">
        <v>43.132339999999999</v>
      </c>
      <c r="J94">
        <v>33.854849999999999</v>
      </c>
      <c r="K94">
        <v>19.36544</v>
      </c>
      <c r="L94">
        <v>72.419669999999996</v>
      </c>
      <c r="M94">
        <v>11.564550000000001</v>
      </c>
      <c r="N94">
        <v>85.712530000000001</v>
      </c>
      <c r="O94" t="s">
        <v>38</v>
      </c>
      <c r="P94">
        <v>0.47876999999999997</v>
      </c>
      <c r="Q94">
        <v>51.974460000000001</v>
      </c>
      <c r="R94">
        <v>40.336460000000002</v>
      </c>
      <c r="S94">
        <v>77.834069999999997</v>
      </c>
      <c r="T94">
        <v>88.988720000000001</v>
      </c>
      <c r="U94">
        <v>40.336460000000002</v>
      </c>
      <c r="V94">
        <v>30.607759999999999</v>
      </c>
      <c r="W94">
        <v>19.573699999999999</v>
      </c>
      <c r="X94">
        <v>71.556899999999999</v>
      </c>
      <c r="Y94">
        <v>11.87631</v>
      </c>
      <c r="Z94">
        <v>86.273660000000007</v>
      </c>
      <c r="AW94">
        <v>0.66183000000000003</v>
      </c>
      <c r="AX94">
        <v>67.868610000000004</v>
      </c>
      <c r="AY94">
        <v>60.889220000000002</v>
      </c>
      <c r="AZ94">
        <v>79.351920000000007</v>
      </c>
      <c r="BA94">
        <v>82.215519999999998</v>
      </c>
      <c r="BB94">
        <v>60.889220000000002</v>
      </c>
      <c r="BC94">
        <v>56.411709999999999</v>
      </c>
      <c r="BD94">
        <v>17.37754</v>
      </c>
      <c r="BE94">
        <v>77.769400000000005</v>
      </c>
      <c r="BF94">
        <v>9.0504899999999999</v>
      </c>
      <c r="BG94">
        <v>80.871639999999999</v>
      </c>
      <c r="CO94">
        <v>0.55679999999999996</v>
      </c>
      <c r="CP94">
        <v>59.648389999999999</v>
      </c>
      <c r="CQ94">
        <v>53.180210000000002</v>
      </c>
      <c r="CR94">
        <v>84.098939999999999</v>
      </c>
      <c r="CS94">
        <v>90.812719999999999</v>
      </c>
      <c r="CT94">
        <v>53.180210000000002</v>
      </c>
      <c r="CU94">
        <v>40.989400000000003</v>
      </c>
      <c r="CV94">
        <v>20.176680000000001</v>
      </c>
      <c r="CW94">
        <v>75.8245</v>
      </c>
      <c r="CX94">
        <v>11.696109999999999</v>
      </c>
      <c r="CY94">
        <v>86.690219999999997</v>
      </c>
    </row>
    <row r="95" spans="1:103" x14ac:dyDescent="0.4">
      <c r="A95" t="s">
        <v>587</v>
      </c>
      <c r="B95" t="s">
        <v>95</v>
      </c>
      <c r="C95" t="s">
        <v>37</v>
      </c>
      <c r="D95">
        <v>0.502</v>
      </c>
      <c r="E95">
        <v>54.032899999999998</v>
      </c>
      <c r="F95">
        <v>43.132339999999999</v>
      </c>
      <c r="G95">
        <v>78.284099999999995</v>
      </c>
      <c r="H95">
        <v>88.352890000000002</v>
      </c>
      <c r="I95">
        <v>43.132339999999999</v>
      </c>
      <c r="J95">
        <v>33.854849999999999</v>
      </c>
      <c r="K95">
        <v>19.36544</v>
      </c>
      <c r="L95">
        <v>72.419669999999996</v>
      </c>
      <c r="M95">
        <v>11.56536</v>
      </c>
      <c r="N95">
        <v>85.72063</v>
      </c>
      <c r="O95" t="s">
        <v>38</v>
      </c>
      <c r="P95">
        <v>0.47876000000000002</v>
      </c>
      <c r="Q95">
        <v>51.973100000000002</v>
      </c>
      <c r="R95">
        <v>40.336460000000002</v>
      </c>
      <c r="S95">
        <v>77.834069999999997</v>
      </c>
      <c r="T95">
        <v>88.988720000000001</v>
      </c>
      <c r="U95">
        <v>40.336460000000002</v>
      </c>
      <c r="V95">
        <v>30.607759999999999</v>
      </c>
      <c r="W95">
        <v>19.573699999999999</v>
      </c>
      <c r="X95">
        <v>71.556899999999999</v>
      </c>
      <c r="Y95">
        <v>11.87631</v>
      </c>
      <c r="Z95">
        <v>86.273660000000007</v>
      </c>
      <c r="AW95">
        <v>0.66181000000000001</v>
      </c>
      <c r="AX95">
        <v>67.868110000000001</v>
      </c>
      <c r="AY95">
        <v>60.889220000000002</v>
      </c>
      <c r="AZ95">
        <v>79.351920000000007</v>
      </c>
      <c r="BA95">
        <v>82.215519999999998</v>
      </c>
      <c r="BB95">
        <v>60.889220000000002</v>
      </c>
      <c r="BC95">
        <v>56.411709999999999</v>
      </c>
      <c r="BD95">
        <v>17.37754</v>
      </c>
      <c r="BE95">
        <v>77.769400000000005</v>
      </c>
      <c r="BF95">
        <v>9.0504899999999999</v>
      </c>
      <c r="BG95">
        <v>80.871639999999999</v>
      </c>
      <c r="CO95">
        <v>0.55701000000000001</v>
      </c>
      <c r="CP95">
        <v>59.669499999999999</v>
      </c>
      <c r="CQ95">
        <v>53.180210000000002</v>
      </c>
      <c r="CR95">
        <v>84.098939999999999</v>
      </c>
      <c r="CS95">
        <v>90.989400000000003</v>
      </c>
      <c r="CT95">
        <v>53.180210000000002</v>
      </c>
      <c r="CU95">
        <v>40.989400000000003</v>
      </c>
      <c r="CV95">
        <v>20.176680000000001</v>
      </c>
      <c r="CW95">
        <v>75.8245</v>
      </c>
      <c r="CX95">
        <v>11.71378</v>
      </c>
      <c r="CY95">
        <v>86.866900000000001</v>
      </c>
    </row>
    <row r="96" spans="1:103" x14ac:dyDescent="0.4">
      <c r="A96" t="s">
        <v>457</v>
      </c>
      <c r="B96" t="s">
        <v>458</v>
      </c>
      <c r="C96" t="s">
        <v>37</v>
      </c>
      <c r="D96">
        <v>0.502</v>
      </c>
      <c r="E96">
        <v>54.032760000000003</v>
      </c>
      <c r="F96">
        <v>43.132339999999999</v>
      </c>
      <c r="G96">
        <v>78.284099999999995</v>
      </c>
      <c r="H96">
        <v>88.352890000000002</v>
      </c>
      <c r="I96">
        <v>43.132339999999999</v>
      </c>
      <c r="J96">
        <v>33.854849999999999</v>
      </c>
      <c r="K96">
        <v>19.36544</v>
      </c>
      <c r="L96">
        <v>72.419669999999996</v>
      </c>
      <c r="M96">
        <v>11.56536</v>
      </c>
      <c r="N96">
        <v>85.72063</v>
      </c>
      <c r="O96" t="s">
        <v>38</v>
      </c>
      <c r="P96">
        <v>0.47876000000000002</v>
      </c>
      <c r="Q96">
        <v>51.973970000000001</v>
      </c>
      <c r="R96">
        <v>40.336460000000002</v>
      </c>
      <c r="S96">
        <v>77.834069999999997</v>
      </c>
      <c r="T96">
        <v>88.988720000000001</v>
      </c>
      <c r="U96">
        <v>40.336460000000002</v>
      </c>
      <c r="V96">
        <v>30.607759999999999</v>
      </c>
      <c r="W96">
        <v>19.573699999999999</v>
      </c>
      <c r="X96">
        <v>71.556899999999999</v>
      </c>
      <c r="Y96">
        <v>11.87631</v>
      </c>
      <c r="Z96">
        <v>86.273660000000007</v>
      </c>
      <c r="AW96">
        <v>0.66188999999999998</v>
      </c>
      <c r="AX96">
        <v>67.874430000000004</v>
      </c>
      <c r="AY96">
        <v>60.889220000000002</v>
      </c>
      <c r="AZ96">
        <v>79.351920000000007</v>
      </c>
      <c r="BA96">
        <v>82.290880000000001</v>
      </c>
      <c r="BB96">
        <v>60.889220000000002</v>
      </c>
      <c r="BC96">
        <v>56.411709999999999</v>
      </c>
      <c r="BD96">
        <v>17.37754</v>
      </c>
      <c r="BE96">
        <v>77.769400000000005</v>
      </c>
      <c r="BF96">
        <v>9.0580300000000005</v>
      </c>
      <c r="BG96">
        <v>80.947000000000003</v>
      </c>
      <c r="CO96">
        <v>0.55664999999999998</v>
      </c>
      <c r="CP96">
        <v>59.635640000000002</v>
      </c>
      <c r="CQ96">
        <v>53.180210000000002</v>
      </c>
      <c r="CR96">
        <v>84.098939999999999</v>
      </c>
      <c r="CS96">
        <v>90.812719999999999</v>
      </c>
      <c r="CT96">
        <v>53.180210000000002</v>
      </c>
      <c r="CU96">
        <v>40.989400000000003</v>
      </c>
      <c r="CV96">
        <v>20.176680000000001</v>
      </c>
      <c r="CW96">
        <v>75.8245</v>
      </c>
      <c r="CX96">
        <v>11.696109999999999</v>
      </c>
      <c r="CY96">
        <v>86.690219999999997</v>
      </c>
    </row>
    <row r="97" spans="1:103" x14ac:dyDescent="0.4">
      <c r="A97" t="s">
        <v>235</v>
      </c>
      <c r="B97" t="s">
        <v>40</v>
      </c>
      <c r="C97" t="s">
        <v>37</v>
      </c>
      <c r="D97">
        <v>0.50073999999999996</v>
      </c>
      <c r="E97">
        <v>54.031849999999999</v>
      </c>
      <c r="F97">
        <v>43.35087</v>
      </c>
      <c r="G97">
        <v>77.944149999999993</v>
      </c>
      <c r="H97">
        <v>87.875349999999997</v>
      </c>
      <c r="I97">
        <v>43.35087</v>
      </c>
      <c r="J97">
        <v>33.829889999999999</v>
      </c>
      <c r="K97">
        <v>19.498180000000001</v>
      </c>
      <c r="L97">
        <v>72.401049999999998</v>
      </c>
      <c r="M97">
        <v>11.583159999999999</v>
      </c>
      <c r="N97">
        <v>85.488200000000006</v>
      </c>
      <c r="O97" t="s">
        <v>38</v>
      </c>
      <c r="P97">
        <v>0.47778999999999999</v>
      </c>
      <c r="Q97">
        <v>51.996130000000001</v>
      </c>
      <c r="R97">
        <v>40.709229999999998</v>
      </c>
      <c r="S97">
        <v>77.499520000000004</v>
      </c>
      <c r="T97">
        <v>88.520359999999997</v>
      </c>
      <c r="U97">
        <v>40.709229999999998</v>
      </c>
      <c r="V97">
        <v>30.6675</v>
      </c>
      <c r="W97">
        <v>19.7056</v>
      </c>
      <c r="X97">
        <v>71.510230000000007</v>
      </c>
      <c r="Y97">
        <v>11.890650000000001</v>
      </c>
      <c r="Z97">
        <v>86.021469999999994</v>
      </c>
      <c r="AW97">
        <v>0.66315999999999997</v>
      </c>
      <c r="AX97">
        <v>68.085669999999993</v>
      </c>
      <c r="AY97">
        <v>61.266010000000001</v>
      </c>
      <c r="AZ97">
        <v>79.276560000000003</v>
      </c>
      <c r="BA97">
        <v>81.838729999999998</v>
      </c>
      <c r="BB97">
        <v>61.266010000000001</v>
      </c>
      <c r="BC97">
        <v>56.675460000000001</v>
      </c>
      <c r="BD97">
        <v>17.392610000000001</v>
      </c>
      <c r="BE97">
        <v>77.725449999999995</v>
      </c>
      <c r="BF97">
        <v>9.0957000000000008</v>
      </c>
      <c r="BG97">
        <v>80.89676</v>
      </c>
      <c r="CO97">
        <v>0.54415999999999998</v>
      </c>
      <c r="CP97">
        <v>58.710850000000001</v>
      </c>
      <c r="CQ97">
        <v>50.176679999999998</v>
      </c>
      <c r="CR97">
        <v>83.038870000000003</v>
      </c>
      <c r="CS97">
        <v>90.106009999999998</v>
      </c>
      <c r="CT97">
        <v>50.176679999999998</v>
      </c>
      <c r="CU97">
        <v>38.722029999999997</v>
      </c>
      <c r="CV97">
        <v>20.600709999999999</v>
      </c>
      <c r="CW97">
        <v>76.383979999999994</v>
      </c>
      <c r="CX97">
        <v>11.731450000000001</v>
      </c>
      <c r="CY97">
        <v>86.395759999999996</v>
      </c>
    </row>
    <row r="98" spans="1:103" x14ac:dyDescent="0.4">
      <c r="A98" t="s">
        <v>506</v>
      </c>
      <c r="B98" t="s">
        <v>148</v>
      </c>
      <c r="C98" t="s">
        <v>37</v>
      </c>
      <c r="D98">
        <v>0.50199000000000005</v>
      </c>
      <c r="E98">
        <v>54.031619999999997</v>
      </c>
      <c r="F98">
        <v>43.132339999999999</v>
      </c>
      <c r="G98">
        <v>78.284099999999995</v>
      </c>
      <c r="H98">
        <v>88.352890000000002</v>
      </c>
      <c r="I98">
        <v>43.132339999999999</v>
      </c>
      <c r="J98">
        <v>33.854849999999999</v>
      </c>
      <c r="K98">
        <v>19.36544</v>
      </c>
      <c r="L98">
        <v>72.419669999999996</v>
      </c>
      <c r="M98">
        <v>11.56536</v>
      </c>
      <c r="N98">
        <v>85.72063</v>
      </c>
      <c r="O98" t="s">
        <v>38</v>
      </c>
      <c r="P98">
        <v>0.47876000000000002</v>
      </c>
      <c r="Q98">
        <v>51.973660000000002</v>
      </c>
      <c r="R98">
        <v>40.336460000000002</v>
      </c>
      <c r="S98">
        <v>77.834069999999997</v>
      </c>
      <c r="T98">
        <v>88.988720000000001</v>
      </c>
      <c r="U98">
        <v>40.336460000000002</v>
      </c>
      <c r="V98">
        <v>30.607759999999999</v>
      </c>
      <c r="W98">
        <v>19.573699999999999</v>
      </c>
      <c r="X98">
        <v>71.556899999999999</v>
      </c>
      <c r="Y98">
        <v>11.87631</v>
      </c>
      <c r="Z98">
        <v>86.273660000000007</v>
      </c>
      <c r="AW98">
        <v>0.66178000000000003</v>
      </c>
      <c r="AX98">
        <v>67.86215</v>
      </c>
      <c r="AY98">
        <v>60.889220000000002</v>
      </c>
      <c r="AZ98">
        <v>79.351920000000007</v>
      </c>
      <c r="BA98">
        <v>82.215519999999998</v>
      </c>
      <c r="BB98">
        <v>60.889220000000002</v>
      </c>
      <c r="BC98">
        <v>56.411709999999999</v>
      </c>
      <c r="BD98">
        <v>17.37754</v>
      </c>
      <c r="BE98">
        <v>77.769400000000005</v>
      </c>
      <c r="BF98">
        <v>9.0504899999999999</v>
      </c>
      <c r="BG98">
        <v>80.871639999999999</v>
      </c>
      <c r="CO98">
        <v>0.55676999999999999</v>
      </c>
      <c r="CP98">
        <v>59.645069999999997</v>
      </c>
      <c r="CQ98">
        <v>53.180210000000002</v>
      </c>
      <c r="CR98">
        <v>84.098939999999999</v>
      </c>
      <c r="CS98">
        <v>90.989400000000003</v>
      </c>
      <c r="CT98">
        <v>53.180210000000002</v>
      </c>
      <c r="CU98">
        <v>40.989400000000003</v>
      </c>
      <c r="CV98">
        <v>20.176680000000001</v>
      </c>
      <c r="CW98">
        <v>75.8245</v>
      </c>
      <c r="CX98">
        <v>11.71378</v>
      </c>
      <c r="CY98">
        <v>86.866900000000001</v>
      </c>
    </row>
    <row r="99" spans="1:103" x14ac:dyDescent="0.4">
      <c r="A99" t="s">
        <v>399</v>
      </c>
      <c r="B99" t="s">
        <v>138</v>
      </c>
      <c r="C99" t="s">
        <v>37</v>
      </c>
      <c r="D99">
        <v>0.50036999999999998</v>
      </c>
      <c r="E99">
        <v>54.03078</v>
      </c>
      <c r="F99">
        <v>43.09187</v>
      </c>
      <c r="G99">
        <v>77.88749</v>
      </c>
      <c r="H99">
        <v>87.656819999999996</v>
      </c>
      <c r="I99">
        <v>43.09187</v>
      </c>
      <c r="J99">
        <v>33.650480000000002</v>
      </c>
      <c r="K99">
        <v>19.51275</v>
      </c>
      <c r="L99">
        <v>72.446240000000003</v>
      </c>
      <c r="M99">
        <v>11.55645</v>
      </c>
      <c r="N99">
        <v>85.241600000000005</v>
      </c>
      <c r="O99" t="s">
        <v>38</v>
      </c>
      <c r="P99">
        <v>0.47865000000000002</v>
      </c>
      <c r="Q99">
        <v>52.137419999999999</v>
      </c>
      <c r="R99">
        <v>40.527619999999999</v>
      </c>
      <c r="S99">
        <v>77.614220000000003</v>
      </c>
      <c r="T99">
        <v>88.510800000000003</v>
      </c>
      <c r="U99">
        <v>40.527619999999999</v>
      </c>
      <c r="V99">
        <v>30.565539999999999</v>
      </c>
      <c r="W99">
        <v>19.77251</v>
      </c>
      <c r="X99">
        <v>71.758750000000006</v>
      </c>
      <c r="Y99">
        <v>11.89734</v>
      </c>
      <c r="Z99">
        <v>86.028170000000003</v>
      </c>
      <c r="AW99">
        <v>0.66030999999999995</v>
      </c>
      <c r="AX99">
        <v>67.732100000000003</v>
      </c>
      <c r="AY99">
        <v>60.889220000000002</v>
      </c>
      <c r="AZ99">
        <v>79.201210000000003</v>
      </c>
      <c r="BA99">
        <v>81.763379999999998</v>
      </c>
      <c r="BB99">
        <v>60.889220000000002</v>
      </c>
      <c r="BC99">
        <v>56.374029999999998</v>
      </c>
      <c r="BD99">
        <v>17.3474</v>
      </c>
      <c r="BE99">
        <v>77.606129999999993</v>
      </c>
      <c r="BF99">
        <v>9.0203500000000005</v>
      </c>
      <c r="BG99">
        <v>80.49485</v>
      </c>
      <c r="CO99">
        <v>0.52685999999999999</v>
      </c>
      <c r="CP99">
        <v>56.904719999999998</v>
      </c>
      <c r="CQ99">
        <v>48.763249999999999</v>
      </c>
      <c r="CR99">
        <v>79.85866</v>
      </c>
      <c r="CS99">
        <v>85.689049999999995</v>
      </c>
      <c r="CT99">
        <v>48.763249999999999</v>
      </c>
      <c r="CU99">
        <v>37.396940000000001</v>
      </c>
      <c r="CV99">
        <v>19.787990000000001</v>
      </c>
      <c r="CW99">
        <v>73.056539999999998</v>
      </c>
      <c r="CX99">
        <v>11.201409999999999</v>
      </c>
      <c r="CY99">
        <v>81.831569999999999</v>
      </c>
    </row>
    <row r="100" spans="1:103" x14ac:dyDescent="0.4">
      <c r="A100" t="s">
        <v>199</v>
      </c>
      <c r="B100" t="s">
        <v>145</v>
      </c>
      <c r="C100" t="s">
        <v>37</v>
      </c>
      <c r="D100">
        <v>0.50070000000000003</v>
      </c>
      <c r="E100">
        <v>54.024070000000002</v>
      </c>
      <c r="F100">
        <v>43.326590000000003</v>
      </c>
      <c r="G100">
        <v>77.984620000000007</v>
      </c>
      <c r="H100">
        <v>87.867260000000002</v>
      </c>
      <c r="I100">
        <v>43.326590000000003</v>
      </c>
      <c r="J100">
        <v>33.809660000000001</v>
      </c>
      <c r="K100">
        <v>19.50142</v>
      </c>
      <c r="L100">
        <v>72.437470000000005</v>
      </c>
      <c r="M100">
        <v>11.58074</v>
      </c>
      <c r="N100">
        <v>85.48415</v>
      </c>
      <c r="O100" t="s">
        <v>38</v>
      </c>
      <c r="P100">
        <v>0.47793999999999998</v>
      </c>
      <c r="Q100">
        <v>52.01135</v>
      </c>
      <c r="R100">
        <v>40.718789999999998</v>
      </c>
      <c r="S100">
        <v>77.528199999999998</v>
      </c>
      <c r="T100">
        <v>88.539479999999998</v>
      </c>
      <c r="U100">
        <v>40.718789999999998</v>
      </c>
      <c r="V100">
        <v>30.677050000000001</v>
      </c>
      <c r="W100">
        <v>19.71134</v>
      </c>
      <c r="X100">
        <v>71.538899999999998</v>
      </c>
      <c r="Y100">
        <v>11.89256</v>
      </c>
      <c r="Z100">
        <v>86.040589999999995</v>
      </c>
      <c r="AW100">
        <v>0.66315999999999997</v>
      </c>
      <c r="AX100">
        <v>68.086169999999996</v>
      </c>
      <c r="AY100">
        <v>61.266010000000001</v>
      </c>
      <c r="AZ100">
        <v>79.276560000000003</v>
      </c>
      <c r="BA100">
        <v>81.838729999999998</v>
      </c>
      <c r="BB100">
        <v>61.266010000000001</v>
      </c>
      <c r="BC100">
        <v>56.675460000000001</v>
      </c>
      <c r="BD100">
        <v>17.392610000000001</v>
      </c>
      <c r="BE100">
        <v>77.725449999999995</v>
      </c>
      <c r="BF100">
        <v>9.0957000000000008</v>
      </c>
      <c r="BG100">
        <v>80.89676</v>
      </c>
      <c r="CO100">
        <v>0.54054000000000002</v>
      </c>
      <c r="CP100">
        <v>58.258560000000003</v>
      </c>
      <c r="CQ100">
        <v>49.46996</v>
      </c>
      <c r="CR100">
        <v>83.392229999999998</v>
      </c>
      <c r="CS100">
        <v>89.575969999999998</v>
      </c>
      <c r="CT100">
        <v>49.46996</v>
      </c>
      <c r="CU100">
        <v>38.103650000000002</v>
      </c>
      <c r="CV100">
        <v>20.565370000000001</v>
      </c>
      <c r="CW100">
        <v>76.649000000000001</v>
      </c>
      <c r="CX100">
        <v>11.64311</v>
      </c>
      <c r="CY100">
        <v>85.954059999999998</v>
      </c>
    </row>
    <row r="101" spans="1:103" x14ac:dyDescent="0.4">
      <c r="A101" t="s">
        <v>435</v>
      </c>
      <c r="B101" t="s">
        <v>97</v>
      </c>
      <c r="C101" t="s">
        <v>37</v>
      </c>
      <c r="D101">
        <v>0.50029999999999997</v>
      </c>
      <c r="E101">
        <v>54.022570000000002</v>
      </c>
      <c r="F101">
        <v>43.09187</v>
      </c>
      <c r="G101">
        <v>77.871309999999994</v>
      </c>
      <c r="H101">
        <v>87.624440000000007</v>
      </c>
      <c r="I101">
        <v>43.09187</v>
      </c>
      <c r="J101">
        <v>33.650480000000002</v>
      </c>
      <c r="K101">
        <v>19.50789</v>
      </c>
      <c r="L101">
        <v>72.426010000000005</v>
      </c>
      <c r="M101">
        <v>11.55322</v>
      </c>
      <c r="N101">
        <v>85.209230000000005</v>
      </c>
      <c r="O101" t="s">
        <v>38</v>
      </c>
      <c r="P101">
        <v>0.47865000000000002</v>
      </c>
      <c r="Q101">
        <v>52.137329999999999</v>
      </c>
      <c r="R101">
        <v>40.527619999999999</v>
      </c>
      <c r="S101">
        <v>77.614220000000003</v>
      </c>
      <c r="T101">
        <v>88.510800000000003</v>
      </c>
      <c r="U101">
        <v>40.527619999999999</v>
      </c>
      <c r="V101">
        <v>30.565539999999999</v>
      </c>
      <c r="W101">
        <v>19.77251</v>
      </c>
      <c r="X101">
        <v>71.758750000000006</v>
      </c>
      <c r="Y101">
        <v>11.89734</v>
      </c>
      <c r="Z101">
        <v>86.028170000000003</v>
      </c>
      <c r="AW101">
        <v>0.66035999999999995</v>
      </c>
      <c r="AX101">
        <v>67.734960000000001</v>
      </c>
      <c r="AY101">
        <v>60.889220000000002</v>
      </c>
      <c r="AZ101">
        <v>79.201210000000003</v>
      </c>
      <c r="BA101">
        <v>81.763379999999998</v>
      </c>
      <c r="BB101">
        <v>60.889220000000002</v>
      </c>
      <c r="BC101">
        <v>56.374029999999998</v>
      </c>
      <c r="BD101">
        <v>17.3474</v>
      </c>
      <c r="BE101">
        <v>77.606129999999993</v>
      </c>
      <c r="BF101">
        <v>9.0203500000000005</v>
      </c>
      <c r="BG101">
        <v>80.49485</v>
      </c>
      <c r="CO101">
        <v>0.52525999999999995</v>
      </c>
      <c r="CP101">
        <v>56.720509999999997</v>
      </c>
      <c r="CQ101">
        <v>48.763249999999999</v>
      </c>
      <c r="CR101">
        <v>79.505300000000005</v>
      </c>
      <c r="CS101">
        <v>84.982330000000005</v>
      </c>
      <c r="CT101">
        <v>48.763249999999999</v>
      </c>
      <c r="CU101">
        <v>37.396940000000001</v>
      </c>
      <c r="CV101">
        <v>19.681979999999999</v>
      </c>
      <c r="CW101">
        <v>72.614840000000001</v>
      </c>
      <c r="CX101">
        <v>11.130739999999999</v>
      </c>
      <c r="CY101">
        <v>81.124849999999995</v>
      </c>
    </row>
    <row r="102" spans="1:103" x14ac:dyDescent="0.4">
      <c r="A102" t="s">
        <v>396</v>
      </c>
      <c r="B102" t="s">
        <v>40</v>
      </c>
      <c r="C102" t="s">
        <v>37</v>
      </c>
      <c r="D102">
        <v>0.50026999999999999</v>
      </c>
      <c r="E102">
        <v>54.020299999999999</v>
      </c>
      <c r="F102">
        <v>43.083770000000001</v>
      </c>
      <c r="G102">
        <v>77.863209999999995</v>
      </c>
      <c r="H102">
        <v>87.64873</v>
      </c>
      <c r="I102">
        <v>43.083770000000001</v>
      </c>
      <c r="J102">
        <v>33.642380000000003</v>
      </c>
      <c r="K102">
        <v>19.506270000000001</v>
      </c>
      <c r="L102">
        <v>72.421959999999999</v>
      </c>
      <c r="M102">
        <v>11.55565</v>
      </c>
      <c r="N102">
        <v>85.233509999999995</v>
      </c>
      <c r="O102" t="s">
        <v>38</v>
      </c>
      <c r="P102">
        <v>0.47866999999999998</v>
      </c>
      <c r="Q102">
        <v>52.139360000000003</v>
      </c>
      <c r="R102">
        <v>40.527619999999999</v>
      </c>
      <c r="S102">
        <v>77.614220000000003</v>
      </c>
      <c r="T102">
        <v>88.520359999999997</v>
      </c>
      <c r="U102">
        <v>40.527619999999999</v>
      </c>
      <c r="V102">
        <v>30.565539999999999</v>
      </c>
      <c r="W102">
        <v>19.77251</v>
      </c>
      <c r="X102">
        <v>71.758750000000006</v>
      </c>
      <c r="Y102">
        <v>11.898300000000001</v>
      </c>
      <c r="Z102">
        <v>86.037719999999993</v>
      </c>
      <c r="AW102">
        <v>0.66039000000000003</v>
      </c>
      <c r="AX102">
        <v>67.743269999999995</v>
      </c>
      <c r="AY102">
        <v>60.889220000000002</v>
      </c>
      <c r="AZ102">
        <v>79.201210000000003</v>
      </c>
      <c r="BA102">
        <v>81.763379999999998</v>
      </c>
      <c r="BB102">
        <v>60.889220000000002</v>
      </c>
      <c r="BC102">
        <v>56.374029999999998</v>
      </c>
      <c r="BD102">
        <v>17.3474</v>
      </c>
      <c r="BE102">
        <v>77.606129999999993</v>
      </c>
      <c r="BF102">
        <v>9.0203500000000005</v>
      </c>
      <c r="BG102">
        <v>80.49485</v>
      </c>
      <c r="CO102">
        <v>0.52412000000000003</v>
      </c>
      <c r="CP102">
        <v>56.613860000000003</v>
      </c>
      <c r="CQ102">
        <v>48.586570000000002</v>
      </c>
      <c r="CR102">
        <v>79.328620000000001</v>
      </c>
      <c r="CS102">
        <v>85.33569</v>
      </c>
      <c r="CT102">
        <v>48.586570000000002</v>
      </c>
      <c r="CU102">
        <v>37.220260000000003</v>
      </c>
      <c r="CV102">
        <v>19.646640000000001</v>
      </c>
      <c r="CW102">
        <v>72.526499999999999</v>
      </c>
      <c r="CX102">
        <v>11.166079999999999</v>
      </c>
      <c r="CY102">
        <v>81.478210000000004</v>
      </c>
    </row>
    <row r="103" spans="1:103" x14ac:dyDescent="0.4">
      <c r="A103" t="s">
        <v>325</v>
      </c>
      <c r="B103" t="s">
        <v>97</v>
      </c>
      <c r="C103" t="s">
        <v>37</v>
      </c>
      <c r="D103">
        <v>0.50026000000000004</v>
      </c>
      <c r="E103">
        <v>54.019539999999999</v>
      </c>
      <c r="F103">
        <v>43.09187</v>
      </c>
      <c r="G103">
        <v>77.855119999999999</v>
      </c>
      <c r="H103">
        <v>87.64873</v>
      </c>
      <c r="I103">
        <v>43.09187</v>
      </c>
      <c r="J103">
        <v>33.646430000000002</v>
      </c>
      <c r="K103">
        <v>19.504650000000002</v>
      </c>
      <c r="L103">
        <v>72.409819999999996</v>
      </c>
      <c r="M103">
        <v>11.55565</v>
      </c>
      <c r="N103">
        <v>85.229460000000003</v>
      </c>
      <c r="O103" t="s">
        <v>38</v>
      </c>
      <c r="P103">
        <v>0.47871999999999998</v>
      </c>
      <c r="Q103">
        <v>52.144329999999997</v>
      </c>
      <c r="R103">
        <v>40.527619999999999</v>
      </c>
      <c r="S103">
        <v>77.623779999999996</v>
      </c>
      <c r="T103">
        <v>88.529920000000004</v>
      </c>
      <c r="U103">
        <v>40.527619999999999</v>
      </c>
      <c r="V103">
        <v>30.565539999999999</v>
      </c>
      <c r="W103">
        <v>19.774419999999999</v>
      </c>
      <c r="X103">
        <v>71.768299999999996</v>
      </c>
      <c r="Y103">
        <v>11.89925</v>
      </c>
      <c r="Z103">
        <v>86.047280000000001</v>
      </c>
      <c r="AW103">
        <v>0.66034000000000004</v>
      </c>
      <c r="AX103">
        <v>67.738159999999993</v>
      </c>
      <c r="AY103">
        <v>60.889220000000002</v>
      </c>
      <c r="AZ103">
        <v>79.201210000000003</v>
      </c>
      <c r="BA103">
        <v>81.763379999999998</v>
      </c>
      <c r="BB103">
        <v>60.889220000000002</v>
      </c>
      <c r="BC103">
        <v>56.374029999999998</v>
      </c>
      <c r="BD103">
        <v>17.3474</v>
      </c>
      <c r="BE103">
        <v>77.606129999999993</v>
      </c>
      <c r="BF103">
        <v>9.0203500000000005</v>
      </c>
      <c r="BG103">
        <v>80.49485</v>
      </c>
      <c r="CO103">
        <v>0.52314000000000005</v>
      </c>
      <c r="CP103">
        <v>56.517670000000003</v>
      </c>
      <c r="CQ103">
        <v>48.763249999999999</v>
      </c>
      <c r="CR103">
        <v>78.975269999999995</v>
      </c>
      <c r="CS103">
        <v>85.159009999999995</v>
      </c>
      <c r="CT103">
        <v>48.763249999999999</v>
      </c>
      <c r="CU103">
        <v>37.308599999999998</v>
      </c>
      <c r="CV103">
        <v>19.575970000000002</v>
      </c>
      <c r="CW103">
        <v>72.084810000000004</v>
      </c>
      <c r="CX103">
        <v>11.14841</v>
      </c>
      <c r="CY103">
        <v>81.213189999999997</v>
      </c>
    </row>
    <row r="104" spans="1:103" x14ac:dyDescent="0.4">
      <c r="A104" t="s">
        <v>426</v>
      </c>
      <c r="B104" t="s">
        <v>62</v>
      </c>
      <c r="C104" t="s">
        <v>37</v>
      </c>
      <c r="D104">
        <v>0.50024999999999997</v>
      </c>
      <c r="E104">
        <v>54.0184</v>
      </c>
      <c r="F104">
        <v>43.09187</v>
      </c>
      <c r="G104">
        <v>77.863209999999995</v>
      </c>
      <c r="H104">
        <v>87.632540000000006</v>
      </c>
      <c r="I104">
        <v>43.09187</v>
      </c>
      <c r="J104">
        <v>33.646430000000002</v>
      </c>
      <c r="K104">
        <v>19.50789</v>
      </c>
      <c r="L104">
        <v>72.421959999999999</v>
      </c>
      <c r="M104">
        <v>11.55484</v>
      </c>
      <c r="N104">
        <v>85.221369999999993</v>
      </c>
      <c r="O104" t="s">
        <v>38</v>
      </c>
      <c r="P104">
        <v>0.47865000000000002</v>
      </c>
      <c r="Q104">
        <v>52.137169999999998</v>
      </c>
      <c r="R104">
        <v>40.527619999999999</v>
      </c>
      <c r="S104">
        <v>77.614220000000003</v>
      </c>
      <c r="T104">
        <v>88.510800000000003</v>
      </c>
      <c r="U104">
        <v>40.527619999999999</v>
      </c>
      <c r="V104">
        <v>30.565539999999999</v>
      </c>
      <c r="W104">
        <v>19.77251</v>
      </c>
      <c r="X104">
        <v>71.758750000000006</v>
      </c>
      <c r="Y104">
        <v>11.89734</v>
      </c>
      <c r="Z104">
        <v>86.028170000000003</v>
      </c>
      <c r="AW104">
        <v>0.66034999999999999</v>
      </c>
      <c r="AX104">
        <v>67.735860000000002</v>
      </c>
      <c r="AY104">
        <v>60.889220000000002</v>
      </c>
      <c r="AZ104">
        <v>79.201210000000003</v>
      </c>
      <c r="BA104">
        <v>81.763379999999998</v>
      </c>
      <c r="BB104">
        <v>60.889220000000002</v>
      </c>
      <c r="BC104">
        <v>56.374029999999998</v>
      </c>
      <c r="BD104">
        <v>17.3474</v>
      </c>
      <c r="BE104">
        <v>77.606129999999993</v>
      </c>
      <c r="BF104">
        <v>9.0203500000000005</v>
      </c>
      <c r="BG104">
        <v>80.49485</v>
      </c>
      <c r="CO104">
        <v>0.52420999999999995</v>
      </c>
      <c r="CP104">
        <v>56.630319999999998</v>
      </c>
      <c r="CQ104">
        <v>48.763249999999999</v>
      </c>
      <c r="CR104">
        <v>79.328620000000001</v>
      </c>
      <c r="CS104">
        <v>85.159009999999995</v>
      </c>
      <c r="CT104">
        <v>48.763249999999999</v>
      </c>
      <c r="CU104">
        <v>37.308599999999998</v>
      </c>
      <c r="CV104">
        <v>19.681979999999999</v>
      </c>
      <c r="CW104">
        <v>72.526499999999999</v>
      </c>
      <c r="CX104">
        <v>11.166079999999999</v>
      </c>
      <c r="CY104">
        <v>81.389870000000002</v>
      </c>
    </row>
    <row r="105" spans="1:103" x14ac:dyDescent="0.4">
      <c r="A105" t="s">
        <v>165</v>
      </c>
      <c r="B105" t="s">
        <v>166</v>
      </c>
      <c r="C105" t="s">
        <v>37</v>
      </c>
      <c r="D105">
        <v>0.50061999999999995</v>
      </c>
      <c r="E105">
        <v>54.018039999999999</v>
      </c>
      <c r="F105">
        <v>43.334679999999999</v>
      </c>
      <c r="G105">
        <v>77.936059999999998</v>
      </c>
      <c r="H105">
        <v>87.818700000000007</v>
      </c>
      <c r="I105">
        <v>43.334679999999999</v>
      </c>
      <c r="J105">
        <v>33.81371</v>
      </c>
      <c r="K105">
        <v>19.493320000000001</v>
      </c>
      <c r="L105">
        <v>72.388909999999996</v>
      </c>
      <c r="M105">
        <v>11.576689999999999</v>
      </c>
      <c r="N105">
        <v>85.431539999999998</v>
      </c>
      <c r="O105" t="s">
        <v>38</v>
      </c>
      <c r="P105">
        <v>0.47781000000000001</v>
      </c>
      <c r="Q105">
        <v>51.998860000000001</v>
      </c>
      <c r="R105">
        <v>40.709229999999998</v>
      </c>
      <c r="S105">
        <v>77.509079999999997</v>
      </c>
      <c r="T105">
        <v>88.520359999999997</v>
      </c>
      <c r="U105">
        <v>40.709229999999998</v>
      </c>
      <c r="V105">
        <v>30.6675</v>
      </c>
      <c r="W105">
        <v>19.707509999999999</v>
      </c>
      <c r="X105">
        <v>71.51979</v>
      </c>
      <c r="Y105">
        <v>11.89161</v>
      </c>
      <c r="Z105">
        <v>86.026250000000005</v>
      </c>
      <c r="AW105">
        <v>0.66320999999999997</v>
      </c>
      <c r="AX105">
        <v>68.0929</v>
      </c>
      <c r="AY105">
        <v>61.266010000000001</v>
      </c>
      <c r="AZ105">
        <v>79.276560000000003</v>
      </c>
      <c r="BA105">
        <v>81.838729999999998</v>
      </c>
      <c r="BB105">
        <v>61.266010000000001</v>
      </c>
      <c r="BC105">
        <v>56.675460000000001</v>
      </c>
      <c r="BD105">
        <v>17.407689999999999</v>
      </c>
      <c r="BE105">
        <v>77.763120000000001</v>
      </c>
      <c r="BF105">
        <v>9.0957000000000008</v>
      </c>
      <c r="BG105">
        <v>80.89676</v>
      </c>
      <c r="CO105">
        <v>0.54110000000000003</v>
      </c>
      <c r="CP105">
        <v>58.341880000000003</v>
      </c>
      <c r="CQ105">
        <v>49.823320000000002</v>
      </c>
      <c r="CR105">
        <v>82.685509999999994</v>
      </c>
      <c r="CS105">
        <v>88.869259999999997</v>
      </c>
      <c r="CT105">
        <v>49.823320000000002</v>
      </c>
      <c r="CU105">
        <v>38.368670000000002</v>
      </c>
      <c r="CV105">
        <v>20.424029999999998</v>
      </c>
      <c r="CW105">
        <v>75.853949999999998</v>
      </c>
      <c r="CX105">
        <v>11.57244</v>
      </c>
      <c r="CY105">
        <v>85.070670000000007</v>
      </c>
    </row>
    <row r="106" spans="1:103" x14ac:dyDescent="0.4">
      <c r="A106" t="s">
        <v>316</v>
      </c>
      <c r="B106" t="s">
        <v>121</v>
      </c>
      <c r="C106" t="s">
        <v>37</v>
      </c>
      <c r="D106">
        <v>0.50024000000000002</v>
      </c>
      <c r="E106">
        <v>54.017569999999999</v>
      </c>
      <c r="F106">
        <v>43.083770000000001</v>
      </c>
      <c r="G106">
        <v>77.863209999999995</v>
      </c>
      <c r="H106">
        <v>87.616349999999997</v>
      </c>
      <c r="I106">
        <v>43.083770000000001</v>
      </c>
      <c r="J106">
        <v>33.642380000000003</v>
      </c>
      <c r="K106">
        <v>19.506270000000001</v>
      </c>
      <c r="L106">
        <v>72.421959999999999</v>
      </c>
      <c r="M106">
        <v>11.55241</v>
      </c>
      <c r="N106">
        <v>85.205179999999999</v>
      </c>
      <c r="O106" t="s">
        <v>38</v>
      </c>
      <c r="P106">
        <v>0.47866999999999998</v>
      </c>
      <c r="Q106">
        <v>52.13917</v>
      </c>
      <c r="R106">
        <v>40.527619999999999</v>
      </c>
      <c r="S106">
        <v>77.614220000000003</v>
      </c>
      <c r="T106">
        <v>88.520359999999997</v>
      </c>
      <c r="U106">
        <v>40.527619999999999</v>
      </c>
      <c r="V106">
        <v>30.565539999999999</v>
      </c>
      <c r="W106">
        <v>19.77251</v>
      </c>
      <c r="X106">
        <v>71.758750000000006</v>
      </c>
      <c r="Y106">
        <v>11.898300000000001</v>
      </c>
      <c r="Z106">
        <v>86.037719999999993</v>
      </c>
      <c r="AW106">
        <v>0.66044000000000003</v>
      </c>
      <c r="AX106">
        <v>67.749619999999993</v>
      </c>
      <c r="AY106">
        <v>60.889220000000002</v>
      </c>
      <c r="AZ106">
        <v>79.201210000000003</v>
      </c>
      <c r="BA106">
        <v>81.763379999999998</v>
      </c>
      <c r="BB106">
        <v>60.889220000000002</v>
      </c>
      <c r="BC106">
        <v>56.374029999999998</v>
      </c>
      <c r="BD106">
        <v>17.3474</v>
      </c>
      <c r="BE106">
        <v>77.606129999999993</v>
      </c>
      <c r="BF106">
        <v>9.0203500000000005</v>
      </c>
      <c r="BG106">
        <v>80.49485</v>
      </c>
      <c r="CO106">
        <v>0.52351999999999999</v>
      </c>
      <c r="CP106">
        <v>56.543039999999998</v>
      </c>
      <c r="CQ106">
        <v>48.586570000000002</v>
      </c>
      <c r="CR106">
        <v>79.328620000000001</v>
      </c>
      <c r="CS106">
        <v>84.628979999999999</v>
      </c>
      <c r="CT106">
        <v>48.586570000000002</v>
      </c>
      <c r="CU106">
        <v>37.220260000000003</v>
      </c>
      <c r="CV106">
        <v>19.646640000000001</v>
      </c>
      <c r="CW106">
        <v>72.526499999999999</v>
      </c>
      <c r="CX106">
        <v>11.095409999999999</v>
      </c>
      <c r="CY106">
        <v>80.859840000000005</v>
      </c>
    </row>
    <row r="107" spans="1:103" x14ac:dyDescent="0.4">
      <c r="A107" t="s">
        <v>354</v>
      </c>
      <c r="B107" t="s">
        <v>164</v>
      </c>
      <c r="C107" t="s">
        <v>37</v>
      </c>
      <c r="D107">
        <v>0.50022999999999995</v>
      </c>
      <c r="E107">
        <v>54.017029999999998</v>
      </c>
      <c r="F107">
        <v>43.083770000000001</v>
      </c>
      <c r="G107">
        <v>77.863209999999995</v>
      </c>
      <c r="H107">
        <v>87.624440000000007</v>
      </c>
      <c r="I107">
        <v>43.083770000000001</v>
      </c>
      <c r="J107">
        <v>33.642380000000003</v>
      </c>
      <c r="K107">
        <v>19.50789</v>
      </c>
      <c r="L107">
        <v>72.421959999999999</v>
      </c>
      <c r="M107">
        <v>11.554029999999999</v>
      </c>
      <c r="N107">
        <v>85.213269999999994</v>
      </c>
      <c r="O107" t="s">
        <v>38</v>
      </c>
      <c r="P107">
        <v>0.47865999999999997</v>
      </c>
      <c r="Q107">
        <v>52.139009999999999</v>
      </c>
      <c r="R107">
        <v>40.527619999999999</v>
      </c>
      <c r="S107">
        <v>77.614220000000003</v>
      </c>
      <c r="T107">
        <v>88.510800000000003</v>
      </c>
      <c r="U107">
        <v>40.527619999999999</v>
      </c>
      <c r="V107">
        <v>30.565539999999999</v>
      </c>
      <c r="W107">
        <v>19.77251</v>
      </c>
      <c r="X107">
        <v>71.758750000000006</v>
      </c>
      <c r="Y107">
        <v>11.89734</v>
      </c>
      <c r="Z107">
        <v>86.028170000000003</v>
      </c>
      <c r="AW107">
        <v>0.66034999999999999</v>
      </c>
      <c r="AX107">
        <v>67.735569999999996</v>
      </c>
      <c r="AY107">
        <v>60.889220000000002</v>
      </c>
      <c r="AZ107">
        <v>79.201210000000003</v>
      </c>
      <c r="BA107">
        <v>81.763379999999998</v>
      </c>
      <c r="BB107">
        <v>60.889220000000002</v>
      </c>
      <c r="BC107">
        <v>56.374029999999998</v>
      </c>
      <c r="BD107">
        <v>17.3474</v>
      </c>
      <c r="BE107">
        <v>77.606129999999993</v>
      </c>
      <c r="BF107">
        <v>9.0203500000000005</v>
      </c>
      <c r="BG107">
        <v>80.49485</v>
      </c>
      <c r="CO107">
        <v>0.52351000000000003</v>
      </c>
      <c r="CP107">
        <v>56.567079999999997</v>
      </c>
      <c r="CQ107">
        <v>48.586570000000002</v>
      </c>
      <c r="CR107">
        <v>79.328620000000001</v>
      </c>
      <c r="CS107">
        <v>84.982330000000005</v>
      </c>
      <c r="CT107">
        <v>48.586570000000002</v>
      </c>
      <c r="CU107">
        <v>37.220260000000003</v>
      </c>
      <c r="CV107">
        <v>19.681979999999999</v>
      </c>
      <c r="CW107">
        <v>72.526499999999999</v>
      </c>
      <c r="CX107">
        <v>11.14841</v>
      </c>
      <c r="CY107">
        <v>81.213189999999997</v>
      </c>
    </row>
    <row r="108" spans="1:103" x14ac:dyDescent="0.4">
      <c r="A108" t="s">
        <v>348</v>
      </c>
      <c r="B108" t="s">
        <v>179</v>
      </c>
      <c r="C108" t="s">
        <v>37</v>
      </c>
      <c r="D108">
        <v>0.50022999999999995</v>
      </c>
      <c r="E108">
        <v>54.015549999999998</v>
      </c>
      <c r="F108">
        <v>43.083770000000001</v>
      </c>
      <c r="G108">
        <v>77.855119999999999</v>
      </c>
      <c r="H108">
        <v>87.64873</v>
      </c>
      <c r="I108">
        <v>43.083770000000001</v>
      </c>
      <c r="J108">
        <v>33.642380000000003</v>
      </c>
      <c r="K108">
        <v>19.504650000000002</v>
      </c>
      <c r="L108">
        <v>72.413870000000003</v>
      </c>
      <c r="M108">
        <v>11.55484</v>
      </c>
      <c r="N108">
        <v>85.229460000000003</v>
      </c>
      <c r="O108" t="s">
        <v>38</v>
      </c>
      <c r="P108">
        <v>0.47864000000000001</v>
      </c>
      <c r="Q108">
        <v>52.136760000000002</v>
      </c>
      <c r="R108">
        <v>40.527619999999999</v>
      </c>
      <c r="S108">
        <v>77.614220000000003</v>
      </c>
      <c r="T108">
        <v>88.510800000000003</v>
      </c>
      <c r="U108">
        <v>40.527619999999999</v>
      </c>
      <c r="V108">
        <v>30.565539999999999</v>
      </c>
      <c r="W108">
        <v>19.77251</v>
      </c>
      <c r="X108">
        <v>71.758750000000006</v>
      </c>
      <c r="Y108">
        <v>11.89734</v>
      </c>
      <c r="Z108">
        <v>86.028170000000003</v>
      </c>
      <c r="AW108">
        <v>0.66066999999999998</v>
      </c>
      <c r="AX108">
        <v>67.771270000000001</v>
      </c>
      <c r="AY108">
        <v>60.889220000000002</v>
      </c>
      <c r="AZ108">
        <v>79.276560000000003</v>
      </c>
      <c r="BA108">
        <v>81.914090000000002</v>
      </c>
      <c r="BB108">
        <v>60.889220000000002</v>
      </c>
      <c r="BC108">
        <v>56.374029999999998</v>
      </c>
      <c r="BD108">
        <v>17.362469999999998</v>
      </c>
      <c r="BE108">
        <v>77.681489999999997</v>
      </c>
      <c r="BF108">
        <v>9.0354200000000002</v>
      </c>
      <c r="BG108">
        <v>80.645570000000006</v>
      </c>
      <c r="CO108">
        <v>0.52310999999999996</v>
      </c>
      <c r="CP108">
        <v>56.492660000000001</v>
      </c>
      <c r="CQ108">
        <v>48.586570000000002</v>
      </c>
      <c r="CR108">
        <v>78.975269999999995</v>
      </c>
      <c r="CS108">
        <v>85.159009999999995</v>
      </c>
      <c r="CT108">
        <v>48.586570000000002</v>
      </c>
      <c r="CU108">
        <v>37.220260000000003</v>
      </c>
      <c r="CV108">
        <v>19.575970000000002</v>
      </c>
      <c r="CW108">
        <v>72.173140000000004</v>
      </c>
      <c r="CX108">
        <v>11.130739999999999</v>
      </c>
      <c r="CY108">
        <v>81.213189999999997</v>
      </c>
    </row>
    <row r="109" spans="1:103" x14ac:dyDescent="0.4">
      <c r="A109" t="s">
        <v>322</v>
      </c>
      <c r="B109" t="s">
        <v>189</v>
      </c>
      <c r="C109" t="s">
        <v>37</v>
      </c>
      <c r="D109">
        <v>0.50022</v>
      </c>
      <c r="E109">
        <v>54.014180000000003</v>
      </c>
      <c r="F109">
        <v>43.083770000000001</v>
      </c>
      <c r="G109">
        <v>77.847030000000004</v>
      </c>
      <c r="H109">
        <v>87.632540000000006</v>
      </c>
      <c r="I109">
        <v>43.083770000000001</v>
      </c>
      <c r="J109">
        <v>33.642380000000003</v>
      </c>
      <c r="K109">
        <v>19.503039999999999</v>
      </c>
      <c r="L109">
        <v>72.405770000000004</v>
      </c>
      <c r="M109">
        <v>11.55322</v>
      </c>
      <c r="N109">
        <v>85.213269999999994</v>
      </c>
      <c r="O109" t="s">
        <v>38</v>
      </c>
      <c r="P109">
        <v>0.47864000000000001</v>
      </c>
      <c r="Q109">
        <v>52.135939999999998</v>
      </c>
      <c r="R109">
        <v>40.527619999999999</v>
      </c>
      <c r="S109">
        <v>77.614220000000003</v>
      </c>
      <c r="T109">
        <v>88.510800000000003</v>
      </c>
      <c r="U109">
        <v>40.527619999999999</v>
      </c>
      <c r="V109">
        <v>30.565539999999999</v>
      </c>
      <c r="W109">
        <v>19.77251</v>
      </c>
      <c r="X109">
        <v>71.758750000000006</v>
      </c>
      <c r="Y109">
        <v>11.89734</v>
      </c>
      <c r="Z109">
        <v>86.028170000000003</v>
      </c>
      <c r="AW109">
        <v>0.66039999999999999</v>
      </c>
      <c r="AX109">
        <v>67.741720000000001</v>
      </c>
      <c r="AY109">
        <v>60.889220000000002</v>
      </c>
      <c r="AZ109">
        <v>79.201210000000003</v>
      </c>
      <c r="BA109">
        <v>81.763379999999998</v>
      </c>
      <c r="BB109">
        <v>60.889220000000002</v>
      </c>
      <c r="BC109">
        <v>56.374029999999998</v>
      </c>
      <c r="BD109">
        <v>17.3474</v>
      </c>
      <c r="BE109">
        <v>77.606129999999993</v>
      </c>
      <c r="BF109">
        <v>9.0203500000000005</v>
      </c>
      <c r="BG109">
        <v>80.49485</v>
      </c>
      <c r="CO109">
        <v>0.52364999999999995</v>
      </c>
      <c r="CP109">
        <v>56.547159999999998</v>
      </c>
      <c r="CQ109">
        <v>48.586570000000002</v>
      </c>
      <c r="CR109">
        <v>78.975269999999995</v>
      </c>
      <c r="CS109">
        <v>85.159009999999995</v>
      </c>
      <c r="CT109">
        <v>48.586570000000002</v>
      </c>
      <c r="CU109">
        <v>37.220260000000003</v>
      </c>
      <c r="CV109">
        <v>19.575970000000002</v>
      </c>
      <c r="CW109">
        <v>72.173140000000004</v>
      </c>
      <c r="CX109">
        <v>11.130739999999999</v>
      </c>
      <c r="CY109">
        <v>81.213189999999997</v>
      </c>
    </row>
    <row r="110" spans="1:103" x14ac:dyDescent="0.4">
      <c r="A110" t="s">
        <v>357</v>
      </c>
      <c r="B110" t="s">
        <v>62</v>
      </c>
      <c r="C110" t="s">
        <v>37</v>
      </c>
      <c r="D110">
        <v>0.50022</v>
      </c>
      <c r="E110">
        <v>54.014020000000002</v>
      </c>
      <c r="F110">
        <v>43.083770000000001</v>
      </c>
      <c r="G110">
        <v>77.863209999999995</v>
      </c>
      <c r="H110">
        <v>87.616349999999997</v>
      </c>
      <c r="I110">
        <v>43.083770000000001</v>
      </c>
      <c r="J110">
        <v>33.642380000000003</v>
      </c>
      <c r="K110">
        <v>19.506270000000001</v>
      </c>
      <c r="L110">
        <v>72.417910000000006</v>
      </c>
      <c r="M110">
        <v>11.551600000000001</v>
      </c>
      <c r="N110">
        <v>85.197090000000003</v>
      </c>
      <c r="O110" t="s">
        <v>38</v>
      </c>
      <c r="P110">
        <v>0.47865000000000002</v>
      </c>
      <c r="Q110">
        <v>52.137740000000001</v>
      </c>
      <c r="R110">
        <v>40.527619999999999</v>
      </c>
      <c r="S110">
        <v>77.614220000000003</v>
      </c>
      <c r="T110">
        <v>88.510800000000003</v>
      </c>
      <c r="U110">
        <v>40.527619999999999</v>
      </c>
      <c r="V110">
        <v>30.565539999999999</v>
      </c>
      <c r="W110">
        <v>19.77251</v>
      </c>
      <c r="X110">
        <v>71.758750000000006</v>
      </c>
      <c r="Y110">
        <v>11.89734</v>
      </c>
      <c r="Z110">
        <v>86.028170000000003</v>
      </c>
      <c r="AW110">
        <v>0.66039000000000003</v>
      </c>
      <c r="AX110">
        <v>67.740669999999994</v>
      </c>
      <c r="AY110">
        <v>60.889220000000002</v>
      </c>
      <c r="AZ110">
        <v>79.201210000000003</v>
      </c>
      <c r="BA110">
        <v>81.763379999999998</v>
      </c>
      <c r="BB110">
        <v>60.889220000000002</v>
      </c>
      <c r="BC110">
        <v>56.374029999999998</v>
      </c>
      <c r="BD110">
        <v>17.3474</v>
      </c>
      <c r="BE110">
        <v>77.606129999999993</v>
      </c>
      <c r="BF110">
        <v>9.0203500000000005</v>
      </c>
      <c r="BG110">
        <v>80.49485</v>
      </c>
      <c r="CO110">
        <v>0.52327999999999997</v>
      </c>
      <c r="CP110">
        <v>56.512929999999997</v>
      </c>
      <c r="CQ110">
        <v>48.586570000000002</v>
      </c>
      <c r="CR110">
        <v>79.328620000000001</v>
      </c>
      <c r="CS110">
        <v>84.80565</v>
      </c>
      <c r="CT110">
        <v>48.586570000000002</v>
      </c>
      <c r="CU110">
        <v>37.220260000000003</v>
      </c>
      <c r="CV110">
        <v>19.646640000000001</v>
      </c>
      <c r="CW110">
        <v>72.438159999999996</v>
      </c>
      <c r="CX110">
        <v>11.095409999999999</v>
      </c>
      <c r="CY110">
        <v>80.859840000000005</v>
      </c>
    </row>
    <row r="111" spans="1:103" x14ac:dyDescent="0.4">
      <c r="A111" t="s">
        <v>432</v>
      </c>
      <c r="B111" t="s">
        <v>138</v>
      </c>
      <c r="C111" t="s">
        <v>37</v>
      </c>
      <c r="D111">
        <v>0.50019999999999998</v>
      </c>
      <c r="E111">
        <v>54.012990000000002</v>
      </c>
      <c r="F111">
        <v>43.083770000000001</v>
      </c>
      <c r="G111">
        <v>77.847030000000004</v>
      </c>
      <c r="H111">
        <v>87.616349999999997</v>
      </c>
      <c r="I111">
        <v>43.083770000000001</v>
      </c>
      <c r="J111">
        <v>33.642380000000003</v>
      </c>
      <c r="K111">
        <v>19.503039999999999</v>
      </c>
      <c r="L111">
        <v>72.405770000000004</v>
      </c>
      <c r="M111">
        <v>11.55241</v>
      </c>
      <c r="N111">
        <v>85.205179999999999</v>
      </c>
      <c r="O111" t="s">
        <v>38</v>
      </c>
      <c r="P111">
        <v>0.47865999999999997</v>
      </c>
      <c r="Q111">
        <v>52.138599999999997</v>
      </c>
      <c r="R111">
        <v>40.527619999999999</v>
      </c>
      <c r="S111">
        <v>77.614220000000003</v>
      </c>
      <c r="T111">
        <v>88.520359999999997</v>
      </c>
      <c r="U111">
        <v>40.527619999999999</v>
      </c>
      <c r="V111">
        <v>30.565539999999999</v>
      </c>
      <c r="W111">
        <v>19.77251</v>
      </c>
      <c r="X111">
        <v>71.758750000000006</v>
      </c>
      <c r="Y111">
        <v>11.898300000000001</v>
      </c>
      <c r="Z111">
        <v>86.037719999999993</v>
      </c>
      <c r="AW111">
        <v>0.66037000000000001</v>
      </c>
      <c r="AX111">
        <v>67.73809</v>
      </c>
      <c r="AY111">
        <v>60.889220000000002</v>
      </c>
      <c r="AZ111">
        <v>79.201210000000003</v>
      </c>
      <c r="BA111">
        <v>81.763379999999998</v>
      </c>
      <c r="BB111">
        <v>60.889220000000002</v>
      </c>
      <c r="BC111">
        <v>56.374029999999998</v>
      </c>
      <c r="BD111">
        <v>17.3474</v>
      </c>
      <c r="BE111">
        <v>77.606129999999993</v>
      </c>
      <c r="BF111">
        <v>9.0203500000000005</v>
      </c>
      <c r="BG111">
        <v>80.49485</v>
      </c>
      <c r="CO111">
        <v>0.52292000000000005</v>
      </c>
      <c r="CP111">
        <v>56.480629999999998</v>
      </c>
      <c r="CQ111">
        <v>48.586570000000002</v>
      </c>
      <c r="CR111">
        <v>78.975269999999995</v>
      </c>
      <c r="CS111">
        <v>84.628979999999999</v>
      </c>
      <c r="CT111">
        <v>48.586570000000002</v>
      </c>
      <c r="CU111">
        <v>37.220260000000003</v>
      </c>
      <c r="CV111">
        <v>19.575970000000002</v>
      </c>
      <c r="CW111">
        <v>72.173140000000004</v>
      </c>
      <c r="CX111">
        <v>11.095409999999999</v>
      </c>
      <c r="CY111">
        <v>80.859840000000005</v>
      </c>
    </row>
    <row r="112" spans="1:103" x14ac:dyDescent="0.4">
      <c r="A112" t="s">
        <v>387</v>
      </c>
      <c r="B112" t="s">
        <v>97</v>
      </c>
      <c r="C112" t="s">
        <v>37</v>
      </c>
      <c r="D112">
        <v>0.50019000000000002</v>
      </c>
      <c r="E112">
        <v>54.012360000000001</v>
      </c>
      <c r="F112">
        <v>43.09187</v>
      </c>
      <c r="G112">
        <v>77.847030000000004</v>
      </c>
      <c r="H112">
        <v>87.592070000000007</v>
      </c>
      <c r="I112">
        <v>43.09187</v>
      </c>
      <c r="J112">
        <v>33.646430000000002</v>
      </c>
      <c r="K112">
        <v>19.503039999999999</v>
      </c>
      <c r="L112">
        <v>72.401730000000001</v>
      </c>
      <c r="M112">
        <v>11.54998</v>
      </c>
      <c r="N112">
        <v>85.176850000000002</v>
      </c>
      <c r="O112" t="s">
        <v>38</v>
      </c>
      <c r="P112">
        <v>0.47864000000000001</v>
      </c>
      <c r="Q112">
        <v>52.137120000000003</v>
      </c>
      <c r="R112">
        <v>40.527619999999999</v>
      </c>
      <c r="S112">
        <v>77.614220000000003</v>
      </c>
      <c r="T112">
        <v>88.510800000000003</v>
      </c>
      <c r="U112">
        <v>40.527619999999999</v>
      </c>
      <c r="V112">
        <v>30.565539999999999</v>
      </c>
      <c r="W112">
        <v>19.77251</v>
      </c>
      <c r="X112">
        <v>71.758750000000006</v>
      </c>
      <c r="Y112">
        <v>11.89734</v>
      </c>
      <c r="Z112">
        <v>86.028170000000003</v>
      </c>
      <c r="AW112">
        <v>0.66027999999999998</v>
      </c>
      <c r="AX112">
        <v>67.727890000000002</v>
      </c>
      <c r="AY112">
        <v>60.889220000000002</v>
      </c>
      <c r="AZ112">
        <v>79.201210000000003</v>
      </c>
      <c r="BA112">
        <v>81.763379999999998</v>
      </c>
      <c r="BB112">
        <v>60.889220000000002</v>
      </c>
      <c r="BC112">
        <v>56.374029999999998</v>
      </c>
      <c r="BD112">
        <v>17.3474</v>
      </c>
      <c r="BE112">
        <v>77.606129999999993</v>
      </c>
      <c r="BF112">
        <v>9.0203500000000005</v>
      </c>
      <c r="BG112">
        <v>80.49485</v>
      </c>
      <c r="CO112">
        <v>0.52309000000000005</v>
      </c>
      <c r="CP112">
        <v>56.518059999999998</v>
      </c>
      <c r="CQ112">
        <v>48.763249999999999</v>
      </c>
      <c r="CR112">
        <v>78.975269999999995</v>
      </c>
      <c r="CS112">
        <v>84.275620000000004</v>
      </c>
      <c r="CT112">
        <v>48.763249999999999</v>
      </c>
      <c r="CU112">
        <v>37.308599999999998</v>
      </c>
      <c r="CV112">
        <v>19.575970000000002</v>
      </c>
      <c r="CW112">
        <v>72.084810000000004</v>
      </c>
      <c r="CX112">
        <v>11.06007</v>
      </c>
      <c r="CY112">
        <v>80.418139999999994</v>
      </c>
    </row>
    <row r="113" spans="1:103" x14ac:dyDescent="0.4">
      <c r="A113" t="s">
        <v>301</v>
      </c>
      <c r="B113" t="s">
        <v>164</v>
      </c>
      <c r="C113" t="s">
        <v>37</v>
      </c>
      <c r="D113">
        <v>0.50029999999999997</v>
      </c>
      <c r="E113">
        <v>54.011690000000002</v>
      </c>
      <c r="F113">
        <v>42.929989999999997</v>
      </c>
      <c r="G113">
        <v>77.960340000000002</v>
      </c>
      <c r="H113">
        <v>87.940110000000004</v>
      </c>
      <c r="I113">
        <v>42.929989999999997</v>
      </c>
      <c r="J113">
        <v>33.53716</v>
      </c>
      <c r="K113">
        <v>19.49494</v>
      </c>
      <c r="L113">
        <v>72.419939999999997</v>
      </c>
      <c r="M113">
        <v>11.58559</v>
      </c>
      <c r="N113">
        <v>85.531630000000007</v>
      </c>
      <c r="O113" t="s">
        <v>38</v>
      </c>
      <c r="P113">
        <v>0.47774</v>
      </c>
      <c r="Q113">
        <v>52.022190000000002</v>
      </c>
      <c r="R113">
        <v>40.28866</v>
      </c>
      <c r="S113">
        <v>77.585549999999998</v>
      </c>
      <c r="T113">
        <v>88.663740000000004</v>
      </c>
      <c r="U113">
        <v>40.28866</v>
      </c>
      <c r="V113">
        <v>30.38871</v>
      </c>
      <c r="W113">
        <v>19.722809999999999</v>
      </c>
      <c r="X113">
        <v>71.605009999999993</v>
      </c>
      <c r="Y113">
        <v>11.90212</v>
      </c>
      <c r="Z113">
        <v>86.139679999999998</v>
      </c>
      <c r="AW113">
        <v>0.66115999999999997</v>
      </c>
      <c r="AX113">
        <v>67.868960000000001</v>
      </c>
      <c r="AY113">
        <v>60.889220000000002</v>
      </c>
      <c r="AZ113">
        <v>79.276560000000003</v>
      </c>
      <c r="BA113">
        <v>81.838729999999998</v>
      </c>
      <c r="BB113">
        <v>60.889220000000002</v>
      </c>
      <c r="BC113">
        <v>56.374029999999998</v>
      </c>
      <c r="BD113">
        <v>17.392610000000001</v>
      </c>
      <c r="BE113">
        <v>77.744290000000007</v>
      </c>
      <c r="BF113">
        <v>9.0957000000000008</v>
      </c>
      <c r="BG113">
        <v>80.884200000000007</v>
      </c>
      <c r="CO113">
        <v>0.54022000000000003</v>
      </c>
      <c r="CP113">
        <v>58.297089999999997</v>
      </c>
      <c r="CQ113">
        <v>49.646639999999998</v>
      </c>
      <c r="CR113">
        <v>81.802120000000002</v>
      </c>
      <c r="CS113">
        <v>88.869259999999997</v>
      </c>
      <c r="CT113">
        <v>49.646639999999998</v>
      </c>
      <c r="CU113">
        <v>38.191989999999997</v>
      </c>
      <c r="CV113">
        <v>20.212009999999999</v>
      </c>
      <c r="CW113">
        <v>75</v>
      </c>
      <c r="CX113">
        <v>11.57244</v>
      </c>
      <c r="CY113">
        <v>85.188460000000006</v>
      </c>
    </row>
    <row r="114" spans="1:103" x14ac:dyDescent="0.4">
      <c r="A114" t="s">
        <v>238</v>
      </c>
      <c r="B114" t="s">
        <v>134</v>
      </c>
      <c r="C114" t="s">
        <v>37</v>
      </c>
      <c r="D114">
        <v>0.50056999999999996</v>
      </c>
      <c r="E114">
        <v>54.011240000000001</v>
      </c>
      <c r="F114">
        <v>43.326590000000003</v>
      </c>
      <c r="G114">
        <v>77.927959999999999</v>
      </c>
      <c r="H114">
        <v>87.818700000000007</v>
      </c>
      <c r="I114">
        <v>43.326590000000003</v>
      </c>
      <c r="J114">
        <v>33.809660000000001</v>
      </c>
      <c r="K114">
        <v>19.491700000000002</v>
      </c>
      <c r="L114">
        <v>72.388909999999996</v>
      </c>
      <c r="M114">
        <v>11.57507</v>
      </c>
      <c r="N114">
        <v>85.427490000000006</v>
      </c>
      <c r="O114" t="s">
        <v>38</v>
      </c>
      <c r="P114">
        <v>0.47778999999999999</v>
      </c>
      <c r="Q114">
        <v>51.996040000000001</v>
      </c>
      <c r="R114">
        <v>40.709229999999998</v>
      </c>
      <c r="S114">
        <v>77.499520000000004</v>
      </c>
      <c r="T114">
        <v>88.520359999999997</v>
      </c>
      <c r="U114">
        <v>40.709229999999998</v>
      </c>
      <c r="V114">
        <v>30.6675</v>
      </c>
      <c r="W114">
        <v>19.7056</v>
      </c>
      <c r="X114">
        <v>71.510230000000007</v>
      </c>
      <c r="Y114">
        <v>11.890650000000001</v>
      </c>
      <c r="Z114">
        <v>86.021469999999994</v>
      </c>
      <c r="AW114">
        <v>0.66330999999999996</v>
      </c>
      <c r="AX114">
        <v>68.104749999999996</v>
      </c>
      <c r="AY114">
        <v>61.266010000000001</v>
      </c>
      <c r="AZ114">
        <v>79.276560000000003</v>
      </c>
      <c r="BA114">
        <v>81.914090000000002</v>
      </c>
      <c r="BB114">
        <v>61.266010000000001</v>
      </c>
      <c r="BC114">
        <v>56.675460000000001</v>
      </c>
      <c r="BD114">
        <v>17.407689999999999</v>
      </c>
      <c r="BE114">
        <v>77.763120000000001</v>
      </c>
      <c r="BF114">
        <v>9.1032399999999996</v>
      </c>
      <c r="BG114">
        <v>80.972120000000004</v>
      </c>
      <c r="CO114">
        <v>0.54008</v>
      </c>
      <c r="CP114">
        <v>58.217730000000003</v>
      </c>
      <c r="CQ114">
        <v>49.646639999999998</v>
      </c>
      <c r="CR114">
        <v>82.685509999999994</v>
      </c>
      <c r="CS114">
        <v>88.692580000000007</v>
      </c>
      <c r="CT114">
        <v>49.646639999999998</v>
      </c>
      <c r="CU114">
        <v>38.280329999999999</v>
      </c>
      <c r="CV114">
        <v>20.424029999999998</v>
      </c>
      <c r="CW114">
        <v>76.030619999999999</v>
      </c>
      <c r="CX114">
        <v>11.537100000000001</v>
      </c>
      <c r="CY114">
        <v>84.893990000000002</v>
      </c>
    </row>
    <row r="115" spans="1:103" x14ac:dyDescent="0.4">
      <c r="A115" t="s">
        <v>283</v>
      </c>
      <c r="B115" t="s">
        <v>121</v>
      </c>
      <c r="C115" t="s">
        <v>37</v>
      </c>
      <c r="D115">
        <v>0.50056</v>
      </c>
      <c r="E115">
        <v>54.010739999999998</v>
      </c>
      <c r="F115">
        <v>43.326590000000003</v>
      </c>
      <c r="G115">
        <v>77.960340000000002</v>
      </c>
      <c r="H115">
        <v>87.826790000000003</v>
      </c>
      <c r="I115">
        <v>43.326590000000003</v>
      </c>
      <c r="J115">
        <v>33.809660000000001</v>
      </c>
      <c r="K115">
        <v>19.496559999999999</v>
      </c>
      <c r="L115">
        <v>72.409149999999997</v>
      </c>
      <c r="M115">
        <v>11.577500000000001</v>
      </c>
      <c r="N115">
        <v>85.439629999999994</v>
      </c>
      <c r="O115" t="s">
        <v>38</v>
      </c>
      <c r="P115">
        <v>0.47782999999999998</v>
      </c>
      <c r="Q115">
        <v>51.999809999999997</v>
      </c>
      <c r="R115">
        <v>40.709229999999998</v>
      </c>
      <c r="S115">
        <v>77.518640000000005</v>
      </c>
      <c r="T115">
        <v>88.529920000000004</v>
      </c>
      <c r="U115">
        <v>40.709229999999998</v>
      </c>
      <c r="V115">
        <v>30.6675</v>
      </c>
      <c r="W115">
        <v>19.709420000000001</v>
      </c>
      <c r="X115">
        <v>71.529340000000005</v>
      </c>
      <c r="Y115">
        <v>11.89161</v>
      </c>
      <c r="Z115">
        <v>86.031030000000001</v>
      </c>
      <c r="AW115">
        <v>0.66318999999999995</v>
      </c>
      <c r="AX115">
        <v>68.091570000000004</v>
      </c>
      <c r="AY115">
        <v>61.266010000000001</v>
      </c>
      <c r="AZ115">
        <v>79.276560000000003</v>
      </c>
      <c r="BA115">
        <v>81.838729999999998</v>
      </c>
      <c r="BB115">
        <v>61.266010000000001</v>
      </c>
      <c r="BC115">
        <v>56.675460000000001</v>
      </c>
      <c r="BD115">
        <v>17.392610000000001</v>
      </c>
      <c r="BE115">
        <v>77.725449999999995</v>
      </c>
      <c r="BF115">
        <v>9.0957000000000008</v>
      </c>
      <c r="BG115">
        <v>80.89676</v>
      </c>
      <c r="CO115">
        <v>0.53951000000000005</v>
      </c>
      <c r="CP115">
        <v>58.168050000000001</v>
      </c>
      <c r="CQ115">
        <v>49.646639999999998</v>
      </c>
      <c r="CR115">
        <v>83.038870000000003</v>
      </c>
      <c r="CS115">
        <v>88.869259999999997</v>
      </c>
      <c r="CT115">
        <v>49.646639999999998</v>
      </c>
      <c r="CU115">
        <v>38.280329999999999</v>
      </c>
      <c r="CV115">
        <v>20.494700000000002</v>
      </c>
      <c r="CW115">
        <v>76.207300000000004</v>
      </c>
      <c r="CX115">
        <v>11.590109999999999</v>
      </c>
      <c r="CY115">
        <v>85.159009999999995</v>
      </c>
    </row>
    <row r="116" spans="1:103" x14ac:dyDescent="0.4">
      <c r="A116" t="s">
        <v>384</v>
      </c>
      <c r="B116" t="s">
        <v>138</v>
      </c>
      <c r="C116" t="s">
        <v>37</v>
      </c>
      <c r="D116">
        <v>0.50017999999999996</v>
      </c>
      <c r="E116">
        <v>54.010060000000003</v>
      </c>
      <c r="F116">
        <v>43.083770000000001</v>
      </c>
      <c r="G116">
        <v>77.838930000000005</v>
      </c>
      <c r="H116">
        <v>87.608260000000001</v>
      </c>
      <c r="I116">
        <v>43.083770000000001</v>
      </c>
      <c r="J116">
        <v>33.642380000000003</v>
      </c>
      <c r="K116">
        <v>19.50142</v>
      </c>
      <c r="L116">
        <v>72.397679999999994</v>
      </c>
      <c r="M116">
        <v>11.550789999999999</v>
      </c>
      <c r="N116">
        <v>85.193039999999996</v>
      </c>
      <c r="O116" t="s">
        <v>38</v>
      </c>
      <c r="P116">
        <v>0.47864000000000001</v>
      </c>
      <c r="Q116">
        <v>52.136780000000002</v>
      </c>
      <c r="R116">
        <v>40.527619999999999</v>
      </c>
      <c r="S116">
        <v>77.614220000000003</v>
      </c>
      <c r="T116">
        <v>88.510800000000003</v>
      </c>
      <c r="U116">
        <v>40.527619999999999</v>
      </c>
      <c r="V116">
        <v>30.565539999999999</v>
      </c>
      <c r="W116">
        <v>19.77251</v>
      </c>
      <c r="X116">
        <v>71.758750000000006</v>
      </c>
      <c r="Y116">
        <v>11.89734</v>
      </c>
      <c r="Z116">
        <v>86.028170000000003</v>
      </c>
      <c r="AW116">
        <v>0.66034000000000004</v>
      </c>
      <c r="AX116">
        <v>67.738770000000002</v>
      </c>
      <c r="AY116">
        <v>60.889220000000002</v>
      </c>
      <c r="AZ116">
        <v>79.201210000000003</v>
      </c>
      <c r="BA116">
        <v>81.763379999999998</v>
      </c>
      <c r="BB116">
        <v>60.889220000000002</v>
      </c>
      <c r="BC116">
        <v>56.374029999999998</v>
      </c>
      <c r="BD116">
        <v>17.3474</v>
      </c>
      <c r="BE116">
        <v>77.606129999999993</v>
      </c>
      <c r="BF116">
        <v>9.0203500000000005</v>
      </c>
      <c r="BG116">
        <v>80.49485</v>
      </c>
      <c r="CO116">
        <v>0.52263999999999999</v>
      </c>
      <c r="CP116">
        <v>56.448799999999999</v>
      </c>
      <c r="CQ116">
        <v>48.586570000000002</v>
      </c>
      <c r="CR116">
        <v>78.798590000000004</v>
      </c>
      <c r="CS116">
        <v>84.628979999999999</v>
      </c>
      <c r="CT116">
        <v>48.586570000000002</v>
      </c>
      <c r="CU116">
        <v>37.220260000000003</v>
      </c>
      <c r="CV116">
        <v>19.54064</v>
      </c>
      <c r="CW116">
        <v>71.996470000000002</v>
      </c>
      <c r="CX116">
        <v>11.07774</v>
      </c>
      <c r="CY116">
        <v>80.771500000000003</v>
      </c>
    </row>
    <row r="117" spans="1:103" x14ac:dyDescent="0.4">
      <c r="A117" t="s">
        <v>247</v>
      </c>
      <c r="B117" t="s">
        <v>164</v>
      </c>
      <c r="C117" t="s">
        <v>37</v>
      </c>
      <c r="D117">
        <v>0.50024000000000002</v>
      </c>
      <c r="E117">
        <v>54.009509999999999</v>
      </c>
      <c r="F117">
        <v>42.905709999999999</v>
      </c>
      <c r="G117">
        <v>78.016999999999996</v>
      </c>
      <c r="H117">
        <v>87.940110000000004</v>
      </c>
      <c r="I117">
        <v>42.905709999999999</v>
      </c>
      <c r="J117">
        <v>33.512880000000003</v>
      </c>
      <c r="K117">
        <v>19.50789</v>
      </c>
      <c r="L117">
        <v>72.476600000000005</v>
      </c>
      <c r="M117">
        <v>11.587210000000001</v>
      </c>
      <c r="N117">
        <v>85.535679999999999</v>
      </c>
      <c r="O117" t="s">
        <v>38</v>
      </c>
      <c r="P117">
        <v>0.47766999999999998</v>
      </c>
      <c r="Q117">
        <v>52.014949999999999</v>
      </c>
      <c r="R117">
        <v>40.279110000000003</v>
      </c>
      <c r="S117">
        <v>77.595110000000005</v>
      </c>
      <c r="T117">
        <v>88.644620000000003</v>
      </c>
      <c r="U117">
        <v>40.279110000000003</v>
      </c>
      <c r="V117">
        <v>30.379149999999999</v>
      </c>
      <c r="W117">
        <v>19.724720000000001</v>
      </c>
      <c r="X117">
        <v>71.614570000000001</v>
      </c>
      <c r="Y117">
        <v>11.90021</v>
      </c>
      <c r="Z117">
        <v>86.120559999999998</v>
      </c>
      <c r="AW117">
        <v>0.66103999999999996</v>
      </c>
      <c r="AX117">
        <v>67.856750000000005</v>
      </c>
      <c r="AY117">
        <v>60.889220000000002</v>
      </c>
      <c r="AZ117">
        <v>79.276560000000003</v>
      </c>
      <c r="BA117">
        <v>81.763379999999998</v>
      </c>
      <c r="BB117">
        <v>60.889220000000002</v>
      </c>
      <c r="BC117">
        <v>56.374029999999998</v>
      </c>
      <c r="BD117">
        <v>17.392610000000001</v>
      </c>
      <c r="BE117">
        <v>77.744290000000007</v>
      </c>
      <c r="BF117">
        <v>9.0881699999999999</v>
      </c>
      <c r="BG117">
        <v>80.808840000000004</v>
      </c>
      <c r="CO117">
        <v>0.54049999999999998</v>
      </c>
      <c r="CP117">
        <v>58.411900000000003</v>
      </c>
      <c r="CQ117">
        <v>49.293289999999999</v>
      </c>
      <c r="CR117">
        <v>82.862189999999998</v>
      </c>
      <c r="CS117">
        <v>89.399289999999993</v>
      </c>
      <c r="CT117">
        <v>49.293289999999999</v>
      </c>
      <c r="CU117">
        <v>37.838630000000002</v>
      </c>
      <c r="CV117">
        <v>20.45936</v>
      </c>
      <c r="CW117">
        <v>76.060069999999996</v>
      </c>
      <c r="CX117">
        <v>11.660780000000001</v>
      </c>
      <c r="CY117">
        <v>85.806830000000005</v>
      </c>
    </row>
    <row r="118" spans="1:103" x14ac:dyDescent="0.4">
      <c r="A118" t="s">
        <v>372</v>
      </c>
      <c r="B118" t="s">
        <v>134</v>
      </c>
      <c r="C118" t="s">
        <v>37</v>
      </c>
      <c r="D118">
        <v>0.50036999999999998</v>
      </c>
      <c r="E118">
        <v>54.006100000000004</v>
      </c>
      <c r="F118">
        <v>43.383249999999997</v>
      </c>
      <c r="G118">
        <v>77.782269999999997</v>
      </c>
      <c r="H118">
        <v>87.705380000000005</v>
      </c>
      <c r="I118">
        <v>43.383249999999997</v>
      </c>
      <c r="J118">
        <v>33.826520000000002</v>
      </c>
      <c r="K118">
        <v>19.496559999999999</v>
      </c>
      <c r="L118">
        <v>72.303520000000006</v>
      </c>
      <c r="M118">
        <v>11.561310000000001</v>
      </c>
      <c r="N118">
        <v>85.303389999999993</v>
      </c>
      <c r="O118" t="s">
        <v>38</v>
      </c>
      <c r="P118">
        <v>0.4783</v>
      </c>
      <c r="Q118">
        <v>52.076590000000003</v>
      </c>
      <c r="R118">
        <v>40.795259999999999</v>
      </c>
      <c r="S118">
        <v>77.489959999999996</v>
      </c>
      <c r="T118">
        <v>88.529920000000004</v>
      </c>
      <c r="U118">
        <v>40.795259999999999</v>
      </c>
      <c r="V118">
        <v>30.711300000000001</v>
      </c>
      <c r="W118">
        <v>19.74766</v>
      </c>
      <c r="X118">
        <v>71.575069999999997</v>
      </c>
      <c r="Y118">
        <v>11.898300000000001</v>
      </c>
      <c r="Z118">
        <v>86.058120000000002</v>
      </c>
      <c r="AW118">
        <v>0.66283999999999998</v>
      </c>
      <c r="AX118">
        <v>67.997960000000006</v>
      </c>
      <c r="AY118">
        <v>61.266010000000001</v>
      </c>
      <c r="AZ118">
        <v>79.12585</v>
      </c>
      <c r="BA118">
        <v>81.914090000000002</v>
      </c>
      <c r="BB118">
        <v>61.266010000000001</v>
      </c>
      <c r="BC118">
        <v>56.713140000000003</v>
      </c>
      <c r="BD118">
        <v>17.3474</v>
      </c>
      <c r="BE118">
        <v>77.549610000000001</v>
      </c>
      <c r="BF118">
        <v>9.0354200000000002</v>
      </c>
      <c r="BG118">
        <v>80.645570000000006</v>
      </c>
      <c r="CO118">
        <v>0.52727999999999997</v>
      </c>
      <c r="CP118">
        <v>56.867249999999999</v>
      </c>
      <c r="CQ118">
        <v>49.293289999999999</v>
      </c>
      <c r="CR118">
        <v>80.035340000000005</v>
      </c>
      <c r="CS118">
        <v>86.042400000000001</v>
      </c>
      <c r="CT118">
        <v>49.293289999999999</v>
      </c>
      <c r="CU118">
        <v>37.75029</v>
      </c>
      <c r="CV118">
        <v>19.893989999999999</v>
      </c>
      <c r="CW118">
        <v>73.468789999999998</v>
      </c>
      <c r="CX118">
        <v>11.25442</v>
      </c>
      <c r="CY118">
        <v>82.273259999999993</v>
      </c>
    </row>
    <row r="119" spans="1:103" x14ac:dyDescent="0.4">
      <c r="A119" t="s">
        <v>276</v>
      </c>
      <c r="B119" t="s">
        <v>145</v>
      </c>
      <c r="C119" t="s">
        <v>37</v>
      </c>
      <c r="D119">
        <v>0.50048000000000004</v>
      </c>
      <c r="E119">
        <v>54.004089999999998</v>
      </c>
      <c r="F119">
        <v>43.237560000000002</v>
      </c>
      <c r="G119">
        <v>78.089839999999995</v>
      </c>
      <c r="H119">
        <v>87.883449999999996</v>
      </c>
      <c r="I119">
        <v>43.237560000000002</v>
      </c>
      <c r="J119">
        <v>33.737490000000001</v>
      </c>
      <c r="K119">
        <v>19.50142</v>
      </c>
      <c r="L119">
        <v>72.483339999999998</v>
      </c>
      <c r="M119">
        <v>11.583159999999999</v>
      </c>
      <c r="N119">
        <v>85.496290000000002</v>
      </c>
      <c r="O119" t="s">
        <v>38</v>
      </c>
      <c r="P119">
        <v>0.47754999999999997</v>
      </c>
      <c r="Q119">
        <v>51.972079999999998</v>
      </c>
      <c r="R119">
        <v>40.575420000000001</v>
      </c>
      <c r="S119">
        <v>77.719369999999998</v>
      </c>
      <c r="T119">
        <v>88.577709999999996</v>
      </c>
      <c r="U119">
        <v>40.575420000000001</v>
      </c>
      <c r="V119">
        <v>30.55359</v>
      </c>
      <c r="W119">
        <v>19.728539999999999</v>
      </c>
      <c r="X119">
        <v>71.658379999999994</v>
      </c>
      <c r="Y119">
        <v>11.89734</v>
      </c>
      <c r="Z119">
        <v>86.072450000000003</v>
      </c>
      <c r="AW119">
        <v>0.66373000000000004</v>
      </c>
      <c r="AX119">
        <v>68.146140000000003</v>
      </c>
      <c r="AY119">
        <v>61.341369999999998</v>
      </c>
      <c r="AZ119">
        <v>79.12585</v>
      </c>
      <c r="BA119">
        <v>81.838729999999998</v>
      </c>
      <c r="BB119">
        <v>61.341369999999998</v>
      </c>
      <c r="BC119">
        <v>56.788499999999999</v>
      </c>
      <c r="BD119">
        <v>17.362469999999998</v>
      </c>
      <c r="BE119">
        <v>77.574730000000002</v>
      </c>
      <c r="BF119">
        <v>9.0881699999999999</v>
      </c>
      <c r="BG119">
        <v>80.859080000000006</v>
      </c>
      <c r="CO119">
        <v>0.54166000000000003</v>
      </c>
      <c r="CP119">
        <v>58.407609999999998</v>
      </c>
      <c r="CQ119">
        <v>50</v>
      </c>
      <c r="CR119">
        <v>82.508830000000003</v>
      </c>
      <c r="CS119">
        <v>89.222610000000003</v>
      </c>
      <c r="CT119">
        <v>50</v>
      </c>
      <c r="CU119">
        <v>38.545349999999999</v>
      </c>
      <c r="CV119">
        <v>20.318020000000001</v>
      </c>
      <c r="CW119">
        <v>75.795050000000003</v>
      </c>
      <c r="CX119">
        <v>11.625439999999999</v>
      </c>
      <c r="CY119">
        <v>85.718490000000003</v>
      </c>
    </row>
    <row r="120" spans="1:103" x14ac:dyDescent="0.4">
      <c r="A120" t="s">
        <v>342</v>
      </c>
      <c r="B120" t="s">
        <v>88</v>
      </c>
      <c r="C120" t="s">
        <v>37</v>
      </c>
      <c r="D120">
        <v>0.50033000000000005</v>
      </c>
      <c r="E120">
        <v>54.002850000000002</v>
      </c>
      <c r="F120">
        <v>43.39134</v>
      </c>
      <c r="G120">
        <v>77.766090000000005</v>
      </c>
      <c r="H120">
        <v>87.640630000000002</v>
      </c>
      <c r="I120">
        <v>43.39134</v>
      </c>
      <c r="J120">
        <v>33.834609999999998</v>
      </c>
      <c r="K120">
        <v>19.493320000000001</v>
      </c>
      <c r="L120">
        <v>72.283289999999994</v>
      </c>
      <c r="M120">
        <v>11.55565</v>
      </c>
      <c r="N120">
        <v>85.242679999999993</v>
      </c>
      <c r="O120" t="s">
        <v>38</v>
      </c>
      <c r="P120">
        <v>0.47828999999999999</v>
      </c>
      <c r="Q120">
        <v>52.075220000000002</v>
      </c>
      <c r="R120">
        <v>40.795259999999999</v>
      </c>
      <c r="S120">
        <v>77.489959999999996</v>
      </c>
      <c r="T120">
        <v>88.520359999999997</v>
      </c>
      <c r="U120">
        <v>40.795259999999999</v>
      </c>
      <c r="V120">
        <v>30.711300000000001</v>
      </c>
      <c r="W120">
        <v>19.74766</v>
      </c>
      <c r="X120">
        <v>71.575069999999997</v>
      </c>
      <c r="Y120">
        <v>11.89734</v>
      </c>
      <c r="Z120">
        <v>86.048559999999995</v>
      </c>
      <c r="AW120">
        <v>0.66276000000000002</v>
      </c>
      <c r="AX120">
        <v>67.988749999999996</v>
      </c>
      <c r="AY120">
        <v>61.266010000000001</v>
      </c>
      <c r="AZ120">
        <v>79.050489999999996</v>
      </c>
      <c r="BA120">
        <v>81.838729999999998</v>
      </c>
      <c r="BB120">
        <v>61.266010000000001</v>
      </c>
      <c r="BC120">
        <v>56.713140000000003</v>
      </c>
      <c r="BD120">
        <v>17.332329999999999</v>
      </c>
      <c r="BE120">
        <v>77.474249999999998</v>
      </c>
      <c r="BF120">
        <v>9.0278799999999997</v>
      </c>
      <c r="BG120">
        <v>80.570210000000003</v>
      </c>
      <c r="CO120">
        <v>0.52683000000000002</v>
      </c>
      <c r="CP120">
        <v>56.843150000000001</v>
      </c>
      <c r="CQ120">
        <v>49.46996</v>
      </c>
      <c r="CR120">
        <v>79.85866</v>
      </c>
      <c r="CS120">
        <v>84.982330000000005</v>
      </c>
      <c r="CT120">
        <v>49.46996</v>
      </c>
      <c r="CU120">
        <v>37.926969999999997</v>
      </c>
      <c r="CV120">
        <v>19.85866</v>
      </c>
      <c r="CW120">
        <v>73.203770000000006</v>
      </c>
      <c r="CX120">
        <v>11.166079999999999</v>
      </c>
      <c r="CY120">
        <v>81.30153</v>
      </c>
    </row>
    <row r="121" spans="1:103" x14ac:dyDescent="0.4">
      <c r="A121" t="s">
        <v>182</v>
      </c>
      <c r="B121" t="s">
        <v>121</v>
      </c>
      <c r="C121" t="s">
        <v>37</v>
      </c>
      <c r="D121">
        <v>0.50019000000000002</v>
      </c>
      <c r="E121">
        <v>54.000399999999999</v>
      </c>
      <c r="F121">
        <v>42.913800000000002</v>
      </c>
      <c r="G121">
        <v>77.960340000000002</v>
      </c>
      <c r="H121">
        <v>87.907730000000001</v>
      </c>
      <c r="I121">
        <v>42.913800000000002</v>
      </c>
      <c r="J121">
        <v>33.525019999999998</v>
      </c>
      <c r="K121">
        <v>19.493320000000001</v>
      </c>
      <c r="L121">
        <v>72.419939999999997</v>
      </c>
      <c r="M121">
        <v>11.583159999999999</v>
      </c>
      <c r="N121">
        <v>85.503309999999999</v>
      </c>
      <c r="O121" t="s">
        <v>38</v>
      </c>
      <c r="P121">
        <v>0.47764000000000001</v>
      </c>
      <c r="Q121">
        <v>52.01144</v>
      </c>
      <c r="R121">
        <v>40.279110000000003</v>
      </c>
      <c r="S121">
        <v>77.575990000000004</v>
      </c>
      <c r="T121">
        <v>88.635059999999996</v>
      </c>
      <c r="U121">
        <v>40.279110000000003</v>
      </c>
      <c r="V121">
        <v>30.379149999999999</v>
      </c>
      <c r="W121">
        <v>19.720890000000001</v>
      </c>
      <c r="X121">
        <v>71.595460000000003</v>
      </c>
      <c r="Y121">
        <v>11.89925</v>
      </c>
      <c r="Z121">
        <v>86.111000000000004</v>
      </c>
      <c r="AW121">
        <v>0.66110999999999998</v>
      </c>
      <c r="AX121">
        <v>67.867829999999998</v>
      </c>
      <c r="AY121">
        <v>60.889220000000002</v>
      </c>
      <c r="AZ121">
        <v>79.276560000000003</v>
      </c>
      <c r="BA121">
        <v>81.763379999999998</v>
      </c>
      <c r="BB121">
        <v>60.889220000000002</v>
      </c>
      <c r="BC121">
        <v>56.374029999999998</v>
      </c>
      <c r="BD121">
        <v>17.392610000000001</v>
      </c>
      <c r="BE121">
        <v>77.744290000000007</v>
      </c>
      <c r="BF121">
        <v>9.0881699999999999</v>
      </c>
      <c r="BG121">
        <v>80.808840000000004</v>
      </c>
      <c r="CO121">
        <v>0.53986999999999996</v>
      </c>
      <c r="CP121">
        <v>58.25217</v>
      </c>
      <c r="CQ121">
        <v>49.46996</v>
      </c>
      <c r="CR121">
        <v>81.978800000000007</v>
      </c>
      <c r="CS121">
        <v>88.869259999999997</v>
      </c>
      <c r="CT121">
        <v>49.46996</v>
      </c>
      <c r="CU121">
        <v>38.103650000000002</v>
      </c>
      <c r="CV121">
        <v>20.212009999999999</v>
      </c>
      <c r="CW121">
        <v>75.176680000000005</v>
      </c>
      <c r="CX121">
        <v>11.590109999999999</v>
      </c>
      <c r="CY121">
        <v>85.276799999999994</v>
      </c>
    </row>
    <row r="122" spans="1:103" x14ac:dyDescent="0.4">
      <c r="A122" t="s">
        <v>375</v>
      </c>
      <c r="B122" t="s">
        <v>62</v>
      </c>
      <c r="C122" t="s">
        <v>37</v>
      </c>
      <c r="D122">
        <v>0.50031000000000003</v>
      </c>
      <c r="E122">
        <v>54.000039999999998</v>
      </c>
      <c r="F122">
        <v>43.383249999999997</v>
      </c>
      <c r="G122">
        <v>77.749899999999997</v>
      </c>
      <c r="H122">
        <v>87.681100000000001</v>
      </c>
      <c r="I122">
        <v>43.383249999999997</v>
      </c>
      <c r="J122">
        <v>33.826520000000002</v>
      </c>
      <c r="K122">
        <v>19.490079999999999</v>
      </c>
      <c r="L122">
        <v>72.271150000000006</v>
      </c>
      <c r="M122">
        <v>11.55969</v>
      </c>
      <c r="N122">
        <v>85.283150000000006</v>
      </c>
      <c r="O122" t="s">
        <v>38</v>
      </c>
      <c r="P122">
        <v>0.47828999999999999</v>
      </c>
      <c r="Q122">
        <v>52.075519999999997</v>
      </c>
      <c r="R122">
        <v>40.795259999999999</v>
      </c>
      <c r="S122">
        <v>77.489959999999996</v>
      </c>
      <c r="T122">
        <v>88.520359999999997</v>
      </c>
      <c r="U122">
        <v>40.795259999999999</v>
      </c>
      <c r="V122">
        <v>30.711300000000001</v>
      </c>
      <c r="W122">
        <v>19.74766</v>
      </c>
      <c r="X122">
        <v>71.575069999999997</v>
      </c>
      <c r="Y122">
        <v>11.89734</v>
      </c>
      <c r="Z122">
        <v>86.048559999999995</v>
      </c>
      <c r="AW122">
        <v>0.66269999999999996</v>
      </c>
      <c r="AX122">
        <v>67.981080000000006</v>
      </c>
      <c r="AY122">
        <v>61.266010000000001</v>
      </c>
      <c r="AZ122">
        <v>79.050489999999996</v>
      </c>
      <c r="BA122">
        <v>81.838729999999998</v>
      </c>
      <c r="BB122">
        <v>61.266010000000001</v>
      </c>
      <c r="BC122">
        <v>56.713140000000003</v>
      </c>
      <c r="BD122">
        <v>17.332329999999999</v>
      </c>
      <c r="BE122">
        <v>77.474249999999998</v>
      </c>
      <c r="BF122">
        <v>9.0278799999999997</v>
      </c>
      <c r="BG122">
        <v>80.570210000000003</v>
      </c>
      <c r="CO122">
        <v>0.52649000000000001</v>
      </c>
      <c r="CP122">
        <v>56.794280000000001</v>
      </c>
      <c r="CQ122">
        <v>49.293289999999999</v>
      </c>
      <c r="CR122">
        <v>79.505300000000005</v>
      </c>
      <c r="CS122">
        <v>85.865719999999996</v>
      </c>
      <c r="CT122">
        <v>49.293289999999999</v>
      </c>
      <c r="CU122">
        <v>37.75029</v>
      </c>
      <c r="CV122">
        <v>19.787990000000001</v>
      </c>
      <c r="CW122">
        <v>72.938749999999999</v>
      </c>
      <c r="CX122">
        <v>11.25442</v>
      </c>
      <c r="CY122">
        <v>82.184920000000005</v>
      </c>
    </row>
    <row r="123" spans="1:103" x14ac:dyDescent="0.4">
      <c r="A123" t="s">
        <v>420</v>
      </c>
      <c r="B123" t="s">
        <v>102</v>
      </c>
      <c r="C123" t="s">
        <v>37</v>
      </c>
      <c r="D123">
        <v>0.50029999999999997</v>
      </c>
      <c r="E123">
        <v>53.99933</v>
      </c>
      <c r="F123">
        <v>43.383249999999997</v>
      </c>
      <c r="G123">
        <v>77.757990000000007</v>
      </c>
      <c r="H123">
        <v>87.673010000000005</v>
      </c>
      <c r="I123">
        <v>43.383249999999997</v>
      </c>
      <c r="J123">
        <v>33.826520000000002</v>
      </c>
      <c r="K123">
        <v>19.493320000000001</v>
      </c>
      <c r="L123">
        <v>72.283289999999994</v>
      </c>
      <c r="M123">
        <v>11.558070000000001</v>
      </c>
      <c r="N123">
        <v>85.271010000000004</v>
      </c>
      <c r="O123" t="s">
        <v>38</v>
      </c>
      <c r="P123">
        <v>0.47832000000000002</v>
      </c>
      <c r="Q123">
        <v>52.077719999999999</v>
      </c>
      <c r="R123">
        <v>40.795259999999999</v>
      </c>
      <c r="S123">
        <v>77.489959999999996</v>
      </c>
      <c r="T123">
        <v>88.539479999999998</v>
      </c>
      <c r="U123">
        <v>40.795259999999999</v>
      </c>
      <c r="V123">
        <v>30.711300000000001</v>
      </c>
      <c r="W123">
        <v>19.74766</v>
      </c>
      <c r="X123">
        <v>71.575069999999997</v>
      </c>
      <c r="Y123">
        <v>11.89925</v>
      </c>
      <c r="Z123">
        <v>86.067670000000007</v>
      </c>
      <c r="AW123">
        <v>0.66271000000000002</v>
      </c>
      <c r="AX123">
        <v>67.985770000000002</v>
      </c>
      <c r="AY123">
        <v>61.266010000000001</v>
      </c>
      <c r="AZ123">
        <v>79.050489999999996</v>
      </c>
      <c r="BA123">
        <v>81.838729999999998</v>
      </c>
      <c r="BB123">
        <v>61.266010000000001</v>
      </c>
      <c r="BC123">
        <v>56.713140000000003</v>
      </c>
      <c r="BD123">
        <v>17.332329999999999</v>
      </c>
      <c r="BE123">
        <v>77.474249999999998</v>
      </c>
      <c r="BF123">
        <v>9.0278799999999997</v>
      </c>
      <c r="BG123">
        <v>80.570210000000003</v>
      </c>
      <c r="CO123">
        <v>0.52583000000000002</v>
      </c>
      <c r="CP123">
        <v>56.727020000000003</v>
      </c>
      <c r="CQ123">
        <v>49.293289999999999</v>
      </c>
      <c r="CR123">
        <v>79.681979999999996</v>
      </c>
      <c r="CS123">
        <v>85.33569</v>
      </c>
      <c r="CT123">
        <v>49.293289999999999</v>
      </c>
      <c r="CU123">
        <v>37.75029</v>
      </c>
      <c r="CV123">
        <v>19.85866</v>
      </c>
      <c r="CW123">
        <v>73.203770000000006</v>
      </c>
      <c r="CX123">
        <v>11.18375</v>
      </c>
      <c r="CY123">
        <v>81.566550000000007</v>
      </c>
    </row>
    <row r="124" spans="1:103" x14ac:dyDescent="0.4">
      <c r="A124" t="s">
        <v>219</v>
      </c>
      <c r="B124" t="s">
        <v>189</v>
      </c>
      <c r="C124" t="s">
        <v>37</v>
      </c>
      <c r="D124">
        <v>0.50014000000000003</v>
      </c>
      <c r="E124">
        <v>53.997970000000002</v>
      </c>
      <c r="F124">
        <v>42.905709999999999</v>
      </c>
      <c r="G124">
        <v>77.936059999999998</v>
      </c>
      <c r="H124">
        <v>87.932010000000005</v>
      </c>
      <c r="I124">
        <v>42.905709999999999</v>
      </c>
      <c r="J124">
        <v>33.512880000000003</v>
      </c>
      <c r="K124">
        <v>19.48847</v>
      </c>
      <c r="L124">
        <v>72.387559999999993</v>
      </c>
      <c r="M124">
        <v>11.58559</v>
      </c>
      <c r="N124">
        <v>85.519490000000005</v>
      </c>
      <c r="O124" t="s">
        <v>38</v>
      </c>
      <c r="P124">
        <v>0.47767999999999999</v>
      </c>
      <c r="Q124">
        <v>52.018380000000001</v>
      </c>
      <c r="R124">
        <v>40.279110000000003</v>
      </c>
      <c r="S124">
        <v>77.585549999999998</v>
      </c>
      <c r="T124">
        <v>88.644620000000003</v>
      </c>
      <c r="U124">
        <v>40.279110000000003</v>
      </c>
      <c r="V124">
        <v>30.379149999999999</v>
      </c>
      <c r="W124">
        <v>19.724720000000001</v>
      </c>
      <c r="X124">
        <v>71.609790000000004</v>
      </c>
      <c r="Y124">
        <v>11.90117</v>
      </c>
      <c r="Z124">
        <v>86.125339999999994</v>
      </c>
      <c r="AW124">
        <v>0.66113</v>
      </c>
      <c r="AX124">
        <v>67.872410000000002</v>
      </c>
      <c r="AY124">
        <v>60.889220000000002</v>
      </c>
      <c r="AZ124">
        <v>79.276560000000003</v>
      </c>
      <c r="BA124">
        <v>81.763379999999998</v>
      </c>
      <c r="BB124">
        <v>60.889220000000002</v>
      </c>
      <c r="BC124">
        <v>56.374029999999998</v>
      </c>
      <c r="BD124">
        <v>17.37754</v>
      </c>
      <c r="BE124">
        <v>77.706609999999998</v>
      </c>
      <c r="BF124">
        <v>9.0957000000000008</v>
      </c>
      <c r="BG124">
        <v>80.846519999999998</v>
      </c>
      <c r="CO124">
        <v>0.53776999999999997</v>
      </c>
      <c r="CP124">
        <v>58.060009999999998</v>
      </c>
      <c r="CQ124">
        <v>49.293289999999999</v>
      </c>
      <c r="CR124">
        <v>81.272080000000003</v>
      </c>
      <c r="CS124">
        <v>89.222610000000003</v>
      </c>
      <c r="CT124">
        <v>49.293289999999999</v>
      </c>
      <c r="CU124">
        <v>37.838630000000002</v>
      </c>
      <c r="CV124">
        <v>20.07067</v>
      </c>
      <c r="CW124">
        <v>74.293289999999999</v>
      </c>
      <c r="CX124">
        <v>11.590109999999999</v>
      </c>
      <c r="CY124">
        <v>85.276799999999994</v>
      </c>
    </row>
    <row r="125" spans="1:103" x14ac:dyDescent="0.4">
      <c r="A125" t="s">
        <v>411</v>
      </c>
      <c r="B125" t="s">
        <v>52</v>
      </c>
      <c r="C125" t="s">
        <v>37</v>
      </c>
      <c r="D125">
        <v>0.50024000000000002</v>
      </c>
      <c r="E125">
        <v>53.997799999999998</v>
      </c>
      <c r="F125">
        <v>43.269930000000002</v>
      </c>
      <c r="G125">
        <v>77.903679999999994</v>
      </c>
      <c r="H125">
        <v>87.681100000000001</v>
      </c>
      <c r="I125">
        <v>43.269930000000002</v>
      </c>
      <c r="J125">
        <v>33.744230000000002</v>
      </c>
      <c r="K125">
        <v>19.506270000000001</v>
      </c>
      <c r="L125">
        <v>72.393900000000002</v>
      </c>
      <c r="M125">
        <v>11.55484</v>
      </c>
      <c r="N125">
        <v>85.259540000000001</v>
      </c>
      <c r="O125" t="s">
        <v>38</v>
      </c>
      <c r="P125">
        <v>0.47827999999999998</v>
      </c>
      <c r="Q125">
        <v>52.077829999999999</v>
      </c>
      <c r="R125">
        <v>40.69012</v>
      </c>
      <c r="S125">
        <v>77.642899999999997</v>
      </c>
      <c r="T125">
        <v>88.510800000000003</v>
      </c>
      <c r="U125">
        <v>40.69012</v>
      </c>
      <c r="V125">
        <v>30.638020000000001</v>
      </c>
      <c r="W125">
        <v>19.768689999999999</v>
      </c>
      <c r="X125">
        <v>71.711269999999999</v>
      </c>
      <c r="Y125">
        <v>11.893520000000001</v>
      </c>
      <c r="Z125">
        <v>86.025459999999995</v>
      </c>
      <c r="AW125">
        <v>0.66191</v>
      </c>
      <c r="AX125">
        <v>67.903580000000005</v>
      </c>
      <c r="AY125">
        <v>61.190660000000001</v>
      </c>
      <c r="AZ125">
        <v>78.899770000000004</v>
      </c>
      <c r="BA125">
        <v>81.763379999999998</v>
      </c>
      <c r="BB125">
        <v>61.190660000000001</v>
      </c>
      <c r="BC125">
        <v>56.637779999999999</v>
      </c>
      <c r="BD125">
        <v>17.287109999999998</v>
      </c>
      <c r="BE125">
        <v>77.304699999999997</v>
      </c>
      <c r="BF125">
        <v>9.01281</v>
      </c>
      <c r="BG125">
        <v>80.457170000000005</v>
      </c>
      <c r="CO125">
        <v>0.52707999999999999</v>
      </c>
      <c r="CP125">
        <v>56.88429</v>
      </c>
      <c r="CQ125">
        <v>48.939929999999997</v>
      </c>
      <c r="CR125">
        <v>80.388689999999997</v>
      </c>
      <c r="CS125">
        <v>86.219080000000005</v>
      </c>
      <c r="CT125">
        <v>48.939929999999997</v>
      </c>
      <c r="CU125">
        <v>37.485280000000003</v>
      </c>
      <c r="CV125">
        <v>19.85866</v>
      </c>
      <c r="CW125">
        <v>73.498230000000007</v>
      </c>
      <c r="CX125">
        <v>11.25442</v>
      </c>
      <c r="CY125">
        <v>82.361599999999996</v>
      </c>
    </row>
    <row r="126" spans="1:103" x14ac:dyDescent="0.4">
      <c r="A126" t="s">
        <v>172</v>
      </c>
      <c r="B126" t="s">
        <v>164</v>
      </c>
      <c r="C126" t="s">
        <v>37</v>
      </c>
      <c r="D126">
        <v>0.50017</v>
      </c>
      <c r="E126">
        <v>53.997540000000001</v>
      </c>
      <c r="F126">
        <v>42.905709999999999</v>
      </c>
      <c r="G126">
        <v>77.952250000000006</v>
      </c>
      <c r="H126">
        <v>87.940110000000004</v>
      </c>
      <c r="I126">
        <v>42.905709999999999</v>
      </c>
      <c r="J126">
        <v>33.516930000000002</v>
      </c>
      <c r="K126">
        <v>19.491700000000002</v>
      </c>
      <c r="L126">
        <v>72.415890000000005</v>
      </c>
      <c r="M126">
        <v>11.58478</v>
      </c>
      <c r="N126">
        <v>85.523539999999997</v>
      </c>
      <c r="O126" t="s">
        <v>38</v>
      </c>
      <c r="P126">
        <v>0.47772999999999999</v>
      </c>
      <c r="Q126">
        <v>52.02102</v>
      </c>
      <c r="R126">
        <v>40.28866</v>
      </c>
      <c r="S126">
        <v>77.595110000000005</v>
      </c>
      <c r="T126">
        <v>88.644620000000003</v>
      </c>
      <c r="U126">
        <v>40.28866</v>
      </c>
      <c r="V126">
        <v>30.38871</v>
      </c>
      <c r="W126">
        <v>19.724720000000001</v>
      </c>
      <c r="X126">
        <v>71.614570000000001</v>
      </c>
      <c r="Y126">
        <v>11.90021</v>
      </c>
      <c r="Z126">
        <v>86.120559999999998</v>
      </c>
      <c r="AW126">
        <v>0.66113999999999995</v>
      </c>
      <c r="AX126">
        <v>67.865979999999993</v>
      </c>
      <c r="AY126">
        <v>60.889220000000002</v>
      </c>
      <c r="AZ126">
        <v>79.276560000000003</v>
      </c>
      <c r="BA126">
        <v>81.838729999999998</v>
      </c>
      <c r="BB126">
        <v>60.889220000000002</v>
      </c>
      <c r="BC126">
        <v>56.374029999999998</v>
      </c>
      <c r="BD126">
        <v>17.37754</v>
      </c>
      <c r="BE126">
        <v>77.706609999999998</v>
      </c>
      <c r="BF126">
        <v>9.0957000000000008</v>
      </c>
      <c r="BG126">
        <v>80.884200000000007</v>
      </c>
      <c r="CO126">
        <v>0.53744999999999998</v>
      </c>
      <c r="CP126">
        <v>58.016950000000001</v>
      </c>
      <c r="CQ126">
        <v>49.116610000000001</v>
      </c>
      <c r="CR126">
        <v>81.448759999999993</v>
      </c>
      <c r="CS126">
        <v>89.222610000000003</v>
      </c>
      <c r="CT126">
        <v>49.116610000000001</v>
      </c>
      <c r="CU126">
        <v>37.75029</v>
      </c>
      <c r="CV126">
        <v>20.14134</v>
      </c>
      <c r="CW126">
        <v>74.823319999999995</v>
      </c>
      <c r="CX126">
        <v>11.590109999999999</v>
      </c>
      <c r="CY126">
        <v>85.365139999999997</v>
      </c>
    </row>
    <row r="127" spans="1:103" x14ac:dyDescent="0.4">
      <c r="A127" t="s">
        <v>273</v>
      </c>
      <c r="B127" t="s">
        <v>150</v>
      </c>
      <c r="C127" t="s">
        <v>37</v>
      </c>
      <c r="D127">
        <v>0.50041000000000002</v>
      </c>
      <c r="E127">
        <v>53.997369999999997</v>
      </c>
      <c r="F127">
        <v>43.22137</v>
      </c>
      <c r="G127">
        <v>78.089839999999995</v>
      </c>
      <c r="H127">
        <v>87.891540000000006</v>
      </c>
      <c r="I127">
        <v>43.22137</v>
      </c>
      <c r="J127">
        <v>33.721299999999999</v>
      </c>
      <c r="K127">
        <v>19.504650000000002</v>
      </c>
      <c r="L127">
        <v>72.483339999999998</v>
      </c>
      <c r="M127">
        <v>11.583970000000001</v>
      </c>
      <c r="N127">
        <v>85.496290000000002</v>
      </c>
      <c r="O127" t="s">
        <v>38</v>
      </c>
      <c r="P127">
        <v>0.47760000000000002</v>
      </c>
      <c r="Q127">
        <v>51.976640000000003</v>
      </c>
      <c r="R127">
        <v>40.575420000000001</v>
      </c>
      <c r="S127">
        <v>77.719369999999998</v>
      </c>
      <c r="T127">
        <v>88.587270000000004</v>
      </c>
      <c r="U127">
        <v>40.575420000000001</v>
      </c>
      <c r="V127">
        <v>30.55359</v>
      </c>
      <c r="W127">
        <v>19.728539999999999</v>
      </c>
      <c r="X127">
        <v>71.658379999999994</v>
      </c>
      <c r="Y127">
        <v>11.898300000000001</v>
      </c>
      <c r="Z127">
        <v>86.082009999999997</v>
      </c>
      <c r="AW127">
        <v>0.66369</v>
      </c>
      <c r="AX127">
        <v>68.143209999999996</v>
      </c>
      <c r="AY127">
        <v>61.341369999999998</v>
      </c>
      <c r="AZ127">
        <v>79.12585</v>
      </c>
      <c r="BA127">
        <v>81.838729999999998</v>
      </c>
      <c r="BB127">
        <v>61.341369999999998</v>
      </c>
      <c r="BC127">
        <v>56.788499999999999</v>
      </c>
      <c r="BD127">
        <v>17.362469999999998</v>
      </c>
      <c r="BE127">
        <v>77.574730000000002</v>
      </c>
      <c r="BF127">
        <v>9.0881699999999999</v>
      </c>
      <c r="BG127">
        <v>80.859080000000006</v>
      </c>
      <c r="CO127">
        <v>0.53915999999999997</v>
      </c>
      <c r="CP127">
        <v>58.183459999999997</v>
      </c>
      <c r="CQ127">
        <v>49.646639999999998</v>
      </c>
      <c r="CR127">
        <v>82.508830000000003</v>
      </c>
      <c r="CS127">
        <v>89.222610000000003</v>
      </c>
      <c r="CT127">
        <v>49.646639999999998</v>
      </c>
      <c r="CU127">
        <v>38.191989999999997</v>
      </c>
      <c r="CV127">
        <v>20.38869</v>
      </c>
      <c r="CW127">
        <v>75.795050000000003</v>
      </c>
      <c r="CX127">
        <v>11.625439999999999</v>
      </c>
      <c r="CY127">
        <v>85.541809999999998</v>
      </c>
    </row>
    <row r="128" spans="1:103" x14ac:dyDescent="0.4">
      <c r="A128" t="s">
        <v>310</v>
      </c>
      <c r="B128" t="s">
        <v>138</v>
      </c>
      <c r="C128" t="s">
        <v>37</v>
      </c>
      <c r="D128">
        <v>0.50024999999999997</v>
      </c>
      <c r="E128">
        <v>53.996600000000001</v>
      </c>
      <c r="F128">
        <v>43.383249999999997</v>
      </c>
      <c r="G128">
        <v>77.749899999999997</v>
      </c>
      <c r="H128">
        <v>87.640630000000002</v>
      </c>
      <c r="I128">
        <v>43.383249999999997</v>
      </c>
      <c r="J128">
        <v>33.826520000000002</v>
      </c>
      <c r="K128">
        <v>19.493320000000001</v>
      </c>
      <c r="L128">
        <v>72.279240000000001</v>
      </c>
      <c r="M128">
        <v>11.55565</v>
      </c>
      <c r="N128">
        <v>85.246729999999999</v>
      </c>
      <c r="O128" t="s">
        <v>38</v>
      </c>
      <c r="P128">
        <v>0.47831000000000001</v>
      </c>
      <c r="Q128">
        <v>52.078719999999997</v>
      </c>
      <c r="R128">
        <v>40.795259999999999</v>
      </c>
      <c r="S128">
        <v>77.489959999999996</v>
      </c>
      <c r="T128">
        <v>88.520359999999997</v>
      </c>
      <c r="U128">
        <v>40.795259999999999</v>
      </c>
      <c r="V128">
        <v>30.711300000000001</v>
      </c>
      <c r="W128">
        <v>19.749569999999999</v>
      </c>
      <c r="X128">
        <v>71.579840000000004</v>
      </c>
      <c r="Y128">
        <v>11.898300000000001</v>
      </c>
      <c r="Z128">
        <v>86.053340000000006</v>
      </c>
      <c r="AW128">
        <v>0.66276999999999997</v>
      </c>
      <c r="AX128">
        <v>68.001130000000003</v>
      </c>
      <c r="AY128">
        <v>61.266010000000001</v>
      </c>
      <c r="AZ128">
        <v>79.050489999999996</v>
      </c>
      <c r="BA128">
        <v>81.838729999999998</v>
      </c>
      <c r="BB128">
        <v>61.266010000000001</v>
      </c>
      <c r="BC128">
        <v>56.713140000000003</v>
      </c>
      <c r="BD128">
        <v>17.3474</v>
      </c>
      <c r="BE128">
        <v>77.511930000000007</v>
      </c>
      <c r="BF128">
        <v>9.0354200000000002</v>
      </c>
      <c r="BG128">
        <v>80.607889999999998</v>
      </c>
      <c r="CO128">
        <v>0.52478999999999998</v>
      </c>
      <c r="CP128">
        <v>56.612830000000002</v>
      </c>
      <c r="CQ128">
        <v>49.293289999999999</v>
      </c>
      <c r="CR128">
        <v>79.505300000000005</v>
      </c>
      <c r="CS128">
        <v>84.982330000000005</v>
      </c>
      <c r="CT128">
        <v>49.293289999999999</v>
      </c>
      <c r="CU128">
        <v>37.75029</v>
      </c>
      <c r="CV128">
        <v>19.787990000000001</v>
      </c>
      <c r="CW128">
        <v>72.938749999999999</v>
      </c>
      <c r="CX128">
        <v>11.130739999999999</v>
      </c>
      <c r="CY128">
        <v>81.213189999999997</v>
      </c>
    </row>
    <row r="129" spans="1:103" x14ac:dyDescent="0.4">
      <c r="A129" t="s">
        <v>408</v>
      </c>
      <c r="B129" t="s">
        <v>134</v>
      </c>
      <c r="C129" t="s">
        <v>37</v>
      </c>
      <c r="D129">
        <v>0.50019000000000002</v>
      </c>
      <c r="E129">
        <v>53.994880000000002</v>
      </c>
      <c r="F129">
        <v>43.269930000000002</v>
      </c>
      <c r="G129">
        <v>77.895589999999999</v>
      </c>
      <c r="H129">
        <v>87.640630000000002</v>
      </c>
      <c r="I129">
        <v>43.269930000000002</v>
      </c>
      <c r="J129">
        <v>33.744230000000002</v>
      </c>
      <c r="K129">
        <v>19.504650000000002</v>
      </c>
      <c r="L129">
        <v>72.377709999999993</v>
      </c>
      <c r="M129">
        <v>11.55322</v>
      </c>
      <c r="N129">
        <v>85.223119999999994</v>
      </c>
      <c r="O129" t="s">
        <v>38</v>
      </c>
      <c r="P129">
        <v>0.4783</v>
      </c>
      <c r="Q129">
        <v>52.079459999999997</v>
      </c>
      <c r="R129">
        <v>40.69012</v>
      </c>
      <c r="S129">
        <v>77.642899999999997</v>
      </c>
      <c r="T129">
        <v>88.510800000000003</v>
      </c>
      <c r="U129">
        <v>40.69012</v>
      </c>
      <c r="V129">
        <v>30.638020000000001</v>
      </c>
      <c r="W129">
        <v>19.768689999999999</v>
      </c>
      <c r="X129">
        <v>71.711269999999999</v>
      </c>
      <c r="Y129">
        <v>11.893520000000001</v>
      </c>
      <c r="Z129">
        <v>86.025459999999995</v>
      </c>
      <c r="AW129">
        <v>0.66203999999999996</v>
      </c>
      <c r="AX129">
        <v>67.924750000000003</v>
      </c>
      <c r="AY129">
        <v>61.190660000000001</v>
      </c>
      <c r="AZ129">
        <v>78.899770000000004</v>
      </c>
      <c r="BA129">
        <v>81.763379999999998</v>
      </c>
      <c r="BB129">
        <v>61.190660000000001</v>
      </c>
      <c r="BC129">
        <v>56.637779999999999</v>
      </c>
      <c r="BD129">
        <v>17.287109999999998</v>
      </c>
      <c r="BE129">
        <v>77.304699999999997</v>
      </c>
      <c r="BF129">
        <v>9.0203500000000005</v>
      </c>
      <c r="BG129">
        <v>80.49485</v>
      </c>
      <c r="CO129">
        <v>0.52546000000000004</v>
      </c>
      <c r="CP129">
        <v>56.740850000000002</v>
      </c>
      <c r="CQ129">
        <v>48.939929999999997</v>
      </c>
      <c r="CR129">
        <v>80.212010000000006</v>
      </c>
      <c r="CS129">
        <v>85.33569</v>
      </c>
      <c r="CT129">
        <v>48.939929999999997</v>
      </c>
      <c r="CU129">
        <v>37.485280000000003</v>
      </c>
      <c r="CV129">
        <v>19.823319999999999</v>
      </c>
      <c r="CW129">
        <v>73.144880000000001</v>
      </c>
      <c r="CX129">
        <v>11.201409999999999</v>
      </c>
      <c r="CY129">
        <v>81.478210000000004</v>
      </c>
    </row>
    <row r="130" spans="1:103" x14ac:dyDescent="0.4">
      <c r="A130" t="s">
        <v>444</v>
      </c>
      <c r="B130" t="s">
        <v>150</v>
      </c>
      <c r="C130" t="s">
        <v>37</v>
      </c>
      <c r="D130">
        <v>0.50017</v>
      </c>
      <c r="E130">
        <v>53.994540000000001</v>
      </c>
      <c r="F130">
        <v>43.269930000000002</v>
      </c>
      <c r="G130">
        <v>77.863209999999995</v>
      </c>
      <c r="H130">
        <v>87.624440000000007</v>
      </c>
      <c r="I130">
        <v>43.269930000000002</v>
      </c>
      <c r="J130">
        <v>33.744230000000002</v>
      </c>
      <c r="K130">
        <v>19.4998</v>
      </c>
      <c r="L130">
        <v>72.357479999999995</v>
      </c>
      <c r="M130">
        <v>11.55241</v>
      </c>
      <c r="N130">
        <v>85.219070000000002</v>
      </c>
      <c r="O130" t="s">
        <v>38</v>
      </c>
      <c r="P130">
        <v>0.47827999999999998</v>
      </c>
      <c r="Q130">
        <v>52.077739999999999</v>
      </c>
      <c r="R130">
        <v>40.69012</v>
      </c>
      <c r="S130">
        <v>77.642899999999997</v>
      </c>
      <c r="T130">
        <v>88.510800000000003</v>
      </c>
      <c r="U130">
        <v>40.69012</v>
      </c>
      <c r="V130">
        <v>30.638020000000001</v>
      </c>
      <c r="W130">
        <v>19.768689999999999</v>
      </c>
      <c r="X130">
        <v>71.711269999999999</v>
      </c>
      <c r="Y130">
        <v>11.893520000000001</v>
      </c>
      <c r="Z130">
        <v>86.025459999999995</v>
      </c>
      <c r="AW130">
        <v>0.66193999999999997</v>
      </c>
      <c r="AX130">
        <v>67.906620000000004</v>
      </c>
      <c r="AY130">
        <v>61.190660000000001</v>
      </c>
      <c r="AZ130">
        <v>78.899770000000004</v>
      </c>
      <c r="BA130">
        <v>81.763379999999998</v>
      </c>
      <c r="BB130">
        <v>61.190660000000001</v>
      </c>
      <c r="BC130">
        <v>56.637779999999999</v>
      </c>
      <c r="BD130">
        <v>17.287109999999998</v>
      </c>
      <c r="BE130">
        <v>77.304699999999997</v>
      </c>
      <c r="BF130">
        <v>9.01281</v>
      </c>
      <c r="BG130">
        <v>80.457170000000005</v>
      </c>
      <c r="CO130">
        <v>0.52546000000000004</v>
      </c>
      <c r="CP130">
        <v>56.807639999999999</v>
      </c>
      <c r="CQ130">
        <v>48.939929999999997</v>
      </c>
      <c r="CR130">
        <v>79.505300000000005</v>
      </c>
      <c r="CS130">
        <v>84.982330000000005</v>
      </c>
      <c r="CT130">
        <v>48.939929999999997</v>
      </c>
      <c r="CU130">
        <v>37.485280000000003</v>
      </c>
      <c r="CV130">
        <v>19.717310000000001</v>
      </c>
      <c r="CW130">
        <v>72.703180000000003</v>
      </c>
      <c r="CX130">
        <v>11.201409999999999</v>
      </c>
      <c r="CY130">
        <v>81.478210000000004</v>
      </c>
    </row>
    <row r="131" spans="1:103" x14ac:dyDescent="0.4">
      <c r="A131" t="s">
        <v>259</v>
      </c>
      <c r="B131" t="s">
        <v>260</v>
      </c>
      <c r="C131" t="s">
        <v>37</v>
      </c>
      <c r="D131">
        <v>0.50012999999999996</v>
      </c>
      <c r="E131">
        <v>53.994500000000002</v>
      </c>
      <c r="F131">
        <v>42.905709999999999</v>
      </c>
      <c r="G131">
        <v>77.952250000000006</v>
      </c>
      <c r="H131">
        <v>87.932010000000005</v>
      </c>
      <c r="I131">
        <v>42.905709999999999</v>
      </c>
      <c r="J131">
        <v>33.512880000000003</v>
      </c>
      <c r="K131">
        <v>19.493320000000001</v>
      </c>
      <c r="L131">
        <v>72.415890000000005</v>
      </c>
      <c r="M131">
        <v>11.583970000000001</v>
      </c>
      <c r="N131">
        <v>85.519490000000005</v>
      </c>
      <c r="O131" t="s">
        <v>38</v>
      </c>
      <c r="P131">
        <v>0.47765000000000002</v>
      </c>
      <c r="Q131">
        <v>52.013500000000001</v>
      </c>
      <c r="R131">
        <v>40.279110000000003</v>
      </c>
      <c r="S131">
        <v>77.575990000000004</v>
      </c>
      <c r="T131">
        <v>88.635059999999996</v>
      </c>
      <c r="U131">
        <v>40.279110000000003</v>
      </c>
      <c r="V131">
        <v>30.379149999999999</v>
      </c>
      <c r="W131">
        <v>19.720890000000001</v>
      </c>
      <c r="X131">
        <v>71.595460000000003</v>
      </c>
      <c r="Y131">
        <v>11.90021</v>
      </c>
      <c r="Z131">
        <v>86.115780000000001</v>
      </c>
      <c r="AW131">
        <v>0.66120999999999996</v>
      </c>
      <c r="AX131">
        <v>67.873769999999993</v>
      </c>
      <c r="AY131">
        <v>60.889220000000002</v>
      </c>
      <c r="AZ131">
        <v>79.276560000000003</v>
      </c>
      <c r="BA131">
        <v>81.838729999999998</v>
      </c>
      <c r="BB131">
        <v>60.889220000000002</v>
      </c>
      <c r="BC131">
        <v>56.374029999999998</v>
      </c>
      <c r="BD131">
        <v>17.37754</v>
      </c>
      <c r="BE131">
        <v>77.706609999999998</v>
      </c>
      <c r="BF131">
        <v>9.0957000000000008</v>
      </c>
      <c r="BG131">
        <v>80.884200000000007</v>
      </c>
      <c r="CO131">
        <v>0.53788000000000002</v>
      </c>
      <c r="CP131">
        <v>58.071260000000002</v>
      </c>
      <c r="CQ131">
        <v>49.293289999999999</v>
      </c>
      <c r="CR131">
        <v>81.802120000000002</v>
      </c>
      <c r="CS131">
        <v>89.222610000000003</v>
      </c>
      <c r="CT131">
        <v>49.293289999999999</v>
      </c>
      <c r="CU131">
        <v>37.838630000000002</v>
      </c>
      <c r="CV131">
        <v>20.247350000000001</v>
      </c>
      <c r="CW131">
        <v>75.176680000000005</v>
      </c>
      <c r="CX131">
        <v>11.57244</v>
      </c>
      <c r="CY131">
        <v>85.365139999999997</v>
      </c>
    </row>
    <row r="132" spans="1:103" x14ac:dyDescent="0.4">
      <c r="A132" t="s">
        <v>307</v>
      </c>
      <c r="B132" t="s">
        <v>95</v>
      </c>
      <c r="C132" t="s">
        <v>37</v>
      </c>
      <c r="D132">
        <v>0.50038000000000005</v>
      </c>
      <c r="E132">
        <v>53.994169999999997</v>
      </c>
      <c r="F132">
        <v>43.229460000000003</v>
      </c>
      <c r="G132">
        <v>78.08175</v>
      </c>
      <c r="H132">
        <v>87.867260000000002</v>
      </c>
      <c r="I132">
        <v>43.229460000000003</v>
      </c>
      <c r="J132">
        <v>33.729390000000002</v>
      </c>
      <c r="K132">
        <v>19.50142</v>
      </c>
      <c r="L132">
        <v>72.471199999999996</v>
      </c>
      <c r="M132">
        <v>11.58236</v>
      </c>
      <c r="N132">
        <v>85.480099999999993</v>
      </c>
      <c r="O132" t="s">
        <v>38</v>
      </c>
      <c r="P132">
        <v>0.47753000000000001</v>
      </c>
      <c r="Q132">
        <v>51.970300000000002</v>
      </c>
      <c r="R132">
        <v>40.575420000000001</v>
      </c>
      <c r="S132">
        <v>77.719369999999998</v>
      </c>
      <c r="T132">
        <v>88.568150000000003</v>
      </c>
      <c r="U132">
        <v>40.575420000000001</v>
      </c>
      <c r="V132">
        <v>30.55359</v>
      </c>
      <c r="W132">
        <v>19.728539999999999</v>
      </c>
      <c r="X132">
        <v>71.658379999999994</v>
      </c>
      <c r="Y132">
        <v>11.89639</v>
      </c>
      <c r="Z132">
        <v>86.062889999999996</v>
      </c>
      <c r="AW132">
        <v>0.66361999999999999</v>
      </c>
      <c r="AX132">
        <v>68.135589999999993</v>
      </c>
      <c r="AY132">
        <v>61.341369999999998</v>
      </c>
      <c r="AZ132">
        <v>79.12585</v>
      </c>
      <c r="BA132">
        <v>81.838729999999998</v>
      </c>
      <c r="BB132">
        <v>61.341369999999998</v>
      </c>
      <c r="BC132">
        <v>56.788499999999999</v>
      </c>
      <c r="BD132">
        <v>17.362469999999998</v>
      </c>
      <c r="BE132">
        <v>77.574730000000002</v>
      </c>
      <c r="BF132">
        <v>9.0881699999999999</v>
      </c>
      <c r="BG132">
        <v>80.859080000000006</v>
      </c>
      <c r="CO132">
        <v>0.53986999999999996</v>
      </c>
      <c r="CP132">
        <v>58.24868</v>
      </c>
      <c r="CQ132">
        <v>49.823320000000002</v>
      </c>
      <c r="CR132">
        <v>82.332160000000002</v>
      </c>
      <c r="CS132">
        <v>89.045940000000002</v>
      </c>
      <c r="CT132">
        <v>49.823320000000002</v>
      </c>
      <c r="CU132">
        <v>38.368670000000002</v>
      </c>
      <c r="CV132">
        <v>20.318020000000001</v>
      </c>
      <c r="CW132">
        <v>75.53004</v>
      </c>
      <c r="CX132">
        <v>11.625439999999999</v>
      </c>
      <c r="CY132">
        <v>85.541809999999998</v>
      </c>
    </row>
    <row r="133" spans="1:103" x14ac:dyDescent="0.4">
      <c r="A133" t="s">
        <v>185</v>
      </c>
      <c r="B133" t="s">
        <v>145</v>
      </c>
      <c r="C133" t="s">
        <v>37</v>
      </c>
      <c r="D133">
        <v>0.50009999999999999</v>
      </c>
      <c r="E133">
        <v>53.993259999999999</v>
      </c>
      <c r="F133">
        <v>42.905709999999999</v>
      </c>
      <c r="G133">
        <v>77.927959999999999</v>
      </c>
      <c r="H133">
        <v>87.899640000000005</v>
      </c>
      <c r="I133">
        <v>42.905709999999999</v>
      </c>
      <c r="J133">
        <v>33.512880000000003</v>
      </c>
      <c r="K133">
        <v>19.48847</v>
      </c>
      <c r="L133">
        <v>72.39161</v>
      </c>
      <c r="M133">
        <v>11.58236</v>
      </c>
      <c r="N133">
        <v>85.491159999999994</v>
      </c>
      <c r="O133" t="s">
        <v>38</v>
      </c>
      <c r="P133">
        <v>0.47764000000000001</v>
      </c>
      <c r="Q133">
        <v>52.012079999999997</v>
      </c>
      <c r="R133">
        <v>40.279110000000003</v>
      </c>
      <c r="S133">
        <v>77.575990000000004</v>
      </c>
      <c r="T133">
        <v>88.635059999999996</v>
      </c>
      <c r="U133">
        <v>40.279110000000003</v>
      </c>
      <c r="V133">
        <v>30.379149999999999</v>
      </c>
      <c r="W133">
        <v>19.720890000000001</v>
      </c>
      <c r="X133">
        <v>71.595460000000003</v>
      </c>
      <c r="Y133">
        <v>11.89925</v>
      </c>
      <c r="Z133">
        <v>86.111000000000004</v>
      </c>
      <c r="AW133">
        <v>0.66119000000000006</v>
      </c>
      <c r="AX133">
        <v>67.873509999999996</v>
      </c>
      <c r="AY133">
        <v>60.889220000000002</v>
      </c>
      <c r="AZ133">
        <v>79.276560000000003</v>
      </c>
      <c r="BA133">
        <v>81.838729999999998</v>
      </c>
      <c r="BB133">
        <v>60.889220000000002</v>
      </c>
      <c r="BC133">
        <v>56.374029999999998</v>
      </c>
      <c r="BD133">
        <v>17.37754</v>
      </c>
      <c r="BE133">
        <v>77.706609999999998</v>
      </c>
      <c r="BF133">
        <v>9.0957000000000008</v>
      </c>
      <c r="BG133">
        <v>80.884200000000007</v>
      </c>
      <c r="CO133">
        <v>0.53764000000000001</v>
      </c>
      <c r="CP133">
        <v>58.070920000000001</v>
      </c>
      <c r="CQ133">
        <v>49.293289999999999</v>
      </c>
      <c r="CR133">
        <v>81.272080000000003</v>
      </c>
      <c r="CS133">
        <v>88.515900000000002</v>
      </c>
      <c r="CT133">
        <v>49.293289999999999</v>
      </c>
      <c r="CU133">
        <v>37.838630000000002</v>
      </c>
      <c r="CV133">
        <v>20.14134</v>
      </c>
      <c r="CW133">
        <v>74.646640000000005</v>
      </c>
      <c r="CX133">
        <v>11.55477</v>
      </c>
      <c r="CY133">
        <v>84.835099999999997</v>
      </c>
    </row>
    <row r="134" spans="1:103" x14ac:dyDescent="0.4">
      <c r="A134" t="s">
        <v>298</v>
      </c>
      <c r="B134" t="s">
        <v>214</v>
      </c>
      <c r="C134" t="s">
        <v>37</v>
      </c>
      <c r="D134">
        <v>0.50009999999999999</v>
      </c>
      <c r="E134">
        <v>53.991970000000002</v>
      </c>
      <c r="F134">
        <v>42.89761</v>
      </c>
      <c r="G134">
        <v>77.968429999999998</v>
      </c>
      <c r="H134">
        <v>87.899640000000005</v>
      </c>
      <c r="I134">
        <v>42.89761</v>
      </c>
      <c r="J134">
        <v>33.508839999999999</v>
      </c>
      <c r="K134">
        <v>19.496559999999999</v>
      </c>
      <c r="L134">
        <v>72.432079999999999</v>
      </c>
      <c r="M134">
        <v>11.58155</v>
      </c>
      <c r="N134">
        <v>85.491159999999994</v>
      </c>
      <c r="O134" t="s">
        <v>38</v>
      </c>
      <c r="P134">
        <v>0.47765999999999997</v>
      </c>
      <c r="Q134">
        <v>52.014850000000003</v>
      </c>
      <c r="R134">
        <v>40.279110000000003</v>
      </c>
      <c r="S134">
        <v>77.585549999999998</v>
      </c>
      <c r="T134">
        <v>88.635059999999996</v>
      </c>
      <c r="U134">
        <v>40.279110000000003</v>
      </c>
      <c r="V134">
        <v>30.379149999999999</v>
      </c>
      <c r="W134">
        <v>19.722809999999999</v>
      </c>
      <c r="X134">
        <v>71.605009999999993</v>
      </c>
      <c r="Y134">
        <v>11.89925</v>
      </c>
      <c r="Z134">
        <v>86.111000000000004</v>
      </c>
      <c r="AW134">
        <v>0.66100000000000003</v>
      </c>
      <c r="AX134">
        <v>67.852459999999994</v>
      </c>
      <c r="AY134">
        <v>60.889220000000002</v>
      </c>
      <c r="AZ134">
        <v>79.276560000000003</v>
      </c>
      <c r="BA134">
        <v>81.763379999999998</v>
      </c>
      <c r="BB134">
        <v>60.889220000000002</v>
      </c>
      <c r="BC134">
        <v>56.374029999999998</v>
      </c>
      <c r="BD134">
        <v>17.392610000000001</v>
      </c>
      <c r="BE134">
        <v>77.744290000000007</v>
      </c>
      <c r="BF134">
        <v>9.0881699999999999</v>
      </c>
      <c r="BG134">
        <v>80.808840000000004</v>
      </c>
      <c r="CO134">
        <v>0.53759999999999997</v>
      </c>
      <c r="CP134">
        <v>58.040979999999998</v>
      </c>
      <c r="CQ134">
        <v>49.116610000000001</v>
      </c>
      <c r="CR134">
        <v>81.978800000000007</v>
      </c>
      <c r="CS134">
        <v>88.692580000000007</v>
      </c>
      <c r="CT134">
        <v>49.116610000000001</v>
      </c>
      <c r="CU134">
        <v>37.75029</v>
      </c>
      <c r="CV134">
        <v>20.247350000000001</v>
      </c>
      <c r="CW134">
        <v>75.265020000000007</v>
      </c>
      <c r="CX134">
        <v>11.55477</v>
      </c>
      <c r="CY134">
        <v>85.011780000000002</v>
      </c>
    </row>
    <row r="135" spans="1:103" x14ac:dyDescent="0.4">
      <c r="A135" t="s">
        <v>289</v>
      </c>
      <c r="B135" t="s">
        <v>132</v>
      </c>
      <c r="C135" t="s">
        <v>37</v>
      </c>
      <c r="D135">
        <v>0.50009999999999999</v>
      </c>
      <c r="E135">
        <v>53.991410000000002</v>
      </c>
      <c r="F135">
        <v>42.905709999999999</v>
      </c>
      <c r="G135">
        <v>77.968429999999998</v>
      </c>
      <c r="H135">
        <v>87.915819999999997</v>
      </c>
      <c r="I135">
        <v>42.905709999999999</v>
      </c>
      <c r="J135">
        <v>33.512880000000003</v>
      </c>
      <c r="K135">
        <v>19.496559999999999</v>
      </c>
      <c r="L135">
        <v>72.42398</v>
      </c>
      <c r="M135">
        <v>11.58074</v>
      </c>
      <c r="N135">
        <v>85.491159999999994</v>
      </c>
      <c r="O135" t="s">
        <v>38</v>
      </c>
      <c r="P135">
        <v>0.47765000000000002</v>
      </c>
      <c r="Q135">
        <v>52.013030000000001</v>
      </c>
      <c r="R135">
        <v>40.279110000000003</v>
      </c>
      <c r="S135">
        <v>77.585549999999998</v>
      </c>
      <c r="T135">
        <v>88.644620000000003</v>
      </c>
      <c r="U135">
        <v>40.279110000000003</v>
      </c>
      <c r="V135">
        <v>30.379149999999999</v>
      </c>
      <c r="W135">
        <v>19.722809999999999</v>
      </c>
      <c r="X135">
        <v>71.605009999999993</v>
      </c>
      <c r="Y135">
        <v>11.90021</v>
      </c>
      <c r="Z135">
        <v>86.120559999999998</v>
      </c>
      <c r="AW135">
        <v>0.66115000000000002</v>
      </c>
      <c r="AX135">
        <v>67.87285</v>
      </c>
      <c r="AY135">
        <v>60.889220000000002</v>
      </c>
      <c r="AZ135">
        <v>79.276560000000003</v>
      </c>
      <c r="BA135">
        <v>81.763379999999998</v>
      </c>
      <c r="BB135">
        <v>60.889220000000002</v>
      </c>
      <c r="BC135">
        <v>56.374029999999998</v>
      </c>
      <c r="BD135">
        <v>17.392610000000001</v>
      </c>
      <c r="BE135">
        <v>77.744290000000007</v>
      </c>
      <c r="BF135">
        <v>9.0881699999999999</v>
      </c>
      <c r="BG135">
        <v>80.808840000000004</v>
      </c>
      <c r="CO135">
        <v>0.53761000000000003</v>
      </c>
      <c r="CP135">
        <v>58.014699999999998</v>
      </c>
      <c r="CQ135">
        <v>49.293289999999999</v>
      </c>
      <c r="CR135">
        <v>81.978800000000007</v>
      </c>
      <c r="CS135">
        <v>88.869259999999997</v>
      </c>
      <c r="CT135">
        <v>49.293289999999999</v>
      </c>
      <c r="CU135">
        <v>37.838630000000002</v>
      </c>
      <c r="CV135">
        <v>20.247350000000001</v>
      </c>
      <c r="CW135">
        <v>75.088340000000002</v>
      </c>
      <c r="CX135">
        <v>11.51943</v>
      </c>
      <c r="CY135">
        <v>84.835099999999997</v>
      </c>
    </row>
    <row r="136" spans="1:103" x14ac:dyDescent="0.4">
      <c r="A136" t="s">
        <v>193</v>
      </c>
      <c r="B136" t="s">
        <v>95</v>
      </c>
      <c r="C136" t="s">
        <v>37</v>
      </c>
      <c r="D136">
        <v>0.50034000000000001</v>
      </c>
      <c r="E136">
        <v>53.990459999999999</v>
      </c>
      <c r="F136">
        <v>43.229460000000003</v>
      </c>
      <c r="G136">
        <v>78.065560000000005</v>
      </c>
      <c r="H136">
        <v>87.851070000000007</v>
      </c>
      <c r="I136">
        <v>43.229460000000003</v>
      </c>
      <c r="J136">
        <v>33.725349999999999</v>
      </c>
      <c r="K136">
        <v>19.498180000000001</v>
      </c>
      <c r="L136">
        <v>72.455010000000001</v>
      </c>
      <c r="M136">
        <v>11.58074</v>
      </c>
      <c r="N136">
        <v>85.463909999999998</v>
      </c>
      <c r="O136" t="s">
        <v>38</v>
      </c>
      <c r="P136">
        <v>0.47753000000000001</v>
      </c>
      <c r="Q136">
        <v>51.969909999999999</v>
      </c>
      <c r="R136">
        <v>40.575420000000001</v>
      </c>
      <c r="S136">
        <v>77.709810000000004</v>
      </c>
      <c r="T136">
        <v>88.577709999999996</v>
      </c>
      <c r="U136">
        <v>40.575420000000001</v>
      </c>
      <c r="V136">
        <v>30.55359</v>
      </c>
      <c r="W136">
        <v>19.72663</v>
      </c>
      <c r="X136">
        <v>71.648820000000001</v>
      </c>
      <c r="Y136">
        <v>11.89734</v>
      </c>
      <c r="Z136">
        <v>86.072450000000003</v>
      </c>
      <c r="AW136">
        <v>0.66361999999999999</v>
      </c>
      <c r="AX136">
        <v>68.14</v>
      </c>
      <c r="AY136">
        <v>61.341369999999998</v>
      </c>
      <c r="AZ136">
        <v>79.12585</v>
      </c>
      <c r="BA136">
        <v>81.838729999999998</v>
      </c>
      <c r="BB136">
        <v>61.341369999999998</v>
      </c>
      <c r="BC136">
        <v>56.788499999999999</v>
      </c>
      <c r="BD136">
        <v>17.362469999999998</v>
      </c>
      <c r="BE136">
        <v>77.574730000000002</v>
      </c>
      <c r="BF136">
        <v>9.0957000000000008</v>
      </c>
      <c r="BG136">
        <v>80.89676</v>
      </c>
      <c r="CO136">
        <v>0.53910000000000002</v>
      </c>
      <c r="CP136">
        <v>58.164729999999999</v>
      </c>
      <c r="CQ136">
        <v>49.823320000000002</v>
      </c>
      <c r="CR136">
        <v>82.155479999999997</v>
      </c>
      <c r="CS136">
        <v>88.515900000000002</v>
      </c>
      <c r="CT136">
        <v>49.823320000000002</v>
      </c>
      <c r="CU136">
        <v>38.280329999999999</v>
      </c>
      <c r="CV136">
        <v>20.282689999999999</v>
      </c>
      <c r="CW136">
        <v>75.353359999999995</v>
      </c>
      <c r="CX136">
        <v>11.55477</v>
      </c>
      <c r="CY136">
        <v>84.923439999999999</v>
      </c>
    </row>
    <row r="137" spans="1:103" x14ac:dyDescent="0.4">
      <c r="A137" t="s">
        <v>336</v>
      </c>
      <c r="B137" t="s">
        <v>132</v>
      </c>
      <c r="C137" t="s">
        <v>37</v>
      </c>
      <c r="D137">
        <v>0.50016000000000005</v>
      </c>
      <c r="E137">
        <v>53.990029999999997</v>
      </c>
      <c r="F137">
        <v>43.269930000000002</v>
      </c>
      <c r="G137">
        <v>77.871309999999994</v>
      </c>
      <c r="H137">
        <v>87.64873</v>
      </c>
      <c r="I137">
        <v>43.269930000000002</v>
      </c>
      <c r="J137">
        <v>33.744230000000002</v>
      </c>
      <c r="K137">
        <v>19.4998</v>
      </c>
      <c r="L137">
        <v>72.361530000000002</v>
      </c>
      <c r="M137">
        <v>11.551600000000001</v>
      </c>
      <c r="N137">
        <v>85.223119999999994</v>
      </c>
      <c r="O137" t="s">
        <v>38</v>
      </c>
      <c r="P137">
        <v>0.47828999999999999</v>
      </c>
      <c r="Q137">
        <v>52.078949999999999</v>
      </c>
      <c r="R137">
        <v>40.69012</v>
      </c>
      <c r="S137">
        <v>77.642899999999997</v>
      </c>
      <c r="T137">
        <v>88.520359999999997</v>
      </c>
      <c r="U137">
        <v>40.69012</v>
      </c>
      <c r="V137">
        <v>30.638020000000001</v>
      </c>
      <c r="W137">
        <v>19.768689999999999</v>
      </c>
      <c r="X137">
        <v>71.711269999999999</v>
      </c>
      <c r="Y137">
        <v>11.89448</v>
      </c>
      <c r="Z137">
        <v>86.035020000000003</v>
      </c>
      <c r="AW137">
        <v>0.66186999999999996</v>
      </c>
      <c r="AX137">
        <v>67.900570000000002</v>
      </c>
      <c r="AY137">
        <v>61.190660000000001</v>
      </c>
      <c r="AZ137">
        <v>78.899770000000004</v>
      </c>
      <c r="BA137">
        <v>81.763379999999998</v>
      </c>
      <c r="BB137">
        <v>61.190660000000001</v>
      </c>
      <c r="BC137">
        <v>56.637779999999999</v>
      </c>
      <c r="BD137">
        <v>17.287109999999998</v>
      </c>
      <c r="BE137">
        <v>77.304699999999997</v>
      </c>
      <c r="BF137">
        <v>9.01281</v>
      </c>
      <c r="BG137">
        <v>80.457170000000005</v>
      </c>
      <c r="CO137">
        <v>0.52517000000000003</v>
      </c>
      <c r="CP137">
        <v>56.701070000000001</v>
      </c>
      <c r="CQ137">
        <v>48.939929999999997</v>
      </c>
      <c r="CR137">
        <v>79.681979999999996</v>
      </c>
      <c r="CS137">
        <v>85.33569</v>
      </c>
      <c r="CT137">
        <v>48.939929999999997</v>
      </c>
      <c r="CU137">
        <v>37.485280000000003</v>
      </c>
      <c r="CV137">
        <v>19.717310000000001</v>
      </c>
      <c r="CW137">
        <v>72.791520000000006</v>
      </c>
      <c r="CX137">
        <v>11.166079999999999</v>
      </c>
      <c r="CY137">
        <v>81.389870000000002</v>
      </c>
    </row>
    <row r="138" spans="1:103" x14ac:dyDescent="0.4">
      <c r="A138" t="s">
        <v>250</v>
      </c>
      <c r="B138" t="s">
        <v>132</v>
      </c>
      <c r="C138" t="s">
        <v>37</v>
      </c>
      <c r="D138">
        <v>0.50007999999999997</v>
      </c>
      <c r="E138">
        <v>53.989980000000003</v>
      </c>
      <c r="F138">
        <v>42.905709999999999</v>
      </c>
      <c r="G138">
        <v>77.944149999999993</v>
      </c>
      <c r="H138">
        <v>87.907730000000001</v>
      </c>
      <c r="I138">
        <v>42.905709999999999</v>
      </c>
      <c r="J138">
        <v>33.512880000000003</v>
      </c>
      <c r="K138">
        <v>19.493320000000001</v>
      </c>
      <c r="L138">
        <v>72.407799999999995</v>
      </c>
      <c r="M138">
        <v>11.58074</v>
      </c>
      <c r="N138">
        <v>85.487120000000004</v>
      </c>
      <c r="O138" t="s">
        <v>38</v>
      </c>
      <c r="P138">
        <v>0.47765000000000002</v>
      </c>
      <c r="Q138">
        <v>52.012560000000001</v>
      </c>
      <c r="R138">
        <v>40.279110000000003</v>
      </c>
      <c r="S138">
        <v>77.585549999999998</v>
      </c>
      <c r="T138">
        <v>88.635059999999996</v>
      </c>
      <c r="U138">
        <v>40.279110000000003</v>
      </c>
      <c r="V138">
        <v>30.379149999999999</v>
      </c>
      <c r="W138">
        <v>19.722809999999999</v>
      </c>
      <c r="X138">
        <v>71.605009999999993</v>
      </c>
      <c r="Y138">
        <v>11.89925</v>
      </c>
      <c r="Z138">
        <v>86.111000000000004</v>
      </c>
      <c r="AW138">
        <v>0.66105000000000003</v>
      </c>
      <c r="AX138">
        <v>67.859059999999999</v>
      </c>
      <c r="AY138">
        <v>60.889220000000002</v>
      </c>
      <c r="AZ138">
        <v>79.276560000000003</v>
      </c>
      <c r="BA138">
        <v>81.763379999999998</v>
      </c>
      <c r="BB138">
        <v>60.889220000000002</v>
      </c>
      <c r="BC138">
        <v>56.374029999999998</v>
      </c>
      <c r="BD138">
        <v>17.392610000000001</v>
      </c>
      <c r="BE138">
        <v>77.744290000000007</v>
      </c>
      <c r="BF138">
        <v>9.0881699999999999</v>
      </c>
      <c r="BG138">
        <v>80.808840000000004</v>
      </c>
      <c r="CO138">
        <v>0.53734000000000004</v>
      </c>
      <c r="CP138">
        <v>58.024320000000003</v>
      </c>
      <c r="CQ138">
        <v>49.293289999999999</v>
      </c>
      <c r="CR138">
        <v>81.448759999999993</v>
      </c>
      <c r="CS138">
        <v>88.869259999999997</v>
      </c>
      <c r="CT138">
        <v>49.293289999999999</v>
      </c>
      <c r="CU138">
        <v>37.838630000000002</v>
      </c>
      <c r="CV138">
        <v>20.176680000000001</v>
      </c>
      <c r="CW138">
        <v>74.734979999999993</v>
      </c>
      <c r="CX138">
        <v>11.537100000000001</v>
      </c>
      <c r="CY138">
        <v>84.923439999999999</v>
      </c>
    </row>
    <row r="139" spans="1:103" x14ac:dyDescent="0.4">
      <c r="A139" t="s">
        <v>205</v>
      </c>
      <c r="B139" t="s">
        <v>132</v>
      </c>
      <c r="C139" t="s">
        <v>37</v>
      </c>
      <c r="D139">
        <v>0.50009999999999999</v>
      </c>
      <c r="E139">
        <v>53.989849999999997</v>
      </c>
      <c r="F139">
        <v>42.889519999999997</v>
      </c>
      <c r="G139">
        <v>77.976529999999997</v>
      </c>
      <c r="H139">
        <v>87.923919999999995</v>
      </c>
      <c r="I139">
        <v>42.889519999999997</v>
      </c>
      <c r="J139">
        <v>33.50074</v>
      </c>
      <c r="K139">
        <v>19.496559999999999</v>
      </c>
      <c r="L139">
        <v>72.440169999999995</v>
      </c>
      <c r="M139">
        <v>11.58155</v>
      </c>
      <c r="N139">
        <v>85.499260000000007</v>
      </c>
      <c r="O139" t="s">
        <v>38</v>
      </c>
      <c r="P139">
        <v>0.47766999999999998</v>
      </c>
      <c r="Q139">
        <v>52.015709999999999</v>
      </c>
      <c r="R139">
        <v>40.279110000000003</v>
      </c>
      <c r="S139">
        <v>77.595110000000005</v>
      </c>
      <c r="T139">
        <v>88.644620000000003</v>
      </c>
      <c r="U139">
        <v>40.279110000000003</v>
      </c>
      <c r="V139">
        <v>30.379149999999999</v>
      </c>
      <c r="W139">
        <v>19.724720000000001</v>
      </c>
      <c r="X139">
        <v>71.614570000000001</v>
      </c>
      <c r="Y139">
        <v>11.90117</v>
      </c>
      <c r="Z139">
        <v>86.125339999999994</v>
      </c>
      <c r="AW139">
        <v>0.66110000000000002</v>
      </c>
      <c r="AX139">
        <v>67.86439</v>
      </c>
      <c r="AY139">
        <v>60.889220000000002</v>
      </c>
      <c r="AZ139">
        <v>79.276560000000003</v>
      </c>
      <c r="BA139">
        <v>81.763379999999998</v>
      </c>
      <c r="BB139">
        <v>60.889220000000002</v>
      </c>
      <c r="BC139">
        <v>56.374029999999998</v>
      </c>
      <c r="BD139">
        <v>17.392610000000001</v>
      </c>
      <c r="BE139">
        <v>77.744290000000007</v>
      </c>
      <c r="BF139">
        <v>9.0881699999999999</v>
      </c>
      <c r="BG139">
        <v>80.808840000000004</v>
      </c>
      <c r="CO139">
        <v>0.53708</v>
      </c>
      <c r="CP139">
        <v>57.950850000000003</v>
      </c>
      <c r="CQ139">
        <v>48.939929999999997</v>
      </c>
      <c r="CR139">
        <v>81.978800000000007</v>
      </c>
      <c r="CS139">
        <v>89.045940000000002</v>
      </c>
      <c r="CT139">
        <v>48.939929999999997</v>
      </c>
      <c r="CU139">
        <v>37.573619999999998</v>
      </c>
      <c r="CV139">
        <v>20.212009999999999</v>
      </c>
      <c r="CW139">
        <v>75.265020000000007</v>
      </c>
      <c r="CX139">
        <v>11.51943</v>
      </c>
      <c r="CY139">
        <v>84.923439999999999</v>
      </c>
    </row>
    <row r="140" spans="1:103" x14ac:dyDescent="0.4">
      <c r="A140" t="s">
        <v>366</v>
      </c>
      <c r="B140" t="s">
        <v>134</v>
      </c>
      <c r="C140" t="s">
        <v>37</v>
      </c>
      <c r="D140">
        <v>0.50016000000000005</v>
      </c>
      <c r="E140">
        <v>53.98921</v>
      </c>
      <c r="F140">
        <v>43.269930000000002</v>
      </c>
      <c r="G140">
        <v>77.863209999999995</v>
      </c>
      <c r="H140">
        <v>87.624440000000007</v>
      </c>
      <c r="I140">
        <v>43.269930000000002</v>
      </c>
      <c r="J140">
        <v>33.744230000000002</v>
      </c>
      <c r="K140">
        <v>19.498180000000001</v>
      </c>
      <c r="L140">
        <v>72.357479999999995</v>
      </c>
      <c r="M140">
        <v>11.54998</v>
      </c>
      <c r="N140">
        <v>85.210980000000006</v>
      </c>
      <c r="O140" t="s">
        <v>38</v>
      </c>
      <c r="P140">
        <v>0.47828999999999999</v>
      </c>
      <c r="Q140">
        <v>52.078629999999997</v>
      </c>
      <c r="R140">
        <v>40.69012</v>
      </c>
      <c r="S140">
        <v>77.642899999999997</v>
      </c>
      <c r="T140">
        <v>88.510800000000003</v>
      </c>
      <c r="U140">
        <v>40.69012</v>
      </c>
      <c r="V140">
        <v>30.638020000000001</v>
      </c>
      <c r="W140">
        <v>19.768689999999999</v>
      </c>
      <c r="X140">
        <v>71.711269999999999</v>
      </c>
      <c r="Y140">
        <v>11.893520000000001</v>
      </c>
      <c r="Z140">
        <v>86.025459999999995</v>
      </c>
      <c r="AW140">
        <v>0.66193000000000002</v>
      </c>
      <c r="AX140">
        <v>67.90549</v>
      </c>
      <c r="AY140">
        <v>61.190660000000001</v>
      </c>
      <c r="AZ140">
        <v>78.899770000000004</v>
      </c>
      <c r="BA140">
        <v>81.763379999999998</v>
      </c>
      <c r="BB140">
        <v>61.190660000000001</v>
      </c>
      <c r="BC140">
        <v>56.637779999999999</v>
      </c>
      <c r="BD140">
        <v>17.287109999999998</v>
      </c>
      <c r="BE140">
        <v>77.304699999999997</v>
      </c>
      <c r="BF140">
        <v>9.01281</v>
      </c>
      <c r="BG140">
        <v>80.457170000000005</v>
      </c>
      <c r="CO140">
        <v>0.52500999999999998</v>
      </c>
      <c r="CP140">
        <v>56.677639999999997</v>
      </c>
      <c r="CQ140">
        <v>48.939929999999997</v>
      </c>
      <c r="CR140">
        <v>79.505300000000005</v>
      </c>
      <c r="CS140">
        <v>84.982330000000005</v>
      </c>
      <c r="CT140">
        <v>48.939929999999997</v>
      </c>
      <c r="CU140">
        <v>37.485280000000003</v>
      </c>
      <c r="CV140">
        <v>19.681979999999999</v>
      </c>
      <c r="CW140">
        <v>72.703180000000003</v>
      </c>
      <c r="CX140">
        <v>11.14841</v>
      </c>
      <c r="CY140">
        <v>81.30153</v>
      </c>
    </row>
    <row r="141" spans="1:103" x14ac:dyDescent="0.4">
      <c r="A141" t="s">
        <v>226</v>
      </c>
      <c r="B141" t="s">
        <v>132</v>
      </c>
      <c r="C141" t="s">
        <v>37</v>
      </c>
      <c r="D141">
        <v>0.50033000000000005</v>
      </c>
      <c r="E141">
        <v>53.988370000000003</v>
      </c>
      <c r="F141">
        <v>43.229460000000003</v>
      </c>
      <c r="G141">
        <v>78.04128</v>
      </c>
      <c r="H141">
        <v>87.867260000000002</v>
      </c>
      <c r="I141">
        <v>43.229460000000003</v>
      </c>
      <c r="J141">
        <v>33.729390000000002</v>
      </c>
      <c r="K141">
        <v>19.493320000000001</v>
      </c>
      <c r="L141">
        <v>72.434780000000003</v>
      </c>
      <c r="M141">
        <v>11.57912</v>
      </c>
      <c r="N141">
        <v>85.459869999999995</v>
      </c>
      <c r="O141" t="s">
        <v>38</v>
      </c>
      <c r="P141">
        <v>0.47752</v>
      </c>
      <c r="Q141">
        <v>51.968739999999997</v>
      </c>
      <c r="R141">
        <v>40.575420000000001</v>
      </c>
      <c r="S141">
        <v>77.709810000000004</v>
      </c>
      <c r="T141">
        <v>88.568150000000003</v>
      </c>
      <c r="U141">
        <v>40.575420000000001</v>
      </c>
      <c r="V141">
        <v>30.55359</v>
      </c>
      <c r="W141">
        <v>19.72663</v>
      </c>
      <c r="X141">
        <v>71.648820000000001</v>
      </c>
      <c r="Y141">
        <v>11.89639</v>
      </c>
      <c r="Z141">
        <v>86.062889999999996</v>
      </c>
      <c r="AW141">
        <v>0.66369999999999996</v>
      </c>
      <c r="AX141">
        <v>68.144000000000005</v>
      </c>
      <c r="AY141">
        <v>61.341369999999998</v>
      </c>
      <c r="AZ141">
        <v>79.12585</v>
      </c>
      <c r="BA141">
        <v>81.838729999999998</v>
      </c>
      <c r="BB141">
        <v>61.341369999999998</v>
      </c>
      <c r="BC141">
        <v>56.788499999999999</v>
      </c>
      <c r="BD141">
        <v>17.37754</v>
      </c>
      <c r="BE141">
        <v>77.612409999999997</v>
      </c>
      <c r="BF141">
        <v>9.0881699999999999</v>
      </c>
      <c r="BG141">
        <v>80.859080000000006</v>
      </c>
      <c r="CO141">
        <v>0.53903000000000001</v>
      </c>
      <c r="CP141">
        <v>58.131349999999998</v>
      </c>
      <c r="CQ141">
        <v>49.823320000000002</v>
      </c>
      <c r="CR141">
        <v>81.625439999999998</v>
      </c>
      <c r="CS141">
        <v>89.045940000000002</v>
      </c>
      <c r="CT141">
        <v>49.823320000000002</v>
      </c>
      <c r="CU141">
        <v>38.368670000000002</v>
      </c>
      <c r="CV141">
        <v>20.14134</v>
      </c>
      <c r="CW141">
        <v>74.823319999999995</v>
      </c>
      <c r="CX141">
        <v>11.55477</v>
      </c>
      <c r="CY141">
        <v>85.100120000000004</v>
      </c>
    </row>
    <row r="142" spans="1:103" x14ac:dyDescent="0.4">
      <c r="A142" t="s">
        <v>216</v>
      </c>
      <c r="B142" t="s">
        <v>132</v>
      </c>
      <c r="C142" t="s">
        <v>37</v>
      </c>
      <c r="D142">
        <v>0.50007000000000001</v>
      </c>
      <c r="E142">
        <v>53.988050000000001</v>
      </c>
      <c r="F142">
        <v>42.905709999999999</v>
      </c>
      <c r="G142">
        <v>77.936059999999998</v>
      </c>
      <c r="H142">
        <v>87.891540000000006</v>
      </c>
      <c r="I142">
        <v>42.905709999999999</v>
      </c>
      <c r="J142">
        <v>33.516930000000002</v>
      </c>
      <c r="K142">
        <v>19.48847</v>
      </c>
      <c r="L142">
        <v>72.395660000000007</v>
      </c>
      <c r="M142">
        <v>11.579929999999999</v>
      </c>
      <c r="N142">
        <v>85.474980000000002</v>
      </c>
      <c r="O142" t="s">
        <v>38</v>
      </c>
      <c r="P142">
        <v>0.47765000000000002</v>
      </c>
      <c r="Q142">
        <v>52.013570000000001</v>
      </c>
      <c r="R142">
        <v>40.279110000000003</v>
      </c>
      <c r="S142">
        <v>77.575990000000004</v>
      </c>
      <c r="T142">
        <v>88.644620000000003</v>
      </c>
      <c r="U142">
        <v>40.279110000000003</v>
      </c>
      <c r="V142">
        <v>30.379149999999999</v>
      </c>
      <c r="W142">
        <v>19.720890000000001</v>
      </c>
      <c r="X142">
        <v>71.595460000000003</v>
      </c>
      <c r="Y142">
        <v>11.90021</v>
      </c>
      <c r="Z142">
        <v>86.120559999999998</v>
      </c>
      <c r="AW142">
        <v>0.66117999999999999</v>
      </c>
      <c r="AX142">
        <v>67.872910000000005</v>
      </c>
      <c r="AY142">
        <v>60.889220000000002</v>
      </c>
      <c r="AZ142">
        <v>79.276560000000003</v>
      </c>
      <c r="BA142">
        <v>81.838729999999998</v>
      </c>
      <c r="BB142">
        <v>60.889220000000002</v>
      </c>
      <c r="BC142">
        <v>56.374029999999998</v>
      </c>
      <c r="BD142">
        <v>17.392610000000001</v>
      </c>
      <c r="BE142">
        <v>77.744290000000007</v>
      </c>
      <c r="BF142">
        <v>9.0957000000000008</v>
      </c>
      <c r="BG142">
        <v>80.884200000000007</v>
      </c>
      <c r="CO142">
        <v>0.53669</v>
      </c>
      <c r="CP142">
        <v>57.931089999999998</v>
      </c>
      <c r="CQ142">
        <v>49.293289999999999</v>
      </c>
      <c r="CR142">
        <v>81.448759999999993</v>
      </c>
      <c r="CS142">
        <v>88.162540000000007</v>
      </c>
      <c r="CT142">
        <v>49.293289999999999</v>
      </c>
      <c r="CU142">
        <v>37.926969999999997</v>
      </c>
      <c r="CV142">
        <v>20.106010000000001</v>
      </c>
      <c r="CW142">
        <v>74.646640000000005</v>
      </c>
      <c r="CX142">
        <v>11.4841</v>
      </c>
      <c r="CY142">
        <v>84.305059999999997</v>
      </c>
    </row>
    <row r="143" spans="1:103" x14ac:dyDescent="0.4">
      <c r="A143" t="s">
        <v>263</v>
      </c>
      <c r="B143" t="s">
        <v>162</v>
      </c>
      <c r="C143" t="s">
        <v>37</v>
      </c>
      <c r="D143">
        <v>0.50007999999999997</v>
      </c>
      <c r="E143">
        <v>53.987740000000002</v>
      </c>
      <c r="F143">
        <v>42.889519999999997</v>
      </c>
      <c r="G143">
        <v>77.968429999999998</v>
      </c>
      <c r="H143">
        <v>87.964389999999995</v>
      </c>
      <c r="I143">
        <v>42.889519999999997</v>
      </c>
      <c r="J143">
        <v>33.50074</v>
      </c>
      <c r="K143">
        <v>19.49494</v>
      </c>
      <c r="L143">
        <v>72.42398</v>
      </c>
      <c r="M143">
        <v>11.58478</v>
      </c>
      <c r="N143">
        <v>85.535679999999999</v>
      </c>
      <c r="O143" t="s">
        <v>38</v>
      </c>
      <c r="P143">
        <v>0.47770000000000001</v>
      </c>
      <c r="Q143">
        <v>52.017650000000003</v>
      </c>
      <c r="R143">
        <v>40.279110000000003</v>
      </c>
      <c r="S143">
        <v>77.595110000000005</v>
      </c>
      <c r="T143">
        <v>88.663740000000004</v>
      </c>
      <c r="U143">
        <v>40.279110000000003</v>
      </c>
      <c r="V143">
        <v>30.379149999999999</v>
      </c>
      <c r="W143">
        <v>19.724720000000001</v>
      </c>
      <c r="X143">
        <v>71.614570000000001</v>
      </c>
      <c r="Y143">
        <v>11.90212</v>
      </c>
      <c r="Z143">
        <v>86.139679999999998</v>
      </c>
      <c r="AW143">
        <v>0.66112000000000004</v>
      </c>
      <c r="AX143">
        <v>67.866699999999994</v>
      </c>
      <c r="AY143">
        <v>60.889220000000002</v>
      </c>
      <c r="AZ143">
        <v>79.276560000000003</v>
      </c>
      <c r="BA143">
        <v>81.763379999999998</v>
      </c>
      <c r="BB143">
        <v>60.889220000000002</v>
      </c>
      <c r="BC143">
        <v>56.374029999999998</v>
      </c>
      <c r="BD143">
        <v>17.392610000000001</v>
      </c>
      <c r="BE143">
        <v>77.744290000000007</v>
      </c>
      <c r="BF143">
        <v>9.0881699999999999</v>
      </c>
      <c r="BG143">
        <v>80.808840000000004</v>
      </c>
      <c r="CO143">
        <v>0.53619000000000006</v>
      </c>
      <c r="CP143">
        <v>57.86365</v>
      </c>
      <c r="CQ143">
        <v>48.939929999999997</v>
      </c>
      <c r="CR143">
        <v>81.802120000000002</v>
      </c>
      <c r="CS143">
        <v>89.575969999999998</v>
      </c>
      <c r="CT143">
        <v>48.939929999999997</v>
      </c>
      <c r="CU143">
        <v>37.573619999999998</v>
      </c>
      <c r="CV143">
        <v>20.176680000000001</v>
      </c>
      <c r="CW143">
        <v>74.911659999999998</v>
      </c>
      <c r="CX143">
        <v>11.57244</v>
      </c>
      <c r="CY143">
        <v>85.453469999999996</v>
      </c>
    </row>
    <row r="144" spans="1:103" x14ac:dyDescent="0.4">
      <c r="A144" t="s">
        <v>572</v>
      </c>
      <c r="B144" t="s">
        <v>158</v>
      </c>
      <c r="C144" t="s">
        <v>37</v>
      </c>
      <c r="D144">
        <v>0.50156000000000001</v>
      </c>
      <c r="E144">
        <v>53.944510000000001</v>
      </c>
      <c r="F144">
        <v>43.318489999999997</v>
      </c>
      <c r="G144">
        <v>78.195059999999998</v>
      </c>
      <c r="H144">
        <v>88.328609999999998</v>
      </c>
      <c r="I144">
        <v>43.318489999999997</v>
      </c>
      <c r="J144">
        <v>34.025500000000001</v>
      </c>
      <c r="K144">
        <v>19.290980000000001</v>
      </c>
      <c r="L144">
        <v>72.209230000000005</v>
      </c>
      <c r="M144">
        <v>11.563739999999999</v>
      </c>
      <c r="N144">
        <v>85.701070000000001</v>
      </c>
      <c r="O144" t="s">
        <v>38</v>
      </c>
      <c r="P144">
        <v>0.47788000000000003</v>
      </c>
      <c r="Q144">
        <v>51.831809999999997</v>
      </c>
      <c r="R144">
        <v>40.508510000000001</v>
      </c>
      <c r="S144">
        <v>77.671570000000003</v>
      </c>
      <c r="T144">
        <v>88.940929999999994</v>
      </c>
      <c r="U144">
        <v>40.508510000000001</v>
      </c>
      <c r="V144">
        <v>30.77582</v>
      </c>
      <c r="W144">
        <v>19.472380000000001</v>
      </c>
      <c r="X144">
        <v>71.249440000000007</v>
      </c>
      <c r="Y144">
        <v>11.861980000000001</v>
      </c>
      <c r="Z144">
        <v>86.180459999999997</v>
      </c>
      <c r="AW144">
        <v>0.66352</v>
      </c>
      <c r="AX144">
        <v>68.081419999999994</v>
      </c>
      <c r="AY144">
        <v>61.190660000000001</v>
      </c>
      <c r="AZ144">
        <v>79.276560000000003</v>
      </c>
      <c r="BA144">
        <v>82.215519999999998</v>
      </c>
      <c r="BB144">
        <v>61.190660000000001</v>
      </c>
      <c r="BC144">
        <v>56.600099999999998</v>
      </c>
      <c r="BD144">
        <v>17.392610000000001</v>
      </c>
      <c r="BE144">
        <v>77.744290000000007</v>
      </c>
      <c r="BF144">
        <v>9.1333800000000007</v>
      </c>
      <c r="BG144">
        <v>81.27355</v>
      </c>
      <c r="CO144">
        <v>0.55947999999999998</v>
      </c>
      <c r="CP144">
        <v>59.851680000000002</v>
      </c>
      <c r="CQ144">
        <v>53.35689</v>
      </c>
      <c r="CR144">
        <v>85.33569</v>
      </c>
      <c r="CS144">
        <v>91.342759999999998</v>
      </c>
      <c r="CT144">
        <v>53.35689</v>
      </c>
      <c r="CU144">
        <v>41.166080000000001</v>
      </c>
      <c r="CV144">
        <v>20.38869</v>
      </c>
      <c r="CW144">
        <v>76.972909999999999</v>
      </c>
      <c r="CX144">
        <v>11.74912</v>
      </c>
      <c r="CY144">
        <v>87.220259999999996</v>
      </c>
    </row>
    <row r="145" spans="1:103" x14ac:dyDescent="0.4">
      <c r="A145" t="s">
        <v>568</v>
      </c>
      <c r="B145" t="s">
        <v>477</v>
      </c>
      <c r="C145" t="s">
        <v>37</v>
      </c>
      <c r="D145">
        <v>0.50149999999999995</v>
      </c>
      <c r="E145">
        <v>53.939039999999999</v>
      </c>
      <c r="F145">
        <v>43.310400000000001</v>
      </c>
      <c r="G145">
        <v>78.186970000000002</v>
      </c>
      <c r="H145">
        <v>88.320520000000002</v>
      </c>
      <c r="I145">
        <v>43.310400000000001</v>
      </c>
      <c r="J145">
        <v>34.017400000000002</v>
      </c>
      <c r="K145">
        <v>19.289359999999999</v>
      </c>
      <c r="L145">
        <v>72.201130000000006</v>
      </c>
      <c r="M145">
        <v>11.56293</v>
      </c>
      <c r="N145">
        <v>85.692970000000003</v>
      </c>
      <c r="O145" t="s">
        <v>38</v>
      </c>
      <c r="P145">
        <v>0.47788000000000003</v>
      </c>
      <c r="Q145">
        <v>51.832299999999996</v>
      </c>
      <c r="R145">
        <v>40.508510000000001</v>
      </c>
      <c r="S145">
        <v>77.671570000000003</v>
      </c>
      <c r="T145">
        <v>88.940929999999994</v>
      </c>
      <c r="U145">
        <v>40.508510000000001</v>
      </c>
      <c r="V145">
        <v>30.77582</v>
      </c>
      <c r="W145">
        <v>19.472380000000001</v>
      </c>
      <c r="X145">
        <v>71.249440000000007</v>
      </c>
      <c r="Y145">
        <v>11.861980000000001</v>
      </c>
      <c r="Z145">
        <v>86.180459999999997</v>
      </c>
      <c r="AW145">
        <v>0.66352999999999995</v>
      </c>
      <c r="AX145">
        <v>68.08381</v>
      </c>
      <c r="AY145">
        <v>61.190660000000001</v>
      </c>
      <c r="AZ145">
        <v>79.276560000000003</v>
      </c>
      <c r="BA145">
        <v>82.215519999999998</v>
      </c>
      <c r="BB145">
        <v>61.190660000000001</v>
      </c>
      <c r="BC145">
        <v>56.600099999999998</v>
      </c>
      <c r="BD145">
        <v>17.392610000000001</v>
      </c>
      <c r="BE145">
        <v>77.744290000000007</v>
      </c>
      <c r="BF145">
        <v>9.1333800000000007</v>
      </c>
      <c r="BG145">
        <v>81.27355</v>
      </c>
      <c r="CO145">
        <v>0.55813000000000001</v>
      </c>
      <c r="CP145">
        <v>59.717489999999998</v>
      </c>
      <c r="CQ145">
        <v>53.180210000000002</v>
      </c>
      <c r="CR145">
        <v>85.159009999999995</v>
      </c>
      <c r="CS145">
        <v>91.166079999999994</v>
      </c>
      <c r="CT145">
        <v>53.180210000000002</v>
      </c>
      <c r="CU145">
        <v>40.989400000000003</v>
      </c>
      <c r="CV145">
        <v>20.353359999999999</v>
      </c>
      <c r="CW145">
        <v>76.796229999999994</v>
      </c>
      <c r="CX145">
        <v>11.731450000000001</v>
      </c>
      <c r="CY145">
        <v>87.043580000000006</v>
      </c>
    </row>
    <row r="146" spans="1:103" x14ac:dyDescent="0.4">
      <c r="A146" t="s">
        <v>522</v>
      </c>
      <c r="B146" t="s">
        <v>479</v>
      </c>
      <c r="C146" t="s">
        <v>37</v>
      </c>
      <c r="D146">
        <v>0.50148000000000004</v>
      </c>
      <c r="E146">
        <v>53.937289999999997</v>
      </c>
      <c r="F146">
        <v>43.310400000000001</v>
      </c>
      <c r="G146">
        <v>78.178870000000003</v>
      </c>
      <c r="H146">
        <v>88.312420000000003</v>
      </c>
      <c r="I146">
        <v>43.310400000000001</v>
      </c>
      <c r="J146">
        <v>34.017400000000002</v>
      </c>
      <c r="K146">
        <v>19.287739999999999</v>
      </c>
      <c r="L146">
        <v>72.193039999999996</v>
      </c>
      <c r="M146">
        <v>11.56212</v>
      </c>
      <c r="N146">
        <v>85.684880000000007</v>
      </c>
      <c r="O146" t="s">
        <v>38</v>
      </c>
      <c r="P146">
        <v>0.47788999999999998</v>
      </c>
      <c r="Q146">
        <v>51.833280000000002</v>
      </c>
      <c r="R146">
        <v>40.508510000000001</v>
      </c>
      <c r="S146">
        <v>77.671570000000003</v>
      </c>
      <c r="T146">
        <v>88.940929999999994</v>
      </c>
      <c r="U146">
        <v>40.508510000000001</v>
      </c>
      <c r="V146">
        <v>30.77582</v>
      </c>
      <c r="W146">
        <v>19.472380000000001</v>
      </c>
      <c r="X146">
        <v>71.249440000000007</v>
      </c>
      <c r="Y146">
        <v>11.861980000000001</v>
      </c>
      <c r="Z146">
        <v>86.180459999999997</v>
      </c>
      <c r="AW146">
        <v>0.66357999999999995</v>
      </c>
      <c r="AX146">
        <v>68.086889999999997</v>
      </c>
      <c r="AY146">
        <v>61.190660000000001</v>
      </c>
      <c r="AZ146">
        <v>79.276560000000003</v>
      </c>
      <c r="BA146">
        <v>82.215519999999998</v>
      </c>
      <c r="BB146">
        <v>61.190660000000001</v>
      </c>
      <c r="BC146">
        <v>56.600099999999998</v>
      </c>
      <c r="BD146">
        <v>17.392610000000001</v>
      </c>
      <c r="BE146">
        <v>77.744290000000007</v>
      </c>
      <c r="BF146">
        <v>9.1333800000000007</v>
      </c>
      <c r="BG146">
        <v>81.27355</v>
      </c>
      <c r="CO146">
        <v>0.55749000000000004</v>
      </c>
      <c r="CP146">
        <v>59.653849999999998</v>
      </c>
      <c r="CQ146">
        <v>53.180210000000002</v>
      </c>
      <c r="CR146">
        <v>84.982330000000005</v>
      </c>
      <c r="CS146">
        <v>90.989400000000003</v>
      </c>
      <c r="CT146">
        <v>53.180210000000002</v>
      </c>
      <c r="CU146">
        <v>40.989400000000003</v>
      </c>
      <c r="CV146">
        <v>20.318020000000001</v>
      </c>
      <c r="CW146">
        <v>76.619550000000004</v>
      </c>
      <c r="CX146">
        <v>11.71378</v>
      </c>
      <c r="CY146">
        <v>86.866900000000001</v>
      </c>
    </row>
    <row r="147" spans="1:103" x14ac:dyDescent="0.4">
      <c r="A147" t="s">
        <v>489</v>
      </c>
      <c r="B147" t="s">
        <v>490</v>
      </c>
      <c r="C147" t="s">
        <v>37</v>
      </c>
      <c r="D147">
        <v>0.50146000000000002</v>
      </c>
      <c r="E147">
        <v>53.935279999999999</v>
      </c>
      <c r="F147">
        <v>43.310400000000001</v>
      </c>
      <c r="G147">
        <v>78.178870000000003</v>
      </c>
      <c r="H147">
        <v>88.304329999999993</v>
      </c>
      <c r="I147">
        <v>43.310400000000001</v>
      </c>
      <c r="J147">
        <v>34.017400000000002</v>
      </c>
      <c r="K147">
        <v>19.287739999999999</v>
      </c>
      <c r="L147">
        <v>72.193039999999996</v>
      </c>
      <c r="M147">
        <v>11.561310000000001</v>
      </c>
      <c r="N147">
        <v>85.676779999999994</v>
      </c>
      <c r="O147" t="s">
        <v>38</v>
      </c>
      <c r="P147">
        <v>0.47788999999999998</v>
      </c>
      <c r="Q147">
        <v>51.833390000000001</v>
      </c>
      <c r="R147">
        <v>40.508510000000001</v>
      </c>
      <c r="S147">
        <v>77.671570000000003</v>
      </c>
      <c r="T147">
        <v>88.940929999999994</v>
      </c>
      <c r="U147">
        <v>40.508510000000001</v>
      </c>
      <c r="V147">
        <v>30.77582</v>
      </c>
      <c r="W147">
        <v>19.472380000000001</v>
      </c>
      <c r="X147">
        <v>71.249440000000007</v>
      </c>
      <c r="Y147">
        <v>11.861980000000001</v>
      </c>
      <c r="Z147">
        <v>86.180459999999997</v>
      </c>
      <c r="AW147">
        <v>0.66351000000000004</v>
      </c>
      <c r="AX147">
        <v>68.081299999999999</v>
      </c>
      <c r="AY147">
        <v>61.190660000000001</v>
      </c>
      <c r="AZ147">
        <v>79.276560000000003</v>
      </c>
      <c r="BA147">
        <v>82.215519999999998</v>
      </c>
      <c r="BB147">
        <v>61.190660000000001</v>
      </c>
      <c r="BC147">
        <v>56.600099999999998</v>
      </c>
      <c r="BD147">
        <v>17.392610000000001</v>
      </c>
      <c r="BE147">
        <v>77.744290000000007</v>
      </c>
      <c r="BF147">
        <v>9.1333800000000007</v>
      </c>
      <c r="BG147">
        <v>81.27355</v>
      </c>
      <c r="CO147">
        <v>0.55717000000000005</v>
      </c>
      <c r="CP147">
        <v>59.621090000000002</v>
      </c>
      <c r="CQ147">
        <v>53.180210000000002</v>
      </c>
      <c r="CR147">
        <v>84.982330000000005</v>
      </c>
      <c r="CS147">
        <v>90.812719999999999</v>
      </c>
      <c r="CT147">
        <v>53.180210000000002</v>
      </c>
      <c r="CU147">
        <v>40.989400000000003</v>
      </c>
      <c r="CV147">
        <v>20.318020000000001</v>
      </c>
      <c r="CW147">
        <v>76.619550000000004</v>
      </c>
      <c r="CX147">
        <v>11.696109999999999</v>
      </c>
      <c r="CY147">
        <v>86.690219999999997</v>
      </c>
    </row>
    <row r="148" spans="1:103" x14ac:dyDescent="0.4">
      <c r="A148" t="s">
        <v>602</v>
      </c>
      <c r="B148" t="s">
        <v>158</v>
      </c>
      <c r="C148" t="s">
        <v>37</v>
      </c>
      <c r="D148">
        <v>0.50146000000000002</v>
      </c>
      <c r="E148">
        <v>53.93524</v>
      </c>
      <c r="F148">
        <v>43.310400000000001</v>
      </c>
      <c r="G148">
        <v>78.178870000000003</v>
      </c>
      <c r="H148">
        <v>88.304329999999993</v>
      </c>
      <c r="I148">
        <v>43.310400000000001</v>
      </c>
      <c r="J148">
        <v>34.017400000000002</v>
      </c>
      <c r="K148">
        <v>19.287739999999999</v>
      </c>
      <c r="L148">
        <v>72.193039999999996</v>
      </c>
      <c r="M148">
        <v>11.561310000000001</v>
      </c>
      <c r="N148">
        <v>85.676779999999994</v>
      </c>
      <c r="O148" t="s">
        <v>38</v>
      </c>
      <c r="P148">
        <v>0.47788000000000003</v>
      </c>
      <c r="Q148">
        <v>51.832259999999998</v>
      </c>
      <c r="R148">
        <v>40.508510000000001</v>
      </c>
      <c r="S148">
        <v>77.671570000000003</v>
      </c>
      <c r="T148">
        <v>88.940929999999994</v>
      </c>
      <c r="U148">
        <v>40.508510000000001</v>
      </c>
      <c r="V148">
        <v>30.77582</v>
      </c>
      <c r="W148">
        <v>19.472380000000001</v>
      </c>
      <c r="X148">
        <v>71.249440000000007</v>
      </c>
      <c r="Y148">
        <v>11.861980000000001</v>
      </c>
      <c r="Z148">
        <v>86.180459999999997</v>
      </c>
      <c r="AW148">
        <v>0.66354999999999997</v>
      </c>
      <c r="AX148">
        <v>68.085229999999996</v>
      </c>
      <c r="AY148">
        <v>61.190660000000001</v>
      </c>
      <c r="AZ148">
        <v>79.276560000000003</v>
      </c>
      <c r="BA148">
        <v>82.215519999999998</v>
      </c>
      <c r="BB148">
        <v>61.190660000000001</v>
      </c>
      <c r="BC148">
        <v>56.600099999999998</v>
      </c>
      <c r="BD148">
        <v>17.392610000000001</v>
      </c>
      <c r="BE148">
        <v>77.744290000000007</v>
      </c>
      <c r="BF148">
        <v>9.1333800000000007</v>
      </c>
      <c r="BG148">
        <v>81.27355</v>
      </c>
      <c r="CO148">
        <v>0.55725000000000002</v>
      </c>
      <c r="CP148">
        <v>59.632019999999997</v>
      </c>
      <c r="CQ148">
        <v>53.180210000000002</v>
      </c>
      <c r="CR148">
        <v>84.982330000000005</v>
      </c>
      <c r="CS148">
        <v>90.812719999999999</v>
      </c>
      <c r="CT148">
        <v>53.180210000000002</v>
      </c>
      <c r="CU148">
        <v>40.989400000000003</v>
      </c>
      <c r="CV148">
        <v>20.318020000000001</v>
      </c>
      <c r="CW148">
        <v>76.619550000000004</v>
      </c>
      <c r="CX148">
        <v>11.696109999999999</v>
      </c>
      <c r="CY148">
        <v>86.690219999999997</v>
      </c>
    </row>
    <row r="149" spans="1:103" x14ac:dyDescent="0.4">
      <c r="A149" t="s">
        <v>280</v>
      </c>
      <c r="B149" t="s">
        <v>260</v>
      </c>
      <c r="C149" t="s">
        <v>37</v>
      </c>
      <c r="D149">
        <v>0.49984000000000001</v>
      </c>
      <c r="E149">
        <v>53.929459999999999</v>
      </c>
      <c r="F149">
        <v>43.310400000000001</v>
      </c>
      <c r="G149">
        <v>77.806560000000005</v>
      </c>
      <c r="H149">
        <v>87.600160000000002</v>
      </c>
      <c r="I149">
        <v>43.310400000000001</v>
      </c>
      <c r="J149">
        <v>33.793469999999999</v>
      </c>
      <c r="K149">
        <v>19.464179999999999</v>
      </c>
      <c r="L149">
        <v>72.260760000000005</v>
      </c>
      <c r="M149">
        <v>11.545120000000001</v>
      </c>
      <c r="N149">
        <v>85.173879999999997</v>
      </c>
      <c r="O149" t="s">
        <v>38</v>
      </c>
      <c r="P149">
        <v>0.47764000000000001</v>
      </c>
      <c r="Q149">
        <v>51.980139999999999</v>
      </c>
      <c r="R149">
        <v>40.709229999999998</v>
      </c>
      <c r="S149">
        <v>77.470849999999999</v>
      </c>
      <c r="T149">
        <v>88.453450000000004</v>
      </c>
      <c r="U149">
        <v>40.709229999999998</v>
      </c>
      <c r="V149">
        <v>30.6675</v>
      </c>
      <c r="W149">
        <v>19.699870000000001</v>
      </c>
      <c r="X149">
        <v>71.481549999999999</v>
      </c>
      <c r="Y149">
        <v>11.88396</v>
      </c>
      <c r="Z149">
        <v>85.954570000000004</v>
      </c>
      <c r="AW149">
        <v>0.66191</v>
      </c>
      <c r="AX149">
        <v>67.908199999999994</v>
      </c>
      <c r="AY149">
        <v>61.190660000000001</v>
      </c>
      <c r="AZ149">
        <v>79.201210000000003</v>
      </c>
      <c r="BA149">
        <v>81.763379999999998</v>
      </c>
      <c r="BB149">
        <v>61.190660000000001</v>
      </c>
      <c r="BC149">
        <v>56.600099999999998</v>
      </c>
      <c r="BD149">
        <v>17.362469999999998</v>
      </c>
      <c r="BE149">
        <v>77.624970000000005</v>
      </c>
      <c r="BF149">
        <v>9.0203500000000005</v>
      </c>
      <c r="BG149">
        <v>80.49485</v>
      </c>
      <c r="CO149">
        <v>0.53017999999999998</v>
      </c>
      <c r="CP149">
        <v>57.187260000000002</v>
      </c>
      <c r="CQ149">
        <v>49.46996</v>
      </c>
      <c r="CR149">
        <v>80.742050000000006</v>
      </c>
      <c r="CS149">
        <v>85.512370000000004</v>
      </c>
      <c r="CT149">
        <v>49.46996</v>
      </c>
      <c r="CU149">
        <v>38.103650000000002</v>
      </c>
      <c r="CV149">
        <v>20.035340000000001</v>
      </c>
      <c r="CW149">
        <v>74.087159999999997</v>
      </c>
      <c r="CX149">
        <v>11.201409999999999</v>
      </c>
      <c r="CY149">
        <v>81.71378</v>
      </c>
    </row>
    <row r="150" spans="1:103" x14ac:dyDescent="0.4">
      <c r="A150" t="s">
        <v>196</v>
      </c>
      <c r="B150" t="s">
        <v>62</v>
      </c>
      <c r="C150" t="s">
        <v>37</v>
      </c>
      <c r="D150">
        <v>0.49984000000000001</v>
      </c>
      <c r="E150">
        <v>53.928890000000003</v>
      </c>
      <c r="F150">
        <v>43.310400000000001</v>
      </c>
      <c r="G150">
        <v>77.806560000000005</v>
      </c>
      <c r="H150">
        <v>87.583969999999994</v>
      </c>
      <c r="I150">
        <v>43.310400000000001</v>
      </c>
      <c r="J150">
        <v>33.793469999999999</v>
      </c>
      <c r="K150">
        <v>19.464179999999999</v>
      </c>
      <c r="L150">
        <v>72.260760000000005</v>
      </c>
      <c r="M150">
        <v>11.5435</v>
      </c>
      <c r="N150">
        <v>85.161739999999995</v>
      </c>
      <c r="O150" t="s">
        <v>38</v>
      </c>
      <c r="P150">
        <v>0.47764000000000001</v>
      </c>
      <c r="Q150">
        <v>51.980330000000002</v>
      </c>
      <c r="R150">
        <v>40.709229999999998</v>
      </c>
      <c r="S150">
        <v>77.470849999999999</v>
      </c>
      <c r="T150">
        <v>88.453450000000004</v>
      </c>
      <c r="U150">
        <v>40.709229999999998</v>
      </c>
      <c r="V150">
        <v>30.6675</v>
      </c>
      <c r="W150">
        <v>19.699870000000001</v>
      </c>
      <c r="X150">
        <v>71.481549999999999</v>
      </c>
      <c r="Y150">
        <v>11.88396</v>
      </c>
      <c r="Z150">
        <v>85.954570000000004</v>
      </c>
      <c r="AW150">
        <v>0.66181000000000001</v>
      </c>
      <c r="AX150">
        <v>67.898089999999996</v>
      </c>
      <c r="AY150">
        <v>61.190660000000001</v>
      </c>
      <c r="AZ150">
        <v>79.201210000000003</v>
      </c>
      <c r="BA150">
        <v>81.763379999999998</v>
      </c>
      <c r="BB150">
        <v>61.190660000000001</v>
      </c>
      <c r="BC150">
        <v>56.600099999999998</v>
      </c>
      <c r="BD150">
        <v>17.362469999999998</v>
      </c>
      <c r="BE150">
        <v>77.624970000000005</v>
      </c>
      <c r="BF150">
        <v>9.0203500000000005</v>
      </c>
      <c r="BG150">
        <v>80.49485</v>
      </c>
      <c r="CO150">
        <v>0.53037000000000001</v>
      </c>
      <c r="CP150">
        <v>57.195180000000001</v>
      </c>
      <c r="CQ150">
        <v>49.46996</v>
      </c>
      <c r="CR150">
        <v>80.742050000000006</v>
      </c>
      <c r="CS150">
        <v>85.159009999999995</v>
      </c>
      <c r="CT150">
        <v>49.46996</v>
      </c>
      <c r="CU150">
        <v>38.103650000000002</v>
      </c>
      <c r="CV150">
        <v>20.035340000000001</v>
      </c>
      <c r="CW150">
        <v>74.087159999999997</v>
      </c>
      <c r="CX150">
        <v>11.166079999999999</v>
      </c>
      <c r="CY150">
        <v>81.448759999999993</v>
      </c>
    </row>
    <row r="151" spans="1:103" x14ac:dyDescent="0.4">
      <c r="A151" t="s">
        <v>232</v>
      </c>
      <c r="B151" t="s">
        <v>85</v>
      </c>
      <c r="C151" t="s">
        <v>37</v>
      </c>
      <c r="D151">
        <v>0.49980999999999998</v>
      </c>
      <c r="E151">
        <v>53.92765</v>
      </c>
      <c r="F151">
        <v>43.302309999999999</v>
      </c>
      <c r="G151">
        <v>77.81465</v>
      </c>
      <c r="H151">
        <v>87.592070000000007</v>
      </c>
      <c r="I151">
        <v>43.302309999999999</v>
      </c>
      <c r="J151">
        <v>33.785380000000004</v>
      </c>
      <c r="K151">
        <v>19.467420000000001</v>
      </c>
      <c r="L151">
        <v>72.26885</v>
      </c>
      <c r="M151">
        <v>11.545120000000001</v>
      </c>
      <c r="N151">
        <v>85.165790000000001</v>
      </c>
      <c r="O151" t="s">
        <v>38</v>
      </c>
      <c r="P151">
        <v>0.47776000000000002</v>
      </c>
      <c r="Q151">
        <v>51.992229999999999</v>
      </c>
      <c r="R151">
        <v>40.709229999999998</v>
      </c>
      <c r="S151">
        <v>77.499520000000004</v>
      </c>
      <c r="T151">
        <v>88.482129999999998</v>
      </c>
      <c r="U151">
        <v>40.709229999999998</v>
      </c>
      <c r="V151">
        <v>30.6675</v>
      </c>
      <c r="W151">
        <v>19.7056</v>
      </c>
      <c r="X151">
        <v>71.510230000000007</v>
      </c>
      <c r="Y151">
        <v>11.88683</v>
      </c>
      <c r="Z151">
        <v>85.983239999999995</v>
      </c>
      <c r="AW151">
        <v>0.66181999999999996</v>
      </c>
      <c r="AX151">
        <v>67.899000000000001</v>
      </c>
      <c r="AY151">
        <v>61.190660000000001</v>
      </c>
      <c r="AZ151">
        <v>79.201210000000003</v>
      </c>
      <c r="BA151">
        <v>81.763379999999998</v>
      </c>
      <c r="BB151">
        <v>61.190660000000001</v>
      </c>
      <c r="BC151">
        <v>56.600099999999998</v>
      </c>
      <c r="BD151">
        <v>17.362469999999998</v>
      </c>
      <c r="BE151">
        <v>77.624970000000005</v>
      </c>
      <c r="BF151">
        <v>9.0203500000000005</v>
      </c>
      <c r="BG151">
        <v>80.49485</v>
      </c>
      <c r="CO151">
        <v>0.52749999999999997</v>
      </c>
      <c r="CP151">
        <v>56.946080000000002</v>
      </c>
      <c r="CQ151">
        <v>49.293289999999999</v>
      </c>
      <c r="CR151">
        <v>80.388689999999997</v>
      </c>
      <c r="CS151">
        <v>84.80565</v>
      </c>
      <c r="CT151">
        <v>49.293289999999999</v>
      </c>
      <c r="CU151">
        <v>37.926969999999997</v>
      </c>
      <c r="CV151">
        <v>20</v>
      </c>
      <c r="CW151">
        <v>73.733800000000002</v>
      </c>
      <c r="CX151">
        <v>11.14841</v>
      </c>
      <c r="CY151">
        <v>81.007069999999999</v>
      </c>
    </row>
    <row r="152" spans="1:103" x14ac:dyDescent="0.4">
      <c r="A152" t="s">
        <v>484</v>
      </c>
      <c r="B152" t="s">
        <v>119</v>
      </c>
      <c r="C152" t="s">
        <v>37</v>
      </c>
      <c r="D152">
        <v>0.50141000000000002</v>
      </c>
      <c r="E152">
        <v>53.923929999999999</v>
      </c>
      <c r="F152">
        <v>43.310400000000001</v>
      </c>
      <c r="G152">
        <v>78.178870000000003</v>
      </c>
      <c r="H152">
        <v>88.320520000000002</v>
      </c>
      <c r="I152">
        <v>43.310400000000001</v>
      </c>
      <c r="J152">
        <v>34.017400000000002</v>
      </c>
      <c r="K152">
        <v>19.28612</v>
      </c>
      <c r="L152">
        <v>72.190340000000006</v>
      </c>
      <c r="M152">
        <v>11.55565</v>
      </c>
      <c r="N152">
        <v>85.657899999999998</v>
      </c>
      <c r="O152" t="s">
        <v>38</v>
      </c>
      <c r="P152">
        <v>0.47788999999999998</v>
      </c>
      <c r="Q152">
        <v>51.832949999999997</v>
      </c>
      <c r="R152">
        <v>40.508510000000001</v>
      </c>
      <c r="S152">
        <v>77.671570000000003</v>
      </c>
      <c r="T152">
        <v>88.940929999999994</v>
      </c>
      <c r="U152">
        <v>40.508510000000001</v>
      </c>
      <c r="V152">
        <v>30.77582</v>
      </c>
      <c r="W152">
        <v>19.472380000000001</v>
      </c>
      <c r="X152">
        <v>71.249440000000007</v>
      </c>
      <c r="Y152">
        <v>11.861980000000001</v>
      </c>
      <c r="Z152">
        <v>86.180459999999997</v>
      </c>
      <c r="AW152">
        <v>0.66313999999999995</v>
      </c>
      <c r="AX152">
        <v>67.989469999999997</v>
      </c>
      <c r="AY152">
        <v>61.190660000000001</v>
      </c>
      <c r="AZ152">
        <v>79.276560000000003</v>
      </c>
      <c r="BA152">
        <v>82.215519999999998</v>
      </c>
      <c r="BB152">
        <v>61.190660000000001</v>
      </c>
      <c r="BC152">
        <v>56.600099999999998</v>
      </c>
      <c r="BD152">
        <v>17.37754</v>
      </c>
      <c r="BE152">
        <v>77.719170000000005</v>
      </c>
      <c r="BF152">
        <v>9.0655599999999996</v>
      </c>
      <c r="BG152">
        <v>80.947000000000003</v>
      </c>
      <c r="CO152">
        <v>0.55691000000000002</v>
      </c>
      <c r="CP152">
        <v>59.59666</v>
      </c>
      <c r="CQ152">
        <v>53.180210000000002</v>
      </c>
      <c r="CR152">
        <v>84.982330000000005</v>
      </c>
      <c r="CS152">
        <v>91.166079999999994</v>
      </c>
      <c r="CT152">
        <v>53.180210000000002</v>
      </c>
      <c r="CU152">
        <v>40.989400000000003</v>
      </c>
      <c r="CV152">
        <v>20.318020000000001</v>
      </c>
      <c r="CW152">
        <v>76.619550000000004</v>
      </c>
      <c r="CX152">
        <v>11.731450000000001</v>
      </c>
      <c r="CY152">
        <v>87.043580000000006</v>
      </c>
    </row>
    <row r="153" spans="1:103" x14ac:dyDescent="0.4">
      <c r="A153" t="s">
        <v>599</v>
      </c>
      <c r="B153" t="s">
        <v>49</v>
      </c>
      <c r="C153" t="s">
        <v>37</v>
      </c>
      <c r="D153">
        <v>0.50139</v>
      </c>
      <c r="E153">
        <v>53.922820000000002</v>
      </c>
      <c r="F153">
        <v>43.310400000000001</v>
      </c>
      <c r="G153">
        <v>78.170779999999993</v>
      </c>
      <c r="H153">
        <v>88.304329999999993</v>
      </c>
      <c r="I153">
        <v>43.310400000000001</v>
      </c>
      <c r="J153">
        <v>34.017400000000002</v>
      </c>
      <c r="K153">
        <v>19.284500000000001</v>
      </c>
      <c r="L153">
        <v>72.182249999999996</v>
      </c>
      <c r="M153">
        <v>11.55484</v>
      </c>
      <c r="N153">
        <v>85.645759999999996</v>
      </c>
      <c r="O153" t="s">
        <v>38</v>
      </c>
      <c r="P153">
        <v>0.47788999999999998</v>
      </c>
      <c r="Q153">
        <v>51.833089999999999</v>
      </c>
      <c r="R153">
        <v>40.508510000000001</v>
      </c>
      <c r="S153">
        <v>77.671570000000003</v>
      </c>
      <c r="T153">
        <v>88.940929999999994</v>
      </c>
      <c r="U153">
        <v>40.508510000000001</v>
      </c>
      <c r="V153">
        <v>30.77582</v>
      </c>
      <c r="W153">
        <v>19.472380000000001</v>
      </c>
      <c r="X153">
        <v>71.249440000000007</v>
      </c>
      <c r="Y153">
        <v>11.861980000000001</v>
      </c>
      <c r="Z153">
        <v>86.180459999999997</v>
      </c>
      <c r="AW153">
        <v>0.66308999999999996</v>
      </c>
      <c r="AX153">
        <v>67.990049999999997</v>
      </c>
      <c r="AY153">
        <v>61.190660000000001</v>
      </c>
      <c r="AZ153">
        <v>79.276560000000003</v>
      </c>
      <c r="BA153">
        <v>82.215519999999998</v>
      </c>
      <c r="BB153">
        <v>61.190660000000001</v>
      </c>
      <c r="BC153">
        <v>56.600099999999998</v>
      </c>
      <c r="BD153">
        <v>17.37754</v>
      </c>
      <c r="BE153">
        <v>77.719170000000005</v>
      </c>
      <c r="BF153">
        <v>9.0731000000000002</v>
      </c>
      <c r="BG153">
        <v>80.984679999999997</v>
      </c>
      <c r="CO153">
        <v>0.55664999999999998</v>
      </c>
      <c r="CP153">
        <v>59.568779999999997</v>
      </c>
      <c r="CQ153">
        <v>53.180210000000002</v>
      </c>
      <c r="CR153">
        <v>84.80565</v>
      </c>
      <c r="CS153">
        <v>90.812719999999999</v>
      </c>
      <c r="CT153">
        <v>53.180210000000002</v>
      </c>
      <c r="CU153">
        <v>40.989400000000003</v>
      </c>
      <c r="CV153">
        <v>20.282689999999999</v>
      </c>
      <c r="CW153">
        <v>76.442869999999999</v>
      </c>
      <c r="CX153">
        <v>11.696109999999999</v>
      </c>
      <c r="CY153">
        <v>86.690219999999997</v>
      </c>
    </row>
    <row r="154" spans="1:103" x14ac:dyDescent="0.4">
      <c r="A154" t="s">
        <v>519</v>
      </c>
      <c r="B154" t="s">
        <v>517</v>
      </c>
      <c r="C154" t="s">
        <v>37</v>
      </c>
      <c r="D154">
        <v>0.50139</v>
      </c>
      <c r="E154">
        <v>53.92201</v>
      </c>
      <c r="F154">
        <v>43.310400000000001</v>
      </c>
      <c r="G154">
        <v>78.178870000000003</v>
      </c>
      <c r="H154">
        <v>88.304329999999993</v>
      </c>
      <c r="I154">
        <v>43.310400000000001</v>
      </c>
      <c r="J154">
        <v>34.017400000000002</v>
      </c>
      <c r="K154">
        <v>19.28612</v>
      </c>
      <c r="L154">
        <v>72.190340000000006</v>
      </c>
      <c r="M154">
        <v>11.554029999999999</v>
      </c>
      <c r="N154">
        <v>85.641710000000003</v>
      </c>
      <c r="O154" t="s">
        <v>38</v>
      </c>
      <c r="P154">
        <v>0.47788000000000003</v>
      </c>
      <c r="Q154">
        <v>51.832369999999997</v>
      </c>
      <c r="R154">
        <v>40.508510000000001</v>
      </c>
      <c r="S154">
        <v>77.671570000000003</v>
      </c>
      <c r="T154">
        <v>88.940929999999994</v>
      </c>
      <c r="U154">
        <v>40.508510000000001</v>
      </c>
      <c r="V154">
        <v>30.77582</v>
      </c>
      <c r="W154">
        <v>19.472380000000001</v>
      </c>
      <c r="X154">
        <v>71.249440000000007</v>
      </c>
      <c r="Y154">
        <v>11.861980000000001</v>
      </c>
      <c r="Z154">
        <v>86.180459999999997</v>
      </c>
      <c r="AW154">
        <v>0.66308</v>
      </c>
      <c r="AX154">
        <v>67.983699999999999</v>
      </c>
      <c r="AY154">
        <v>61.190660000000001</v>
      </c>
      <c r="AZ154">
        <v>79.276560000000003</v>
      </c>
      <c r="BA154">
        <v>82.215519999999998</v>
      </c>
      <c r="BB154">
        <v>61.190660000000001</v>
      </c>
      <c r="BC154">
        <v>56.600099999999998</v>
      </c>
      <c r="BD154">
        <v>17.37754</v>
      </c>
      <c r="BE154">
        <v>77.719170000000005</v>
      </c>
      <c r="BF154">
        <v>9.0655599999999996</v>
      </c>
      <c r="BG154">
        <v>80.947000000000003</v>
      </c>
      <c r="CO154">
        <v>0.55676000000000003</v>
      </c>
      <c r="CP154">
        <v>59.579120000000003</v>
      </c>
      <c r="CQ154">
        <v>53.180210000000002</v>
      </c>
      <c r="CR154">
        <v>84.982330000000005</v>
      </c>
      <c r="CS154">
        <v>90.812719999999999</v>
      </c>
      <c r="CT154">
        <v>53.180210000000002</v>
      </c>
      <c r="CU154">
        <v>40.989400000000003</v>
      </c>
      <c r="CV154">
        <v>20.318020000000001</v>
      </c>
      <c r="CW154">
        <v>76.619550000000004</v>
      </c>
      <c r="CX154">
        <v>11.696109999999999</v>
      </c>
      <c r="CY154">
        <v>86.690219999999997</v>
      </c>
    </row>
    <row r="155" spans="1:103" x14ac:dyDescent="0.4">
      <c r="A155" t="s">
        <v>565</v>
      </c>
      <c r="B155" t="s">
        <v>49</v>
      </c>
      <c r="C155" t="s">
        <v>37</v>
      </c>
      <c r="D155">
        <v>0.50136999999999998</v>
      </c>
      <c r="E155">
        <v>53.920349999999999</v>
      </c>
      <c r="F155">
        <v>43.310400000000001</v>
      </c>
      <c r="G155">
        <v>78.170779999999993</v>
      </c>
      <c r="H155">
        <v>88.304329999999993</v>
      </c>
      <c r="I155">
        <v>43.310400000000001</v>
      </c>
      <c r="J155">
        <v>34.017400000000002</v>
      </c>
      <c r="K155">
        <v>19.284500000000001</v>
      </c>
      <c r="L155">
        <v>72.182249999999996</v>
      </c>
      <c r="M155">
        <v>11.554029999999999</v>
      </c>
      <c r="N155">
        <v>85.641710000000003</v>
      </c>
      <c r="O155" t="s">
        <v>38</v>
      </c>
      <c r="P155">
        <v>0.47788999999999998</v>
      </c>
      <c r="Q155">
        <v>51.833440000000003</v>
      </c>
      <c r="R155">
        <v>40.508510000000001</v>
      </c>
      <c r="S155">
        <v>77.671570000000003</v>
      </c>
      <c r="T155">
        <v>88.940929999999994</v>
      </c>
      <c r="U155">
        <v>40.508510000000001</v>
      </c>
      <c r="V155">
        <v>30.77582</v>
      </c>
      <c r="W155">
        <v>19.472380000000001</v>
      </c>
      <c r="X155">
        <v>71.249440000000007</v>
      </c>
      <c r="Y155">
        <v>11.861980000000001</v>
      </c>
      <c r="Z155">
        <v>86.180459999999997</v>
      </c>
      <c r="AW155">
        <v>0.66298999999999997</v>
      </c>
      <c r="AX155">
        <v>67.97345</v>
      </c>
      <c r="AY155">
        <v>61.190660000000001</v>
      </c>
      <c r="AZ155">
        <v>79.276560000000003</v>
      </c>
      <c r="BA155">
        <v>82.215519999999998</v>
      </c>
      <c r="BB155">
        <v>61.190660000000001</v>
      </c>
      <c r="BC155">
        <v>56.600099999999998</v>
      </c>
      <c r="BD155">
        <v>17.37754</v>
      </c>
      <c r="BE155">
        <v>77.719170000000005</v>
      </c>
      <c r="BF155">
        <v>9.0655599999999996</v>
      </c>
      <c r="BG155">
        <v>80.947000000000003</v>
      </c>
      <c r="CO155">
        <v>0.55640999999999996</v>
      </c>
      <c r="CP155">
        <v>59.547069999999998</v>
      </c>
      <c r="CQ155">
        <v>53.180210000000002</v>
      </c>
      <c r="CR155">
        <v>84.80565</v>
      </c>
      <c r="CS155">
        <v>90.812719999999999</v>
      </c>
      <c r="CT155">
        <v>53.180210000000002</v>
      </c>
      <c r="CU155">
        <v>40.989400000000003</v>
      </c>
      <c r="CV155">
        <v>20.282689999999999</v>
      </c>
      <c r="CW155">
        <v>76.442869999999999</v>
      </c>
      <c r="CX155">
        <v>11.696109999999999</v>
      </c>
      <c r="CY155">
        <v>86.690219999999997</v>
      </c>
    </row>
    <row r="156" spans="1:103" x14ac:dyDescent="0.4">
      <c r="A156" t="s">
        <v>562</v>
      </c>
      <c r="B156" t="s">
        <v>468</v>
      </c>
      <c r="C156" t="s">
        <v>37</v>
      </c>
      <c r="D156">
        <v>0.50136000000000003</v>
      </c>
      <c r="E156">
        <v>53.919609999999999</v>
      </c>
      <c r="F156">
        <v>43.310400000000001</v>
      </c>
      <c r="G156">
        <v>78.170779999999993</v>
      </c>
      <c r="H156">
        <v>88.296239999999997</v>
      </c>
      <c r="I156">
        <v>43.310400000000001</v>
      </c>
      <c r="J156">
        <v>34.017400000000002</v>
      </c>
      <c r="K156">
        <v>19.284500000000001</v>
      </c>
      <c r="L156">
        <v>72.182249999999996</v>
      </c>
      <c r="M156">
        <v>11.55322</v>
      </c>
      <c r="N156">
        <v>85.633619999999993</v>
      </c>
      <c r="O156" t="s">
        <v>38</v>
      </c>
      <c r="P156">
        <v>0.47788999999999998</v>
      </c>
      <c r="Q156">
        <v>51.832549999999998</v>
      </c>
      <c r="R156">
        <v>40.508510000000001</v>
      </c>
      <c r="S156">
        <v>77.671570000000003</v>
      </c>
      <c r="T156">
        <v>88.940929999999994</v>
      </c>
      <c r="U156">
        <v>40.508510000000001</v>
      </c>
      <c r="V156">
        <v>30.77582</v>
      </c>
      <c r="W156">
        <v>19.472380000000001</v>
      </c>
      <c r="X156">
        <v>71.249440000000007</v>
      </c>
      <c r="Y156">
        <v>11.861980000000001</v>
      </c>
      <c r="Z156">
        <v>86.180459999999997</v>
      </c>
      <c r="AW156">
        <v>0.66302000000000005</v>
      </c>
      <c r="AX156">
        <v>67.977909999999994</v>
      </c>
      <c r="AY156">
        <v>61.190660000000001</v>
      </c>
      <c r="AZ156">
        <v>79.276560000000003</v>
      </c>
      <c r="BA156">
        <v>82.215519999999998</v>
      </c>
      <c r="BB156">
        <v>61.190660000000001</v>
      </c>
      <c r="BC156">
        <v>56.600099999999998</v>
      </c>
      <c r="BD156">
        <v>17.37754</v>
      </c>
      <c r="BE156">
        <v>77.719170000000005</v>
      </c>
      <c r="BF156">
        <v>9.0655599999999996</v>
      </c>
      <c r="BG156">
        <v>80.947000000000003</v>
      </c>
      <c r="CO156">
        <v>0.55632000000000004</v>
      </c>
      <c r="CP156">
        <v>59.537080000000003</v>
      </c>
      <c r="CQ156">
        <v>53.180210000000002</v>
      </c>
      <c r="CR156">
        <v>84.80565</v>
      </c>
      <c r="CS156">
        <v>90.636039999999994</v>
      </c>
      <c r="CT156">
        <v>53.180210000000002</v>
      </c>
      <c r="CU156">
        <v>40.989400000000003</v>
      </c>
      <c r="CV156">
        <v>20.282689999999999</v>
      </c>
      <c r="CW156">
        <v>76.442869999999999</v>
      </c>
      <c r="CX156">
        <v>11.67845</v>
      </c>
      <c r="CY156">
        <v>86.513549999999995</v>
      </c>
    </row>
    <row r="157" spans="1:103" x14ac:dyDescent="0.4">
      <c r="A157" t="s">
        <v>160</v>
      </c>
      <c r="B157" t="s">
        <v>102</v>
      </c>
      <c r="C157" t="s">
        <v>37</v>
      </c>
      <c r="D157">
        <v>0.49973000000000001</v>
      </c>
      <c r="E157">
        <v>53.918999999999997</v>
      </c>
      <c r="F157">
        <v>43.302309999999999</v>
      </c>
      <c r="G157">
        <v>77.798460000000006</v>
      </c>
      <c r="H157">
        <v>87.575879999999998</v>
      </c>
      <c r="I157">
        <v>43.302309999999999</v>
      </c>
      <c r="J157">
        <v>33.785380000000004</v>
      </c>
      <c r="K157">
        <v>19.462569999999999</v>
      </c>
      <c r="L157">
        <v>72.248620000000003</v>
      </c>
      <c r="M157">
        <v>11.5435</v>
      </c>
      <c r="N157">
        <v>85.153649999999999</v>
      </c>
      <c r="O157" t="s">
        <v>38</v>
      </c>
      <c r="P157">
        <v>0.47764000000000001</v>
      </c>
      <c r="Q157">
        <v>51.979669999999999</v>
      </c>
      <c r="R157">
        <v>40.709229999999998</v>
      </c>
      <c r="S157">
        <v>77.470849999999999</v>
      </c>
      <c r="T157">
        <v>88.453450000000004</v>
      </c>
      <c r="U157">
        <v>40.709229999999998</v>
      </c>
      <c r="V157">
        <v>30.6675</v>
      </c>
      <c r="W157">
        <v>19.699870000000001</v>
      </c>
      <c r="X157">
        <v>71.481549999999999</v>
      </c>
      <c r="Y157">
        <v>11.88396</v>
      </c>
      <c r="Z157">
        <v>85.954570000000004</v>
      </c>
      <c r="AW157">
        <v>0.66181000000000001</v>
      </c>
      <c r="AX157">
        <v>67.897019999999998</v>
      </c>
      <c r="AY157">
        <v>61.190660000000001</v>
      </c>
      <c r="AZ157">
        <v>79.201210000000003</v>
      </c>
      <c r="BA157">
        <v>81.763379999999998</v>
      </c>
      <c r="BB157">
        <v>61.190660000000001</v>
      </c>
      <c r="BC157">
        <v>56.600099999999998</v>
      </c>
      <c r="BD157">
        <v>17.362469999999998</v>
      </c>
      <c r="BE157">
        <v>77.624970000000005</v>
      </c>
      <c r="BF157">
        <v>9.0203500000000005</v>
      </c>
      <c r="BG157">
        <v>80.49485</v>
      </c>
      <c r="CO157">
        <v>0.52815999999999996</v>
      </c>
      <c r="CP157">
        <v>56.993960000000001</v>
      </c>
      <c r="CQ157">
        <v>49.293289999999999</v>
      </c>
      <c r="CR157">
        <v>80.565370000000001</v>
      </c>
      <c r="CS157">
        <v>84.982330000000005</v>
      </c>
      <c r="CT157">
        <v>49.293289999999999</v>
      </c>
      <c r="CU157">
        <v>37.926969999999997</v>
      </c>
      <c r="CV157">
        <v>20</v>
      </c>
      <c r="CW157">
        <v>73.822140000000005</v>
      </c>
      <c r="CX157">
        <v>11.166079999999999</v>
      </c>
      <c r="CY157">
        <v>81.272080000000003</v>
      </c>
    </row>
    <row r="158" spans="1:103" x14ac:dyDescent="0.4">
      <c r="A158" t="s">
        <v>229</v>
      </c>
      <c r="B158" t="s">
        <v>62</v>
      </c>
      <c r="C158" t="s">
        <v>37</v>
      </c>
      <c r="D158">
        <v>0.49973000000000001</v>
      </c>
      <c r="E158">
        <v>53.918419999999998</v>
      </c>
      <c r="F158">
        <v>43.302309999999999</v>
      </c>
      <c r="G158">
        <v>77.782269999999997</v>
      </c>
      <c r="H158">
        <v>87.575879999999998</v>
      </c>
      <c r="I158">
        <v>43.302309999999999</v>
      </c>
      <c r="J158">
        <v>33.785380000000004</v>
      </c>
      <c r="K158">
        <v>19.459330000000001</v>
      </c>
      <c r="L158">
        <v>72.23648</v>
      </c>
      <c r="M158">
        <v>11.5435</v>
      </c>
      <c r="N158">
        <v>85.157700000000006</v>
      </c>
      <c r="O158" t="s">
        <v>38</v>
      </c>
      <c r="P158">
        <v>0.47764000000000001</v>
      </c>
      <c r="Q158">
        <v>51.980409999999999</v>
      </c>
      <c r="R158">
        <v>40.709229999999998</v>
      </c>
      <c r="S158">
        <v>77.470849999999999</v>
      </c>
      <c r="T158">
        <v>88.453450000000004</v>
      </c>
      <c r="U158">
        <v>40.709229999999998</v>
      </c>
      <c r="V158">
        <v>30.6675</v>
      </c>
      <c r="W158">
        <v>19.699870000000001</v>
      </c>
      <c r="X158">
        <v>71.481549999999999</v>
      </c>
      <c r="Y158">
        <v>11.88396</v>
      </c>
      <c r="Z158">
        <v>85.954570000000004</v>
      </c>
      <c r="AW158">
        <v>0.66180000000000005</v>
      </c>
      <c r="AX158">
        <v>67.895619999999994</v>
      </c>
      <c r="AY158">
        <v>61.190660000000001</v>
      </c>
      <c r="AZ158">
        <v>79.201210000000003</v>
      </c>
      <c r="BA158">
        <v>81.763379999999998</v>
      </c>
      <c r="BB158">
        <v>61.190660000000001</v>
      </c>
      <c r="BC158">
        <v>56.600099999999998</v>
      </c>
      <c r="BD158">
        <v>17.362469999999998</v>
      </c>
      <c r="BE158">
        <v>77.624970000000005</v>
      </c>
      <c r="BF158">
        <v>9.0203500000000005</v>
      </c>
      <c r="BG158">
        <v>80.49485</v>
      </c>
      <c r="CO158">
        <v>0.52793999999999996</v>
      </c>
      <c r="CP158">
        <v>56.970979999999997</v>
      </c>
      <c r="CQ158">
        <v>49.293289999999999</v>
      </c>
      <c r="CR158">
        <v>80.212010000000006</v>
      </c>
      <c r="CS158">
        <v>84.982330000000005</v>
      </c>
      <c r="CT158">
        <v>49.293289999999999</v>
      </c>
      <c r="CU158">
        <v>37.926969999999997</v>
      </c>
      <c r="CV158">
        <v>19.92933</v>
      </c>
      <c r="CW158">
        <v>73.557130000000001</v>
      </c>
      <c r="CX158">
        <v>11.166079999999999</v>
      </c>
      <c r="CY158">
        <v>81.360420000000005</v>
      </c>
    </row>
    <row r="159" spans="1:103" x14ac:dyDescent="0.4">
      <c r="A159" t="s">
        <v>211</v>
      </c>
      <c r="B159" t="s">
        <v>212</v>
      </c>
      <c r="C159" t="s">
        <v>37</v>
      </c>
      <c r="D159">
        <v>0.49937999999999999</v>
      </c>
      <c r="E159">
        <v>53.909100000000002</v>
      </c>
      <c r="F159">
        <v>42.881419999999999</v>
      </c>
      <c r="G159">
        <v>77.822739999999996</v>
      </c>
      <c r="H159">
        <v>87.737759999999994</v>
      </c>
      <c r="I159">
        <v>42.881419999999999</v>
      </c>
      <c r="J159">
        <v>33.492649999999998</v>
      </c>
      <c r="K159">
        <v>19.462569999999999</v>
      </c>
      <c r="L159">
        <v>72.279640000000001</v>
      </c>
      <c r="M159">
        <v>11.55484</v>
      </c>
      <c r="N159">
        <v>85.286119999999997</v>
      </c>
      <c r="O159" t="s">
        <v>38</v>
      </c>
      <c r="P159">
        <v>0.47748000000000002</v>
      </c>
      <c r="Q159">
        <v>51.995080000000002</v>
      </c>
      <c r="R159">
        <v>40.279110000000003</v>
      </c>
      <c r="S159">
        <v>77.547309999999996</v>
      </c>
      <c r="T159">
        <v>88.568150000000003</v>
      </c>
      <c r="U159">
        <v>40.279110000000003</v>
      </c>
      <c r="V159">
        <v>30.379149999999999</v>
      </c>
      <c r="W159">
        <v>19.715160000000001</v>
      </c>
      <c r="X159">
        <v>71.566779999999994</v>
      </c>
      <c r="Y159">
        <v>11.89256</v>
      </c>
      <c r="Z159">
        <v>86.0441</v>
      </c>
      <c r="AW159">
        <v>0.65976999999999997</v>
      </c>
      <c r="AX159">
        <v>67.675439999999995</v>
      </c>
      <c r="AY159">
        <v>60.813870000000001</v>
      </c>
      <c r="AZ159">
        <v>79.201210000000003</v>
      </c>
      <c r="BA159">
        <v>81.688019999999995</v>
      </c>
      <c r="BB159">
        <v>60.813870000000001</v>
      </c>
      <c r="BC159">
        <v>56.298670000000001</v>
      </c>
      <c r="BD159">
        <v>17.3474</v>
      </c>
      <c r="BE159">
        <v>77.606129999999993</v>
      </c>
      <c r="BF159">
        <v>9.01281</v>
      </c>
      <c r="BG159">
        <v>80.406930000000003</v>
      </c>
      <c r="CO159">
        <v>0.52810000000000001</v>
      </c>
      <c r="CP159">
        <v>57.012599999999999</v>
      </c>
      <c r="CQ159">
        <v>48.939929999999997</v>
      </c>
      <c r="CR159">
        <v>79.681979999999996</v>
      </c>
      <c r="CS159">
        <v>86.57244</v>
      </c>
      <c r="CT159">
        <v>48.939929999999997</v>
      </c>
      <c r="CU159">
        <v>37.573619999999998</v>
      </c>
      <c r="CV159">
        <v>19.752649999999999</v>
      </c>
      <c r="CW159">
        <v>72.968199999999996</v>
      </c>
      <c r="CX159">
        <v>11.272080000000001</v>
      </c>
      <c r="CY159">
        <v>82.714960000000005</v>
      </c>
    </row>
    <row r="160" spans="1:103" x14ac:dyDescent="0.4">
      <c r="A160" t="s">
        <v>202</v>
      </c>
      <c r="B160" t="s">
        <v>124</v>
      </c>
      <c r="C160" t="s">
        <v>37</v>
      </c>
      <c r="D160">
        <v>0.49934000000000001</v>
      </c>
      <c r="E160">
        <v>53.905180000000001</v>
      </c>
      <c r="F160">
        <v>42.873330000000003</v>
      </c>
      <c r="G160">
        <v>77.830839999999995</v>
      </c>
      <c r="H160">
        <v>87.705380000000005</v>
      </c>
      <c r="I160">
        <v>42.873330000000003</v>
      </c>
      <c r="J160">
        <v>33.484549999999999</v>
      </c>
      <c r="K160">
        <v>19.464179999999999</v>
      </c>
      <c r="L160">
        <v>72.287739999999999</v>
      </c>
      <c r="M160">
        <v>11.551600000000001</v>
      </c>
      <c r="N160">
        <v>85.245649999999998</v>
      </c>
      <c r="O160" t="s">
        <v>38</v>
      </c>
      <c r="P160">
        <v>0.47750999999999999</v>
      </c>
      <c r="Q160">
        <v>51.997129999999999</v>
      </c>
      <c r="R160">
        <v>40.279110000000003</v>
      </c>
      <c r="S160">
        <v>77.556870000000004</v>
      </c>
      <c r="T160">
        <v>88.577709999999996</v>
      </c>
      <c r="U160">
        <v>40.279110000000003</v>
      </c>
      <c r="V160">
        <v>30.379149999999999</v>
      </c>
      <c r="W160">
        <v>19.71707</v>
      </c>
      <c r="X160">
        <v>71.576340000000002</v>
      </c>
      <c r="Y160">
        <v>11.893520000000001</v>
      </c>
      <c r="Z160">
        <v>86.053650000000005</v>
      </c>
      <c r="AW160">
        <v>0.65973999999999999</v>
      </c>
      <c r="AX160">
        <v>67.672579999999996</v>
      </c>
      <c r="AY160">
        <v>60.813870000000001</v>
      </c>
      <c r="AZ160">
        <v>79.201210000000003</v>
      </c>
      <c r="BA160">
        <v>81.688019999999995</v>
      </c>
      <c r="BB160">
        <v>60.813870000000001</v>
      </c>
      <c r="BC160">
        <v>56.298670000000001</v>
      </c>
      <c r="BD160">
        <v>17.3474</v>
      </c>
      <c r="BE160">
        <v>77.606129999999993</v>
      </c>
      <c r="BF160">
        <v>9.01281</v>
      </c>
      <c r="BG160">
        <v>80.406930000000003</v>
      </c>
      <c r="CO160">
        <v>0.52673999999999999</v>
      </c>
      <c r="CP160">
        <v>56.895919999999997</v>
      </c>
      <c r="CQ160">
        <v>48.763249999999999</v>
      </c>
      <c r="CR160">
        <v>79.681979999999996</v>
      </c>
      <c r="CS160">
        <v>85.689049999999995</v>
      </c>
      <c r="CT160">
        <v>48.763249999999999</v>
      </c>
      <c r="CU160">
        <v>37.396940000000001</v>
      </c>
      <c r="CV160">
        <v>19.752649999999999</v>
      </c>
      <c r="CW160">
        <v>72.968199999999996</v>
      </c>
      <c r="CX160">
        <v>11.18375</v>
      </c>
      <c r="CY160">
        <v>81.654889999999995</v>
      </c>
    </row>
    <row r="161" spans="1:103" x14ac:dyDescent="0.4">
      <c r="A161" t="s">
        <v>304</v>
      </c>
      <c r="B161" t="s">
        <v>132</v>
      </c>
      <c r="C161" t="s">
        <v>37</v>
      </c>
      <c r="D161">
        <v>0.49956</v>
      </c>
      <c r="E161">
        <v>53.904879999999999</v>
      </c>
      <c r="F161">
        <v>43.197090000000003</v>
      </c>
      <c r="G161">
        <v>77.927959999999999</v>
      </c>
      <c r="H161">
        <v>87.608260000000001</v>
      </c>
      <c r="I161">
        <v>43.197090000000003</v>
      </c>
      <c r="J161">
        <v>33.697020000000002</v>
      </c>
      <c r="K161">
        <v>19.46904</v>
      </c>
      <c r="L161">
        <v>72.318759999999997</v>
      </c>
      <c r="M161">
        <v>11.54674</v>
      </c>
      <c r="N161">
        <v>85.177930000000003</v>
      </c>
      <c r="O161" t="s">
        <v>38</v>
      </c>
      <c r="P161">
        <v>0.47737000000000002</v>
      </c>
      <c r="Q161">
        <v>51.952199999999998</v>
      </c>
      <c r="R161">
        <v>40.575420000000001</v>
      </c>
      <c r="S161">
        <v>77.671570000000003</v>
      </c>
      <c r="T161">
        <v>88.501239999999996</v>
      </c>
      <c r="U161">
        <v>40.575420000000001</v>
      </c>
      <c r="V161">
        <v>30.55359</v>
      </c>
      <c r="W161">
        <v>19.718979999999998</v>
      </c>
      <c r="X161">
        <v>71.610590000000002</v>
      </c>
      <c r="Y161">
        <v>11.889699999999999</v>
      </c>
      <c r="Z161">
        <v>85.995990000000006</v>
      </c>
      <c r="AW161">
        <v>0.66237000000000001</v>
      </c>
      <c r="AX161">
        <v>67.956029999999998</v>
      </c>
      <c r="AY161">
        <v>61.266010000000001</v>
      </c>
      <c r="AZ161">
        <v>79.050489999999996</v>
      </c>
      <c r="BA161">
        <v>81.763379999999998</v>
      </c>
      <c r="BB161">
        <v>61.266010000000001</v>
      </c>
      <c r="BC161">
        <v>56.713140000000003</v>
      </c>
      <c r="BD161">
        <v>17.332329999999999</v>
      </c>
      <c r="BE161">
        <v>77.474249999999998</v>
      </c>
      <c r="BF161">
        <v>9.01281</v>
      </c>
      <c r="BG161">
        <v>80.457170000000005</v>
      </c>
      <c r="CO161">
        <v>0.52807999999999999</v>
      </c>
      <c r="CP161">
        <v>57.055169999999997</v>
      </c>
      <c r="CQ161">
        <v>49.293289999999999</v>
      </c>
      <c r="CR161">
        <v>80.035340000000005</v>
      </c>
      <c r="CS161">
        <v>84.80565</v>
      </c>
      <c r="CT161">
        <v>49.293289999999999</v>
      </c>
      <c r="CU161">
        <v>37.838630000000002</v>
      </c>
      <c r="CV161">
        <v>19.85866</v>
      </c>
      <c r="CW161">
        <v>73.321550000000002</v>
      </c>
      <c r="CX161">
        <v>11.14841</v>
      </c>
      <c r="CY161">
        <v>81.124849999999995</v>
      </c>
    </row>
    <row r="162" spans="1:103" x14ac:dyDescent="0.4">
      <c r="A162" t="s">
        <v>292</v>
      </c>
      <c r="B162" t="s">
        <v>102</v>
      </c>
      <c r="C162" t="s">
        <v>37</v>
      </c>
      <c r="D162">
        <v>0.49930999999999998</v>
      </c>
      <c r="E162">
        <v>53.9039</v>
      </c>
      <c r="F162">
        <v>42.881419999999999</v>
      </c>
      <c r="G162">
        <v>77.830839999999995</v>
      </c>
      <c r="H162">
        <v>87.689189999999996</v>
      </c>
      <c r="I162">
        <v>42.881419999999999</v>
      </c>
      <c r="J162">
        <v>33.488599999999998</v>
      </c>
      <c r="K162">
        <v>19.465800000000002</v>
      </c>
      <c r="L162">
        <v>72.279640000000001</v>
      </c>
      <c r="M162">
        <v>11.550789999999999</v>
      </c>
      <c r="N162">
        <v>85.229460000000003</v>
      </c>
      <c r="O162" t="s">
        <v>38</v>
      </c>
      <c r="P162">
        <v>0.47748000000000002</v>
      </c>
      <c r="Q162">
        <v>51.994289999999999</v>
      </c>
      <c r="R162">
        <v>40.279110000000003</v>
      </c>
      <c r="S162">
        <v>77.547309999999996</v>
      </c>
      <c r="T162">
        <v>88.568150000000003</v>
      </c>
      <c r="U162">
        <v>40.279110000000003</v>
      </c>
      <c r="V162">
        <v>30.379149999999999</v>
      </c>
      <c r="W162">
        <v>19.715160000000001</v>
      </c>
      <c r="X162">
        <v>71.566779999999994</v>
      </c>
      <c r="Y162">
        <v>11.89256</v>
      </c>
      <c r="Z162">
        <v>86.0441</v>
      </c>
      <c r="AW162">
        <v>0.65976000000000001</v>
      </c>
      <c r="AX162">
        <v>67.675420000000003</v>
      </c>
      <c r="AY162">
        <v>60.813870000000001</v>
      </c>
      <c r="AZ162">
        <v>79.201210000000003</v>
      </c>
      <c r="BA162">
        <v>81.763379999999998</v>
      </c>
      <c r="BB162">
        <v>60.813870000000001</v>
      </c>
      <c r="BC162">
        <v>56.298670000000001</v>
      </c>
      <c r="BD162">
        <v>17.3474</v>
      </c>
      <c r="BE162">
        <v>77.606129999999993</v>
      </c>
      <c r="BF162">
        <v>9.0203500000000005</v>
      </c>
      <c r="BG162">
        <v>80.482290000000006</v>
      </c>
      <c r="CO162">
        <v>0.52666999999999997</v>
      </c>
      <c r="CP162">
        <v>56.913699999999999</v>
      </c>
      <c r="CQ162">
        <v>48.939929999999997</v>
      </c>
      <c r="CR162">
        <v>79.85866</v>
      </c>
      <c r="CS162">
        <v>85.33569</v>
      </c>
      <c r="CT162">
        <v>48.939929999999997</v>
      </c>
      <c r="CU162">
        <v>37.485280000000003</v>
      </c>
      <c r="CV162">
        <v>19.823319999999999</v>
      </c>
      <c r="CW162">
        <v>72.968199999999996</v>
      </c>
      <c r="CX162">
        <v>11.166079999999999</v>
      </c>
      <c r="CY162">
        <v>81.30153</v>
      </c>
    </row>
    <row r="163" spans="1:103" x14ac:dyDescent="0.4">
      <c r="A163" t="s">
        <v>222</v>
      </c>
      <c r="B163" t="s">
        <v>121</v>
      </c>
      <c r="C163" t="s">
        <v>37</v>
      </c>
      <c r="D163">
        <v>0.49954999999999999</v>
      </c>
      <c r="E163">
        <v>53.902470000000001</v>
      </c>
      <c r="F163">
        <v>43.197090000000003</v>
      </c>
      <c r="G163">
        <v>77.936059999999998</v>
      </c>
      <c r="H163">
        <v>87.64873</v>
      </c>
      <c r="I163">
        <v>43.197090000000003</v>
      </c>
      <c r="J163">
        <v>33.697020000000002</v>
      </c>
      <c r="K163">
        <v>19.470659999999999</v>
      </c>
      <c r="L163">
        <v>72.330910000000003</v>
      </c>
      <c r="M163">
        <v>11.54998</v>
      </c>
      <c r="N163">
        <v>85.214349999999996</v>
      </c>
      <c r="O163" t="s">
        <v>38</v>
      </c>
      <c r="P163">
        <v>0.47736000000000001</v>
      </c>
      <c r="Q163">
        <v>51.951770000000003</v>
      </c>
      <c r="R163">
        <v>40.575420000000001</v>
      </c>
      <c r="S163">
        <v>77.671570000000003</v>
      </c>
      <c r="T163">
        <v>88.501239999999996</v>
      </c>
      <c r="U163">
        <v>40.575420000000001</v>
      </c>
      <c r="V163">
        <v>30.55359</v>
      </c>
      <c r="W163">
        <v>19.718979999999998</v>
      </c>
      <c r="X163">
        <v>71.610590000000002</v>
      </c>
      <c r="Y163">
        <v>11.889699999999999</v>
      </c>
      <c r="Z163">
        <v>85.995990000000006</v>
      </c>
      <c r="AW163">
        <v>0.66232000000000002</v>
      </c>
      <c r="AX163">
        <v>67.953100000000006</v>
      </c>
      <c r="AY163">
        <v>61.266010000000001</v>
      </c>
      <c r="AZ163">
        <v>79.050489999999996</v>
      </c>
      <c r="BA163">
        <v>81.763379999999998</v>
      </c>
      <c r="BB163">
        <v>61.266010000000001</v>
      </c>
      <c r="BC163">
        <v>56.713140000000003</v>
      </c>
      <c r="BD163">
        <v>17.332329999999999</v>
      </c>
      <c r="BE163">
        <v>77.474249999999998</v>
      </c>
      <c r="BF163">
        <v>9.01281</v>
      </c>
      <c r="BG163">
        <v>80.457170000000005</v>
      </c>
      <c r="CO163">
        <v>0.52814000000000005</v>
      </c>
      <c r="CP163">
        <v>57.017319999999998</v>
      </c>
      <c r="CQ163">
        <v>49.293289999999999</v>
      </c>
      <c r="CR163">
        <v>80.212010000000006</v>
      </c>
      <c r="CS163">
        <v>85.689049999999995</v>
      </c>
      <c r="CT163">
        <v>49.293289999999999</v>
      </c>
      <c r="CU163">
        <v>37.838630000000002</v>
      </c>
      <c r="CV163">
        <v>19.893989999999999</v>
      </c>
      <c r="CW163">
        <v>73.586569999999995</v>
      </c>
      <c r="CX163">
        <v>11.21908</v>
      </c>
      <c r="CY163">
        <v>81.919910000000002</v>
      </c>
    </row>
    <row r="164" spans="1:103" x14ac:dyDescent="0.4">
      <c r="A164" t="s">
        <v>286</v>
      </c>
      <c r="B164" t="s">
        <v>52</v>
      </c>
      <c r="C164" t="s">
        <v>37</v>
      </c>
      <c r="D164">
        <v>0.49930999999999998</v>
      </c>
      <c r="E164">
        <v>53.902180000000001</v>
      </c>
      <c r="F164">
        <v>42.873330000000003</v>
      </c>
      <c r="G164">
        <v>77.81465</v>
      </c>
      <c r="H164">
        <v>87.681100000000001</v>
      </c>
      <c r="I164">
        <v>42.873330000000003</v>
      </c>
      <c r="J164">
        <v>33.484549999999999</v>
      </c>
      <c r="K164">
        <v>19.462569999999999</v>
      </c>
      <c r="L164">
        <v>72.275599999999997</v>
      </c>
      <c r="M164">
        <v>11.54998</v>
      </c>
      <c r="N164">
        <v>85.233509999999995</v>
      </c>
      <c r="O164" t="s">
        <v>38</v>
      </c>
      <c r="P164">
        <v>0.47750999999999999</v>
      </c>
      <c r="Q164">
        <v>51.998359999999998</v>
      </c>
      <c r="R164">
        <v>40.279110000000003</v>
      </c>
      <c r="S164">
        <v>77.547309999999996</v>
      </c>
      <c r="T164">
        <v>88.577709999999996</v>
      </c>
      <c r="U164">
        <v>40.279110000000003</v>
      </c>
      <c r="V164">
        <v>30.379149999999999</v>
      </c>
      <c r="W164">
        <v>19.71707</v>
      </c>
      <c r="X164">
        <v>71.571560000000005</v>
      </c>
      <c r="Y164">
        <v>11.89448</v>
      </c>
      <c r="Z164">
        <v>86.058430000000001</v>
      </c>
      <c r="AW164">
        <v>0.65968000000000004</v>
      </c>
      <c r="AX164">
        <v>67.666709999999995</v>
      </c>
      <c r="AY164">
        <v>60.813870000000001</v>
      </c>
      <c r="AZ164">
        <v>79.201210000000003</v>
      </c>
      <c r="BA164">
        <v>81.688019999999995</v>
      </c>
      <c r="BB164">
        <v>60.813870000000001</v>
      </c>
      <c r="BC164">
        <v>56.298670000000001</v>
      </c>
      <c r="BD164">
        <v>17.3474</v>
      </c>
      <c r="BE164">
        <v>77.606129999999993</v>
      </c>
      <c r="BF164">
        <v>9.01281</v>
      </c>
      <c r="BG164">
        <v>80.406930000000003</v>
      </c>
      <c r="CO164">
        <v>0.52625</v>
      </c>
      <c r="CP164">
        <v>56.821359999999999</v>
      </c>
      <c r="CQ164">
        <v>48.763249999999999</v>
      </c>
      <c r="CR164">
        <v>79.505300000000005</v>
      </c>
      <c r="CS164">
        <v>85.159009999999995</v>
      </c>
      <c r="CT164">
        <v>48.763249999999999</v>
      </c>
      <c r="CU164">
        <v>37.396940000000001</v>
      </c>
      <c r="CV164">
        <v>19.717310000000001</v>
      </c>
      <c r="CW164">
        <v>72.791520000000006</v>
      </c>
      <c r="CX164">
        <v>11.130739999999999</v>
      </c>
      <c r="CY164">
        <v>81.30153</v>
      </c>
    </row>
    <row r="165" spans="1:103" x14ac:dyDescent="0.4">
      <c r="A165" t="s">
        <v>178</v>
      </c>
      <c r="B165" t="s">
        <v>179</v>
      </c>
      <c r="C165" t="s">
        <v>37</v>
      </c>
      <c r="D165">
        <v>0.49930999999999998</v>
      </c>
      <c r="E165">
        <v>53.901989999999998</v>
      </c>
      <c r="F165">
        <v>42.881419999999999</v>
      </c>
      <c r="G165">
        <v>77.822739999999996</v>
      </c>
      <c r="H165">
        <v>87.656819999999996</v>
      </c>
      <c r="I165">
        <v>42.881419999999999</v>
      </c>
      <c r="J165">
        <v>33.492649999999998</v>
      </c>
      <c r="K165">
        <v>19.462569999999999</v>
      </c>
      <c r="L165">
        <v>72.279640000000001</v>
      </c>
      <c r="M165">
        <v>11.547549999999999</v>
      </c>
      <c r="N165">
        <v>85.209230000000005</v>
      </c>
      <c r="O165" t="s">
        <v>38</v>
      </c>
      <c r="P165">
        <v>0.47747000000000001</v>
      </c>
      <c r="Q165">
        <v>51.993949999999998</v>
      </c>
      <c r="R165">
        <v>40.279110000000003</v>
      </c>
      <c r="S165">
        <v>77.547309999999996</v>
      </c>
      <c r="T165">
        <v>88.568150000000003</v>
      </c>
      <c r="U165">
        <v>40.279110000000003</v>
      </c>
      <c r="V165">
        <v>30.379149999999999</v>
      </c>
      <c r="W165">
        <v>19.715160000000001</v>
      </c>
      <c r="X165">
        <v>71.566779999999994</v>
      </c>
      <c r="Y165">
        <v>11.89256</v>
      </c>
      <c r="Z165">
        <v>86.0441</v>
      </c>
      <c r="AW165">
        <v>0.65976000000000001</v>
      </c>
      <c r="AX165">
        <v>67.674319999999994</v>
      </c>
      <c r="AY165">
        <v>60.813870000000001</v>
      </c>
      <c r="AZ165">
        <v>79.201210000000003</v>
      </c>
      <c r="BA165">
        <v>81.688019999999995</v>
      </c>
      <c r="BB165">
        <v>60.813870000000001</v>
      </c>
      <c r="BC165">
        <v>56.298670000000001</v>
      </c>
      <c r="BD165">
        <v>17.3474</v>
      </c>
      <c r="BE165">
        <v>77.606129999999993</v>
      </c>
      <c r="BF165">
        <v>9.01281</v>
      </c>
      <c r="BG165">
        <v>80.406930000000003</v>
      </c>
      <c r="CO165">
        <v>0.52669999999999995</v>
      </c>
      <c r="CP165">
        <v>56.880899999999997</v>
      </c>
      <c r="CQ165">
        <v>48.939929999999997</v>
      </c>
      <c r="CR165">
        <v>79.681979999999996</v>
      </c>
      <c r="CS165">
        <v>84.80565</v>
      </c>
      <c r="CT165">
        <v>48.939929999999997</v>
      </c>
      <c r="CU165">
        <v>37.573619999999998</v>
      </c>
      <c r="CV165">
        <v>19.752649999999999</v>
      </c>
      <c r="CW165">
        <v>72.968199999999996</v>
      </c>
      <c r="CX165">
        <v>11.11307</v>
      </c>
      <c r="CY165">
        <v>81.036510000000007</v>
      </c>
    </row>
    <row r="166" spans="1:103" x14ac:dyDescent="0.4">
      <c r="A166" t="s">
        <v>270</v>
      </c>
      <c r="B166" t="s">
        <v>179</v>
      </c>
      <c r="C166" t="s">
        <v>37</v>
      </c>
      <c r="D166">
        <v>0.49953999999999998</v>
      </c>
      <c r="E166">
        <v>53.900869999999998</v>
      </c>
      <c r="F166">
        <v>43.197090000000003</v>
      </c>
      <c r="G166">
        <v>77.936059999999998</v>
      </c>
      <c r="H166">
        <v>87.632540000000006</v>
      </c>
      <c r="I166">
        <v>43.197090000000003</v>
      </c>
      <c r="J166">
        <v>33.697020000000002</v>
      </c>
      <c r="K166">
        <v>19.46904</v>
      </c>
      <c r="L166">
        <v>72.322810000000004</v>
      </c>
      <c r="M166">
        <v>11.54917</v>
      </c>
      <c r="N166">
        <v>85.202209999999994</v>
      </c>
      <c r="O166" t="s">
        <v>38</v>
      </c>
      <c r="P166">
        <v>0.47737000000000002</v>
      </c>
      <c r="Q166">
        <v>51.953319999999998</v>
      </c>
      <c r="R166">
        <v>40.575420000000001</v>
      </c>
      <c r="S166">
        <v>77.671570000000003</v>
      </c>
      <c r="T166">
        <v>88.501239999999996</v>
      </c>
      <c r="U166">
        <v>40.575420000000001</v>
      </c>
      <c r="V166">
        <v>30.55359</v>
      </c>
      <c r="W166">
        <v>19.718979999999998</v>
      </c>
      <c r="X166">
        <v>71.610590000000002</v>
      </c>
      <c r="Y166">
        <v>11.889699999999999</v>
      </c>
      <c r="Z166">
        <v>85.995990000000006</v>
      </c>
      <c r="AW166">
        <v>0.6623</v>
      </c>
      <c r="AX166">
        <v>67.947280000000006</v>
      </c>
      <c r="AY166">
        <v>61.266010000000001</v>
      </c>
      <c r="AZ166">
        <v>79.050489999999996</v>
      </c>
      <c r="BA166">
        <v>81.763379999999998</v>
      </c>
      <c r="BB166">
        <v>61.266010000000001</v>
      </c>
      <c r="BC166">
        <v>56.713140000000003</v>
      </c>
      <c r="BD166">
        <v>17.332329999999999</v>
      </c>
      <c r="BE166">
        <v>77.474249999999998</v>
      </c>
      <c r="BF166">
        <v>9.01281</v>
      </c>
      <c r="BG166">
        <v>80.457170000000005</v>
      </c>
      <c r="CO166">
        <v>0.52761000000000002</v>
      </c>
      <c r="CP166">
        <v>56.967610000000001</v>
      </c>
      <c r="CQ166">
        <v>49.293289999999999</v>
      </c>
      <c r="CR166">
        <v>80.212010000000006</v>
      </c>
      <c r="CS166">
        <v>85.33569</v>
      </c>
      <c r="CT166">
        <v>49.293289999999999</v>
      </c>
      <c r="CU166">
        <v>37.838630000000002</v>
      </c>
      <c r="CV166">
        <v>19.85866</v>
      </c>
      <c r="CW166">
        <v>73.409890000000004</v>
      </c>
      <c r="CX166">
        <v>11.201409999999999</v>
      </c>
      <c r="CY166">
        <v>81.654889999999995</v>
      </c>
    </row>
    <row r="167" spans="1:103" x14ac:dyDescent="0.4">
      <c r="A167" t="s">
        <v>496</v>
      </c>
      <c r="B167" t="s">
        <v>148</v>
      </c>
      <c r="C167" t="s">
        <v>37</v>
      </c>
      <c r="D167">
        <v>0.50129000000000001</v>
      </c>
      <c r="E167">
        <v>53.899639999999998</v>
      </c>
      <c r="F167">
        <v>43.269930000000002</v>
      </c>
      <c r="G167">
        <v>78.154589999999999</v>
      </c>
      <c r="H167">
        <v>88.320520000000002</v>
      </c>
      <c r="I167">
        <v>43.269930000000002</v>
      </c>
      <c r="J167">
        <v>34.010930000000002</v>
      </c>
      <c r="K167">
        <v>19.258600000000001</v>
      </c>
      <c r="L167">
        <v>72.140829999999994</v>
      </c>
      <c r="M167">
        <v>11.55645</v>
      </c>
      <c r="N167">
        <v>85.657899999999998</v>
      </c>
      <c r="O167" t="s">
        <v>38</v>
      </c>
      <c r="P167">
        <v>0.47754000000000002</v>
      </c>
      <c r="Q167">
        <v>51.779269999999997</v>
      </c>
      <c r="R167">
        <v>40.441600000000001</v>
      </c>
      <c r="S167">
        <v>77.614220000000003</v>
      </c>
      <c r="T167">
        <v>88.940929999999994</v>
      </c>
      <c r="U167">
        <v>40.441600000000001</v>
      </c>
      <c r="V167">
        <v>30.75384</v>
      </c>
      <c r="W167">
        <v>19.432230000000001</v>
      </c>
      <c r="X167">
        <v>71.159120000000001</v>
      </c>
      <c r="Y167">
        <v>11.85624</v>
      </c>
      <c r="Z167">
        <v>86.148600000000002</v>
      </c>
      <c r="AW167">
        <v>0.66356000000000004</v>
      </c>
      <c r="AX167">
        <v>68.073790000000002</v>
      </c>
      <c r="AY167">
        <v>61.115299999999998</v>
      </c>
      <c r="AZ167">
        <v>79.351920000000007</v>
      </c>
      <c r="BA167">
        <v>82.215519999999998</v>
      </c>
      <c r="BB167">
        <v>61.115299999999998</v>
      </c>
      <c r="BC167">
        <v>56.524740000000001</v>
      </c>
      <c r="BD167">
        <v>17.407689999999999</v>
      </c>
      <c r="BE167">
        <v>77.819640000000007</v>
      </c>
      <c r="BF167">
        <v>9.1258499999999998</v>
      </c>
      <c r="BG167">
        <v>81.235870000000006</v>
      </c>
      <c r="CO167">
        <v>0.55969000000000002</v>
      </c>
      <c r="CP167">
        <v>59.86121</v>
      </c>
      <c r="CQ167">
        <v>53.710250000000002</v>
      </c>
      <c r="CR167">
        <v>85.33569</v>
      </c>
      <c r="CS167">
        <v>91.166079999999994</v>
      </c>
      <c r="CT167">
        <v>53.710250000000002</v>
      </c>
      <c r="CU167">
        <v>41.431100000000001</v>
      </c>
      <c r="CV167">
        <v>20.38869</v>
      </c>
      <c r="CW167">
        <v>76.972909999999999</v>
      </c>
      <c r="CX167">
        <v>11.71378</v>
      </c>
      <c r="CY167">
        <v>86.955240000000003</v>
      </c>
    </row>
    <row r="168" spans="1:103" x14ac:dyDescent="0.4">
      <c r="A168" t="s">
        <v>169</v>
      </c>
      <c r="B168" t="s">
        <v>162</v>
      </c>
      <c r="C168" t="s">
        <v>37</v>
      </c>
      <c r="D168">
        <v>0.49926999999999999</v>
      </c>
      <c r="E168">
        <v>53.89902</v>
      </c>
      <c r="F168">
        <v>42.873330000000003</v>
      </c>
      <c r="G168">
        <v>77.81465</v>
      </c>
      <c r="H168">
        <v>87.673010000000005</v>
      </c>
      <c r="I168">
        <v>42.873330000000003</v>
      </c>
      <c r="J168">
        <v>33.484549999999999</v>
      </c>
      <c r="K168">
        <v>19.46095</v>
      </c>
      <c r="L168">
        <v>72.267499999999998</v>
      </c>
      <c r="M168">
        <v>11.54917</v>
      </c>
      <c r="N168">
        <v>85.217320000000001</v>
      </c>
      <c r="O168" t="s">
        <v>38</v>
      </c>
      <c r="P168">
        <v>0.47748000000000002</v>
      </c>
      <c r="Q168">
        <v>51.995220000000003</v>
      </c>
      <c r="R168">
        <v>40.279110000000003</v>
      </c>
      <c r="S168">
        <v>77.547309999999996</v>
      </c>
      <c r="T168">
        <v>88.568150000000003</v>
      </c>
      <c r="U168">
        <v>40.279110000000003</v>
      </c>
      <c r="V168">
        <v>30.379149999999999</v>
      </c>
      <c r="W168">
        <v>19.715160000000001</v>
      </c>
      <c r="X168">
        <v>71.566779999999994</v>
      </c>
      <c r="Y168">
        <v>11.89256</v>
      </c>
      <c r="Z168">
        <v>86.0441</v>
      </c>
      <c r="AW168">
        <v>0.65971999999999997</v>
      </c>
      <c r="AX168">
        <v>67.670259999999999</v>
      </c>
      <c r="AY168">
        <v>60.813870000000001</v>
      </c>
      <c r="AZ168">
        <v>79.201210000000003</v>
      </c>
      <c r="BA168">
        <v>81.688019999999995</v>
      </c>
      <c r="BB168">
        <v>60.813870000000001</v>
      </c>
      <c r="BC168">
        <v>56.298670000000001</v>
      </c>
      <c r="BD168">
        <v>17.3474</v>
      </c>
      <c r="BE168">
        <v>77.606129999999993</v>
      </c>
      <c r="BF168">
        <v>9.01281</v>
      </c>
      <c r="BG168">
        <v>80.406930000000003</v>
      </c>
      <c r="CO168">
        <v>0.52576999999999996</v>
      </c>
      <c r="CP168">
        <v>56.802050000000001</v>
      </c>
      <c r="CQ168">
        <v>48.763249999999999</v>
      </c>
      <c r="CR168">
        <v>79.505300000000005</v>
      </c>
      <c r="CS168">
        <v>85.159009999999995</v>
      </c>
      <c r="CT168">
        <v>48.763249999999999</v>
      </c>
      <c r="CU168">
        <v>37.396940000000001</v>
      </c>
      <c r="CV168">
        <v>19.717310000000001</v>
      </c>
      <c r="CW168">
        <v>72.703180000000003</v>
      </c>
      <c r="CX168">
        <v>11.14841</v>
      </c>
      <c r="CY168">
        <v>81.213189999999997</v>
      </c>
    </row>
    <row r="169" spans="1:103" x14ac:dyDescent="0.4">
      <c r="A169" t="s">
        <v>175</v>
      </c>
      <c r="B169" t="s">
        <v>62</v>
      </c>
      <c r="C169" t="s">
        <v>37</v>
      </c>
      <c r="D169">
        <v>0.49925999999999998</v>
      </c>
      <c r="E169">
        <v>53.898890000000002</v>
      </c>
      <c r="F169">
        <v>42.873330000000003</v>
      </c>
      <c r="G169">
        <v>77.81465</v>
      </c>
      <c r="H169">
        <v>87.681100000000001</v>
      </c>
      <c r="I169">
        <v>42.873330000000003</v>
      </c>
      <c r="J169">
        <v>33.484549999999999</v>
      </c>
      <c r="K169">
        <v>19.462569999999999</v>
      </c>
      <c r="L169">
        <v>72.271550000000005</v>
      </c>
      <c r="M169">
        <v>11.54998</v>
      </c>
      <c r="N169">
        <v>85.229460000000003</v>
      </c>
      <c r="O169" t="s">
        <v>38</v>
      </c>
      <c r="P169">
        <v>0.47747000000000001</v>
      </c>
      <c r="Q169">
        <v>51.99409</v>
      </c>
      <c r="R169">
        <v>40.279110000000003</v>
      </c>
      <c r="S169">
        <v>77.547309999999996</v>
      </c>
      <c r="T169">
        <v>88.568150000000003</v>
      </c>
      <c r="U169">
        <v>40.279110000000003</v>
      </c>
      <c r="V169">
        <v>30.379149999999999</v>
      </c>
      <c r="W169">
        <v>19.715160000000001</v>
      </c>
      <c r="X169">
        <v>71.566779999999994</v>
      </c>
      <c r="Y169">
        <v>11.89256</v>
      </c>
      <c r="Z169">
        <v>86.0441</v>
      </c>
      <c r="AW169">
        <v>0.65971999999999997</v>
      </c>
      <c r="AX169">
        <v>67.669780000000003</v>
      </c>
      <c r="AY169">
        <v>60.813870000000001</v>
      </c>
      <c r="AZ169">
        <v>79.201210000000003</v>
      </c>
      <c r="BA169">
        <v>81.688019999999995</v>
      </c>
      <c r="BB169">
        <v>60.813870000000001</v>
      </c>
      <c r="BC169">
        <v>56.298670000000001</v>
      </c>
      <c r="BD169">
        <v>17.3474</v>
      </c>
      <c r="BE169">
        <v>77.606129999999993</v>
      </c>
      <c r="BF169">
        <v>9.01281</v>
      </c>
      <c r="BG169">
        <v>80.406930000000003</v>
      </c>
      <c r="CO169">
        <v>0.52585000000000004</v>
      </c>
      <c r="CP169">
        <v>56.82123</v>
      </c>
      <c r="CQ169">
        <v>48.763249999999999</v>
      </c>
      <c r="CR169">
        <v>79.505300000000005</v>
      </c>
      <c r="CS169">
        <v>85.33569</v>
      </c>
      <c r="CT169">
        <v>48.763249999999999</v>
      </c>
      <c r="CU169">
        <v>37.396940000000001</v>
      </c>
      <c r="CV169">
        <v>19.752649999999999</v>
      </c>
      <c r="CW169">
        <v>72.791520000000006</v>
      </c>
      <c r="CX169">
        <v>11.166079999999999</v>
      </c>
      <c r="CY169">
        <v>81.478210000000004</v>
      </c>
    </row>
    <row r="170" spans="1:103" x14ac:dyDescent="0.4">
      <c r="A170" t="s">
        <v>454</v>
      </c>
      <c r="B170" t="s">
        <v>57</v>
      </c>
      <c r="C170" t="s">
        <v>37</v>
      </c>
      <c r="D170">
        <v>0.50126999999999999</v>
      </c>
      <c r="E170">
        <v>53.898330000000001</v>
      </c>
      <c r="F170">
        <v>43.269930000000002</v>
      </c>
      <c r="G170">
        <v>78.146500000000003</v>
      </c>
      <c r="H170">
        <v>88.320520000000002</v>
      </c>
      <c r="I170">
        <v>43.269930000000002</v>
      </c>
      <c r="J170">
        <v>34.010930000000002</v>
      </c>
      <c r="K170">
        <v>19.256979999999999</v>
      </c>
      <c r="L170">
        <v>72.132739999999998</v>
      </c>
      <c r="M170">
        <v>11.55645</v>
      </c>
      <c r="N170">
        <v>85.657899999999998</v>
      </c>
      <c r="O170" t="s">
        <v>38</v>
      </c>
      <c r="P170">
        <v>0.47754000000000002</v>
      </c>
      <c r="Q170">
        <v>51.779310000000002</v>
      </c>
      <c r="R170">
        <v>40.441600000000001</v>
      </c>
      <c r="S170">
        <v>77.614220000000003</v>
      </c>
      <c r="T170">
        <v>88.940929999999994</v>
      </c>
      <c r="U170">
        <v>40.441600000000001</v>
      </c>
      <c r="V170">
        <v>30.75384</v>
      </c>
      <c r="W170">
        <v>19.432230000000001</v>
      </c>
      <c r="X170">
        <v>71.159120000000001</v>
      </c>
      <c r="Y170">
        <v>11.85624</v>
      </c>
      <c r="Z170">
        <v>86.148600000000002</v>
      </c>
      <c r="AW170">
        <v>0.66352</v>
      </c>
      <c r="AX170">
        <v>68.071200000000005</v>
      </c>
      <c r="AY170">
        <v>61.115299999999998</v>
      </c>
      <c r="AZ170">
        <v>79.351920000000007</v>
      </c>
      <c r="BA170">
        <v>82.215519999999998</v>
      </c>
      <c r="BB170">
        <v>61.115299999999998</v>
      </c>
      <c r="BC170">
        <v>56.524740000000001</v>
      </c>
      <c r="BD170">
        <v>17.407689999999999</v>
      </c>
      <c r="BE170">
        <v>77.819640000000007</v>
      </c>
      <c r="BF170">
        <v>9.1258499999999998</v>
      </c>
      <c r="BG170">
        <v>81.235870000000006</v>
      </c>
      <c r="CO170">
        <v>0.55942999999999998</v>
      </c>
      <c r="CP170">
        <v>59.837870000000002</v>
      </c>
      <c r="CQ170">
        <v>53.710250000000002</v>
      </c>
      <c r="CR170">
        <v>85.159009999999995</v>
      </c>
      <c r="CS170">
        <v>91.166079999999994</v>
      </c>
      <c r="CT170">
        <v>53.710250000000002</v>
      </c>
      <c r="CU170">
        <v>41.431100000000001</v>
      </c>
      <c r="CV170">
        <v>20.353359999999999</v>
      </c>
      <c r="CW170">
        <v>76.796229999999994</v>
      </c>
      <c r="CX170">
        <v>11.71378</v>
      </c>
      <c r="CY170">
        <v>86.955240000000003</v>
      </c>
    </row>
    <row r="171" spans="1:103" x14ac:dyDescent="0.4">
      <c r="A171" t="s">
        <v>531</v>
      </c>
      <c r="B171" t="s">
        <v>214</v>
      </c>
      <c r="C171" t="s">
        <v>37</v>
      </c>
      <c r="D171">
        <v>0.50126000000000004</v>
      </c>
      <c r="E171">
        <v>53.897880000000001</v>
      </c>
      <c r="F171">
        <v>43.269930000000002</v>
      </c>
      <c r="G171">
        <v>78.138409999999993</v>
      </c>
      <c r="H171">
        <v>88.304329999999993</v>
      </c>
      <c r="I171">
        <v>43.269930000000002</v>
      </c>
      <c r="J171">
        <v>34.010930000000002</v>
      </c>
      <c r="K171">
        <v>19.25536</v>
      </c>
      <c r="L171">
        <v>72.124650000000003</v>
      </c>
      <c r="M171">
        <v>11.55484</v>
      </c>
      <c r="N171">
        <v>85.641710000000003</v>
      </c>
      <c r="O171" t="s">
        <v>38</v>
      </c>
      <c r="P171">
        <v>0.47754999999999997</v>
      </c>
      <c r="Q171">
        <v>51.779780000000002</v>
      </c>
      <c r="R171">
        <v>40.441600000000001</v>
      </c>
      <c r="S171">
        <v>77.614220000000003</v>
      </c>
      <c r="T171">
        <v>88.940929999999994</v>
      </c>
      <c r="U171">
        <v>40.441600000000001</v>
      </c>
      <c r="V171">
        <v>30.75384</v>
      </c>
      <c r="W171">
        <v>19.432230000000001</v>
      </c>
      <c r="X171">
        <v>71.159120000000001</v>
      </c>
      <c r="Y171">
        <v>11.85624</v>
      </c>
      <c r="Z171">
        <v>86.148600000000002</v>
      </c>
      <c r="AW171">
        <v>0.66351000000000004</v>
      </c>
      <c r="AX171">
        <v>68.06953</v>
      </c>
      <c r="AY171">
        <v>61.115299999999998</v>
      </c>
      <c r="AZ171">
        <v>79.351920000000007</v>
      </c>
      <c r="BA171">
        <v>82.215519999999998</v>
      </c>
      <c r="BB171">
        <v>61.115299999999998</v>
      </c>
      <c r="BC171">
        <v>56.524740000000001</v>
      </c>
      <c r="BD171">
        <v>17.407689999999999</v>
      </c>
      <c r="BE171">
        <v>77.819640000000007</v>
      </c>
      <c r="BF171">
        <v>9.1258499999999998</v>
      </c>
      <c r="BG171">
        <v>81.235870000000006</v>
      </c>
      <c r="CO171">
        <v>0.55925999999999998</v>
      </c>
      <c r="CP171">
        <v>59.823419999999999</v>
      </c>
      <c r="CQ171">
        <v>53.710250000000002</v>
      </c>
      <c r="CR171">
        <v>84.982330000000005</v>
      </c>
      <c r="CS171">
        <v>90.812719999999999</v>
      </c>
      <c r="CT171">
        <v>53.710250000000002</v>
      </c>
      <c r="CU171">
        <v>41.431100000000001</v>
      </c>
      <c r="CV171">
        <v>20.318020000000001</v>
      </c>
      <c r="CW171">
        <v>76.619550000000004</v>
      </c>
      <c r="CX171">
        <v>11.67845</v>
      </c>
      <c r="CY171">
        <v>86.601879999999994</v>
      </c>
    </row>
    <row r="172" spans="1:103" x14ac:dyDescent="0.4">
      <c r="A172" t="s">
        <v>578</v>
      </c>
      <c r="B172" t="s">
        <v>95</v>
      </c>
      <c r="C172" t="s">
        <v>37</v>
      </c>
      <c r="D172">
        <v>0.50124999999999997</v>
      </c>
      <c r="E172">
        <v>53.896210000000004</v>
      </c>
      <c r="F172">
        <v>43.269930000000002</v>
      </c>
      <c r="G172">
        <v>78.138409999999993</v>
      </c>
      <c r="H172">
        <v>88.312420000000003</v>
      </c>
      <c r="I172">
        <v>43.269930000000002</v>
      </c>
      <c r="J172">
        <v>34.010930000000002</v>
      </c>
      <c r="K172">
        <v>19.25536</v>
      </c>
      <c r="L172">
        <v>72.124650000000003</v>
      </c>
      <c r="M172">
        <v>11.55565</v>
      </c>
      <c r="N172">
        <v>85.649799999999999</v>
      </c>
      <c r="O172" t="s">
        <v>38</v>
      </c>
      <c r="P172">
        <v>0.47754000000000002</v>
      </c>
      <c r="Q172">
        <v>51.778770000000002</v>
      </c>
      <c r="R172">
        <v>40.441600000000001</v>
      </c>
      <c r="S172">
        <v>77.614220000000003</v>
      </c>
      <c r="T172">
        <v>88.940929999999994</v>
      </c>
      <c r="U172">
        <v>40.441600000000001</v>
      </c>
      <c r="V172">
        <v>30.75384</v>
      </c>
      <c r="W172">
        <v>19.432230000000001</v>
      </c>
      <c r="X172">
        <v>71.159120000000001</v>
      </c>
      <c r="Y172">
        <v>11.85624</v>
      </c>
      <c r="Z172">
        <v>86.148600000000002</v>
      </c>
      <c r="AW172">
        <v>0.66349999999999998</v>
      </c>
      <c r="AX172">
        <v>68.068250000000006</v>
      </c>
      <c r="AY172">
        <v>61.115299999999998</v>
      </c>
      <c r="AZ172">
        <v>79.351920000000007</v>
      </c>
      <c r="BA172">
        <v>82.215519999999998</v>
      </c>
      <c r="BB172">
        <v>61.115299999999998</v>
      </c>
      <c r="BC172">
        <v>56.524740000000001</v>
      </c>
      <c r="BD172">
        <v>17.407689999999999</v>
      </c>
      <c r="BE172">
        <v>77.819640000000007</v>
      </c>
      <c r="BF172">
        <v>9.1258499999999998</v>
      </c>
      <c r="BG172">
        <v>81.235870000000006</v>
      </c>
      <c r="CO172">
        <v>0.55916999999999994</v>
      </c>
      <c r="CP172">
        <v>59.808509999999998</v>
      </c>
      <c r="CQ172">
        <v>53.710250000000002</v>
      </c>
      <c r="CR172">
        <v>84.982330000000005</v>
      </c>
      <c r="CS172">
        <v>90.989400000000003</v>
      </c>
      <c r="CT172">
        <v>53.710250000000002</v>
      </c>
      <c r="CU172">
        <v>41.431100000000001</v>
      </c>
      <c r="CV172">
        <v>20.318020000000001</v>
      </c>
      <c r="CW172">
        <v>76.619550000000004</v>
      </c>
      <c r="CX172">
        <v>11.696109999999999</v>
      </c>
      <c r="CY172">
        <v>86.778559999999999</v>
      </c>
    </row>
    <row r="173" spans="1:103" x14ac:dyDescent="0.4">
      <c r="A173" t="s">
        <v>534</v>
      </c>
      <c r="B173" t="s">
        <v>114</v>
      </c>
      <c r="C173" t="s">
        <v>37</v>
      </c>
      <c r="D173">
        <v>0.50124000000000002</v>
      </c>
      <c r="E173">
        <v>53.895339999999997</v>
      </c>
      <c r="F173">
        <v>43.269930000000002</v>
      </c>
      <c r="G173">
        <v>78.138409999999993</v>
      </c>
      <c r="H173">
        <v>88.304329999999993</v>
      </c>
      <c r="I173">
        <v>43.269930000000002</v>
      </c>
      <c r="J173">
        <v>34.010930000000002</v>
      </c>
      <c r="K173">
        <v>19.25536</v>
      </c>
      <c r="L173">
        <v>72.124650000000003</v>
      </c>
      <c r="M173">
        <v>11.55484</v>
      </c>
      <c r="N173">
        <v>85.641710000000003</v>
      </c>
      <c r="O173" t="s">
        <v>38</v>
      </c>
      <c r="P173">
        <v>0.47754000000000002</v>
      </c>
      <c r="Q173">
        <v>51.779409999999999</v>
      </c>
      <c r="R173">
        <v>40.441600000000001</v>
      </c>
      <c r="S173">
        <v>77.614220000000003</v>
      </c>
      <c r="T173">
        <v>88.940929999999994</v>
      </c>
      <c r="U173">
        <v>40.441600000000001</v>
      </c>
      <c r="V173">
        <v>30.75384</v>
      </c>
      <c r="W173">
        <v>19.432230000000001</v>
      </c>
      <c r="X173">
        <v>71.159120000000001</v>
      </c>
      <c r="Y173">
        <v>11.85624</v>
      </c>
      <c r="Z173">
        <v>86.148600000000002</v>
      </c>
      <c r="AW173">
        <v>0.66349000000000002</v>
      </c>
      <c r="AX173">
        <v>68.068659999999994</v>
      </c>
      <c r="AY173">
        <v>61.115299999999998</v>
      </c>
      <c r="AZ173">
        <v>79.351920000000007</v>
      </c>
      <c r="BA173">
        <v>82.215519999999998</v>
      </c>
      <c r="BB173">
        <v>61.115299999999998</v>
      </c>
      <c r="BC173">
        <v>56.524740000000001</v>
      </c>
      <c r="BD173">
        <v>17.407689999999999</v>
      </c>
      <c r="BE173">
        <v>77.819640000000007</v>
      </c>
      <c r="BF173">
        <v>9.1258499999999998</v>
      </c>
      <c r="BG173">
        <v>81.235870000000006</v>
      </c>
      <c r="CO173">
        <v>0.55881999999999998</v>
      </c>
      <c r="CP173">
        <v>59.77664</v>
      </c>
      <c r="CQ173">
        <v>53.710250000000002</v>
      </c>
      <c r="CR173">
        <v>84.982330000000005</v>
      </c>
      <c r="CS173">
        <v>90.812719999999999</v>
      </c>
      <c r="CT173">
        <v>53.710250000000002</v>
      </c>
      <c r="CU173">
        <v>41.431100000000001</v>
      </c>
      <c r="CV173">
        <v>20.318020000000001</v>
      </c>
      <c r="CW173">
        <v>76.619550000000004</v>
      </c>
      <c r="CX173">
        <v>11.67845</v>
      </c>
      <c r="CY173">
        <v>86.601879999999994</v>
      </c>
    </row>
    <row r="174" spans="1:103" x14ac:dyDescent="0.4">
      <c r="A174" t="s">
        <v>266</v>
      </c>
      <c r="B174" t="s">
        <v>267</v>
      </c>
      <c r="C174" t="s">
        <v>37</v>
      </c>
      <c r="D174">
        <v>0.49947999999999998</v>
      </c>
      <c r="E174">
        <v>53.895299999999999</v>
      </c>
      <c r="F174">
        <v>43.197090000000003</v>
      </c>
      <c r="G174">
        <v>77.911779999999993</v>
      </c>
      <c r="H174">
        <v>87.616349999999997</v>
      </c>
      <c r="I174">
        <v>43.197090000000003</v>
      </c>
      <c r="J174">
        <v>33.697020000000002</v>
      </c>
      <c r="K174">
        <v>19.464179999999999</v>
      </c>
      <c r="L174">
        <v>72.302580000000006</v>
      </c>
      <c r="M174">
        <v>11.54593</v>
      </c>
      <c r="N174">
        <v>85.173879999999997</v>
      </c>
      <c r="O174" t="s">
        <v>38</v>
      </c>
      <c r="P174">
        <v>0.47737000000000002</v>
      </c>
      <c r="Q174">
        <v>51.953220000000002</v>
      </c>
      <c r="R174">
        <v>40.575420000000001</v>
      </c>
      <c r="S174">
        <v>77.671570000000003</v>
      </c>
      <c r="T174">
        <v>88.510800000000003</v>
      </c>
      <c r="U174">
        <v>40.575420000000001</v>
      </c>
      <c r="V174">
        <v>30.55359</v>
      </c>
      <c r="W174">
        <v>19.718979999999998</v>
      </c>
      <c r="X174">
        <v>71.610590000000002</v>
      </c>
      <c r="Y174">
        <v>11.890650000000001</v>
      </c>
      <c r="Z174">
        <v>86.005539999999996</v>
      </c>
      <c r="AW174">
        <v>0.66237000000000001</v>
      </c>
      <c r="AX174">
        <v>67.954139999999995</v>
      </c>
      <c r="AY174">
        <v>61.266010000000001</v>
      </c>
      <c r="AZ174">
        <v>79.050489999999996</v>
      </c>
      <c r="BA174">
        <v>81.763379999999998</v>
      </c>
      <c r="BB174">
        <v>61.266010000000001</v>
      </c>
      <c r="BC174">
        <v>56.713140000000003</v>
      </c>
      <c r="BD174">
        <v>17.332329999999999</v>
      </c>
      <c r="BE174">
        <v>77.474249999999998</v>
      </c>
      <c r="BF174">
        <v>9.01281</v>
      </c>
      <c r="BG174">
        <v>80.457170000000005</v>
      </c>
      <c r="CO174">
        <v>0.52634999999999998</v>
      </c>
      <c r="CP174">
        <v>56.83155</v>
      </c>
      <c r="CQ174">
        <v>49.293289999999999</v>
      </c>
      <c r="CR174">
        <v>79.681979999999996</v>
      </c>
      <c r="CS174">
        <v>84.80565</v>
      </c>
      <c r="CT174">
        <v>49.293289999999999</v>
      </c>
      <c r="CU174">
        <v>37.838630000000002</v>
      </c>
      <c r="CV174">
        <v>19.752649999999999</v>
      </c>
      <c r="CW174">
        <v>72.968199999999996</v>
      </c>
      <c r="CX174">
        <v>11.11307</v>
      </c>
      <c r="CY174">
        <v>80.859840000000005</v>
      </c>
    </row>
    <row r="175" spans="1:103" x14ac:dyDescent="0.4">
      <c r="A175" t="s">
        <v>256</v>
      </c>
      <c r="B175" t="s">
        <v>102</v>
      </c>
      <c r="C175" t="s">
        <v>37</v>
      </c>
      <c r="D175">
        <v>0.49923000000000001</v>
      </c>
      <c r="E175">
        <v>53.895249999999997</v>
      </c>
      <c r="F175">
        <v>42.873330000000003</v>
      </c>
      <c r="G175">
        <v>77.806560000000005</v>
      </c>
      <c r="H175">
        <v>87.673010000000005</v>
      </c>
      <c r="I175">
        <v>42.873330000000003</v>
      </c>
      <c r="J175">
        <v>33.484549999999999</v>
      </c>
      <c r="K175">
        <v>19.459330000000001</v>
      </c>
      <c r="L175">
        <v>72.259410000000003</v>
      </c>
      <c r="M175">
        <v>11.54998</v>
      </c>
      <c r="N175">
        <v>85.221369999999993</v>
      </c>
      <c r="O175" t="s">
        <v>38</v>
      </c>
      <c r="P175">
        <v>0.47748000000000002</v>
      </c>
      <c r="Q175">
        <v>51.994929999999997</v>
      </c>
      <c r="R175">
        <v>40.279110000000003</v>
      </c>
      <c r="S175">
        <v>77.547309999999996</v>
      </c>
      <c r="T175">
        <v>88.568150000000003</v>
      </c>
      <c r="U175">
        <v>40.279110000000003</v>
      </c>
      <c r="V175">
        <v>30.379149999999999</v>
      </c>
      <c r="W175">
        <v>19.715160000000001</v>
      </c>
      <c r="X175">
        <v>71.566779999999994</v>
      </c>
      <c r="Y175">
        <v>11.89256</v>
      </c>
      <c r="Z175">
        <v>86.0441</v>
      </c>
      <c r="AW175">
        <v>0.65991999999999995</v>
      </c>
      <c r="AX175">
        <v>67.693479999999994</v>
      </c>
      <c r="AY175">
        <v>60.813870000000001</v>
      </c>
      <c r="AZ175">
        <v>79.201210000000003</v>
      </c>
      <c r="BA175">
        <v>81.688019999999995</v>
      </c>
      <c r="BB175">
        <v>60.813870000000001</v>
      </c>
      <c r="BC175">
        <v>56.298670000000001</v>
      </c>
      <c r="BD175">
        <v>17.3474</v>
      </c>
      <c r="BE175">
        <v>77.606129999999993</v>
      </c>
      <c r="BF175">
        <v>9.0203500000000005</v>
      </c>
      <c r="BG175">
        <v>80.444609999999997</v>
      </c>
      <c r="CO175">
        <v>0.52451000000000003</v>
      </c>
      <c r="CP175">
        <v>56.670610000000003</v>
      </c>
      <c r="CQ175">
        <v>48.763249999999999</v>
      </c>
      <c r="CR175">
        <v>79.328620000000001</v>
      </c>
      <c r="CS175">
        <v>85.159009999999995</v>
      </c>
      <c r="CT175">
        <v>48.763249999999999</v>
      </c>
      <c r="CU175">
        <v>37.396940000000001</v>
      </c>
      <c r="CV175">
        <v>19.681979999999999</v>
      </c>
      <c r="CW175">
        <v>72.526499999999999</v>
      </c>
      <c r="CX175">
        <v>11.14841</v>
      </c>
      <c r="CY175">
        <v>81.213189999999997</v>
      </c>
    </row>
    <row r="176" spans="1:103" x14ac:dyDescent="0.4">
      <c r="A176" t="s">
        <v>208</v>
      </c>
      <c r="B176" t="s">
        <v>134</v>
      </c>
      <c r="C176" t="s">
        <v>37</v>
      </c>
      <c r="D176">
        <v>0.49923000000000001</v>
      </c>
      <c r="E176">
        <v>53.89517</v>
      </c>
      <c r="F176">
        <v>42.873330000000003</v>
      </c>
      <c r="G176">
        <v>77.790369999999996</v>
      </c>
      <c r="H176">
        <v>87.681100000000001</v>
      </c>
      <c r="I176">
        <v>42.873330000000003</v>
      </c>
      <c r="J176">
        <v>33.484549999999999</v>
      </c>
      <c r="K176">
        <v>19.45609</v>
      </c>
      <c r="L176">
        <v>72.24727</v>
      </c>
      <c r="M176">
        <v>11.54998</v>
      </c>
      <c r="N176">
        <v>85.229460000000003</v>
      </c>
      <c r="O176" t="s">
        <v>38</v>
      </c>
      <c r="P176">
        <v>0.47749999999999998</v>
      </c>
      <c r="Q176">
        <v>51.997700000000002</v>
      </c>
      <c r="R176">
        <v>40.279110000000003</v>
      </c>
      <c r="S176">
        <v>77.547309999999996</v>
      </c>
      <c r="T176">
        <v>88.577709999999996</v>
      </c>
      <c r="U176">
        <v>40.279110000000003</v>
      </c>
      <c r="V176">
        <v>30.379149999999999</v>
      </c>
      <c r="W176">
        <v>19.715160000000001</v>
      </c>
      <c r="X176">
        <v>71.566779999999994</v>
      </c>
      <c r="Y176">
        <v>11.893520000000001</v>
      </c>
      <c r="Z176">
        <v>86.053650000000005</v>
      </c>
      <c r="AW176">
        <v>0.65974999999999995</v>
      </c>
      <c r="AX176">
        <v>67.680080000000004</v>
      </c>
      <c r="AY176">
        <v>60.813870000000001</v>
      </c>
      <c r="AZ176">
        <v>79.201210000000003</v>
      </c>
      <c r="BA176">
        <v>81.688019999999995</v>
      </c>
      <c r="BB176">
        <v>60.813870000000001</v>
      </c>
      <c r="BC176">
        <v>56.298670000000001</v>
      </c>
      <c r="BD176">
        <v>17.3474</v>
      </c>
      <c r="BE176">
        <v>77.606129999999993</v>
      </c>
      <c r="BF176">
        <v>9.0203500000000005</v>
      </c>
      <c r="BG176">
        <v>80.444609999999997</v>
      </c>
      <c r="CO176">
        <v>0.52444000000000002</v>
      </c>
      <c r="CP176">
        <v>56.649209999999997</v>
      </c>
      <c r="CQ176">
        <v>48.763249999999999</v>
      </c>
      <c r="CR176">
        <v>78.975269999999995</v>
      </c>
      <c r="CS176">
        <v>85.159009999999995</v>
      </c>
      <c r="CT176">
        <v>48.763249999999999</v>
      </c>
      <c r="CU176">
        <v>37.396940000000001</v>
      </c>
      <c r="CV176">
        <v>19.61131</v>
      </c>
      <c r="CW176">
        <v>72.261480000000006</v>
      </c>
      <c r="CX176">
        <v>11.130739999999999</v>
      </c>
      <c r="CY176">
        <v>81.213189999999997</v>
      </c>
    </row>
    <row r="177" spans="1:103" x14ac:dyDescent="0.4">
      <c r="A177" t="s">
        <v>188</v>
      </c>
      <c r="B177" t="s">
        <v>189</v>
      </c>
      <c r="C177" t="s">
        <v>37</v>
      </c>
      <c r="D177">
        <v>0.49947999999999998</v>
      </c>
      <c r="E177">
        <v>53.895139999999998</v>
      </c>
      <c r="F177">
        <v>43.197090000000003</v>
      </c>
      <c r="G177">
        <v>77.919870000000003</v>
      </c>
      <c r="H177">
        <v>87.616349999999997</v>
      </c>
      <c r="I177">
        <v>43.197090000000003</v>
      </c>
      <c r="J177">
        <v>33.697020000000002</v>
      </c>
      <c r="K177">
        <v>19.465800000000002</v>
      </c>
      <c r="L177">
        <v>72.310670000000002</v>
      </c>
      <c r="M177">
        <v>11.54674</v>
      </c>
      <c r="N177">
        <v>85.177930000000003</v>
      </c>
      <c r="O177" t="s">
        <v>38</v>
      </c>
      <c r="P177">
        <v>0.47736000000000001</v>
      </c>
      <c r="Q177">
        <v>51.951650000000001</v>
      </c>
      <c r="R177">
        <v>40.575420000000001</v>
      </c>
      <c r="S177">
        <v>77.671570000000003</v>
      </c>
      <c r="T177">
        <v>88.501239999999996</v>
      </c>
      <c r="U177">
        <v>40.575420000000001</v>
      </c>
      <c r="V177">
        <v>30.55359</v>
      </c>
      <c r="W177">
        <v>19.718979999999998</v>
      </c>
      <c r="X177">
        <v>71.610590000000002</v>
      </c>
      <c r="Y177">
        <v>11.889699999999999</v>
      </c>
      <c r="Z177">
        <v>85.995990000000006</v>
      </c>
      <c r="AW177">
        <v>0.66237999999999997</v>
      </c>
      <c r="AX177">
        <v>67.959919999999997</v>
      </c>
      <c r="AY177">
        <v>61.266010000000001</v>
      </c>
      <c r="AZ177">
        <v>79.050489999999996</v>
      </c>
      <c r="BA177">
        <v>81.763379999999998</v>
      </c>
      <c r="BB177">
        <v>61.266010000000001</v>
      </c>
      <c r="BC177">
        <v>56.713140000000003</v>
      </c>
      <c r="BD177">
        <v>17.332329999999999</v>
      </c>
      <c r="BE177">
        <v>77.474249999999998</v>
      </c>
      <c r="BF177">
        <v>9.0203500000000005</v>
      </c>
      <c r="BG177">
        <v>80.49485</v>
      </c>
      <c r="CO177">
        <v>0.52646000000000004</v>
      </c>
      <c r="CP177">
        <v>56.843539999999997</v>
      </c>
      <c r="CQ177">
        <v>49.293289999999999</v>
      </c>
      <c r="CR177">
        <v>79.85866</v>
      </c>
      <c r="CS177">
        <v>84.982330000000005</v>
      </c>
      <c r="CT177">
        <v>49.293289999999999</v>
      </c>
      <c r="CU177">
        <v>37.838630000000002</v>
      </c>
      <c r="CV177">
        <v>19.787990000000001</v>
      </c>
      <c r="CW177">
        <v>73.144880000000001</v>
      </c>
      <c r="CX177">
        <v>11.130739999999999</v>
      </c>
      <c r="CY177">
        <v>81.036510000000007</v>
      </c>
    </row>
    <row r="178" spans="1:103" x14ac:dyDescent="0.4">
      <c r="A178" t="s">
        <v>241</v>
      </c>
      <c r="B178" t="s">
        <v>40</v>
      </c>
      <c r="C178" t="s">
        <v>37</v>
      </c>
      <c r="D178">
        <v>0.49923000000000001</v>
      </c>
      <c r="E178">
        <v>53.893819999999998</v>
      </c>
      <c r="F178">
        <v>42.873330000000003</v>
      </c>
      <c r="G178">
        <v>77.806560000000005</v>
      </c>
      <c r="H178">
        <v>87.664910000000006</v>
      </c>
      <c r="I178">
        <v>42.873330000000003</v>
      </c>
      <c r="J178">
        <v>33.484549999999999</v>
      </c>
      <c r="K178">
        <v>19.459330000000001</v>
      </c>
      <c r="L178">
        <v>72.259410000000003</v>
      </c>
      <c r="M178">
        <v>11.547549999999999</v>
      </c>
      <c r="N178">
        <v>85.209230000000005</v>
      </c>
      <c r="O178" t="s">
        <v>38</v>
      </c>
      <c r="P178">
        <v>0.47747000000000001</v>
      </c>
      <c r="Q178">
        <v>51.993699999999997</v>
      </c>
      <c r="R178">
        <v>40.279110000000003</v>
      </c>
      <c r="S178">
        <v>77.547309999999996</v>
      </c>
      <c r="T178">
        <v>88.568150000000003</v>
      </c>
      <c r="U178">
        <v>40.279110000000003</v>
      </c>
      <c r="V178">
        <v>30.379149999999999</v>
      </c>
      <c r="W178">
        <v>19.715160000000001</v>
      </c>
      <c r="X178">
        <v>71.566779999999994</v>
      </c>
      <c r="Y178">
        <v>11.89256</v>
      </c>
      <c r="Z178">
        <v>86.0441</v>
      </c>
      <c r="AW178">
        <v>0.65978000000000003</v>
      </c>
      <c r="AX178">
        <v>67.674409999999995</v>
      </c>
      <c r="AY178">
        <v>60.813870000000001</v>
      </c>
      <c r="AZ178">
        <v>79.201210000000003</v>
      </c>
      <c r="BA178">
        <v>81.688019999999995</v>
      </c>
      <c r="BB178">
        <v>60.813870000000001</v>
      </c>
      <c r="BC178">
        <v>56.298670000000001</v>
      </c>
      <c r="BD178">
        <v>17.3474</v>
      </c>
      <c r="BE178">
        <v>77.606129999999993</v>
      </c>
      <c r="BF178">
        <v>9.01281</v>
      </c>
      <c r="BG178">
        <v>80.406930000000003</v>
      </c>
      <c r="CO178">
        <v>0.52505000000000002</v>
      </c>
      <c r="CP178">
        <v>56.706899999999997</v>
      </c>
      <c r="CQ178">
        <v>48.763249999999999</v>
      </c>
      <c r="CR178">
        <v>79.328620000000001</v>
      </c>
      <c r="CS178">
        <v>84.982330000000005</v>
      </c>
      <c r="CT178">
        <v>48.763249999999999</v>
      </c>
      <c r="CU178">
        <v>37.396940000000001</v>
      </c>
      <c r="CV178">
        <v>19.681979999999999</v>
      </c>
      <c r="CW178">
        <v>72.526499999999999</v>
      </c>
      <c r="CX178">
        <v>11.11307</v>
      </c>
      <c r="CY178">
        <v>81.036510000000007</v>
      </c>
    </row>
    <row r="179" spans="1:103" x14ac:dyDescent="0.4">
      <c r="A179" t="s">
        <v>253</v>
      </c>
      <c r="B179" t="s">
        <v>138</v>
      </c>
      <c r="C179" t="s">
        <v>37</v>
      </c>
      <c r="D179">
        <v>0.49920999999999999</v>
      </c>
      <c r="E179">
        <v>53.892809999999997</v>
      </c>
      <c r="F179">
        <v>42.873330000000003</v>
      </c>
      <c r="G179">
        <v>77.798460000000006</v>
      </c>
      <c r="H179">
        <v>87.673010000000005</v>
      </c>
      <c r="I179">
        <v>42.873330000000003</v>
      </c>
      <c r="J179">
        <v>33.484549999999999</v>
      </c>
      <c r="K179">
        <v>19.457709999999999</v>
      </c>
      <c r="L179">
        <v>72.255359999999996</v>
      </c>
      <c r="M179">
        <v>11.54917</v>
      </c>
      <c r="N179">
        <v>85.225409999999997</v>
      </c>
      <c r="O179" t="s">
        <v>38</v>
      </c>
      <c r="P179">
        <v>0.47749999999999998</v>
      </c>
      <c r="Q179">
        <v>51.996769999999998</v>
      </c>
      <c r="R179">
        <v>40.279110000000003</v>
      </c>
      <c r="S179">
        <v>77.547309999999996</v>
      </c>
      <c r="T179">
        <v>88.577709999999996</v>
      </c>
      <c r="U179">
        <v>40.279110000000003</v>
      </c>
      <c r="V179">
        <v>30.379149999999999</v>
      </c>
      <c r="W179">
        <v>19.715160000000001</v>
      </c>
      <c r="X179">
        <v>71.566779999999994</v>
      </c>
      <c r="Y179">
        <v>11.893520000000001</v>
      </c>
      <c r="Z179">
        <v>86.053650000000005</v>
      </c>
      <c r="AW179">
        <v>0.65971000000000002</v>
      </c>
      <c r="AX179">
        <v>67.670029999999997</v>
      </c>
      <c r="AY179">
        <v>60.813870000000001</v>
      </c>
      <c r="AZ179">
        <v>79.201210000000003</v>
      </c>
      <c r="BA179">
        <v>81.688019999999995</v>
      </c>
      <c r="BB179">
        <v>60.813870000000001</v>
      </c>
      <c r="BC179">
        <v>56.298670000000001</v>
      </c>
      <c r="BD179">
        <v>17.3474</v>
      </c>
      <c r="BE179">
        <v>77.606129999999993</v>
      </c>
      <c r="BF179">
        <v>9.01281</v>
      </c>
      <c r="BG179">
        <v>80.406930000000003</v>
      </c>
      <c r="CO179">
        <v>0.52429999999999999</v>
      </c>
      <c r="CP179">
        <v>56.638240000000003</v>
      </c>
      <c r="CQ179">
        <v>48.763249999999999</v>
      </c>
      <c r="CR179">
        <v>79.151939999999996</v>
      </c>
      <c r="CS179">
        <v>84.982330000000005</v>
      </c>
      <c r="CT179">
        <v>48.763249999999999</v>
      </c>
      <c r="CU179">
        <v>37.396940000000001</v>
      </c>
      <c r="CV179">
        <v>19.646640000000001</v>
      </c>
      <c r="CW179">
        <v>72.438159999999996</v>
      </c>
      <c r="CX179">
        <v>11.130739999999999</v>
      </c>
      <c r="CY179">
        <v>81.213189999999997</v>
      </c>
    </row>
    <row r="180" spans="1:103" x14ac:dyDescent="0.4">
      <c r="A180" t="s">
        <v>295</v>
      </c>
      <c r="B180" t="s">
        <v>40</v>
      </c>
      <c r="C180" t="s">
        <v>37</v>
      </c>
      <c r="D180">
        <v>0.49920999999999999</v>
      </c>
      <c r="E180">
        <v>53.892330000000001</v>
      </c>
      <c r="F180">
        <v>42.873330000000003</v>
      </c>
      <c r="G180">
        <v>77.798460000000006</v>
      </c>
      <c r="H180">
        <v>87.681100000000001</v>
      </c>
      <c r="I180">
        <v>42.873330000000003</v>
      </c>
      <c r="J180">
        <v>33.484549999999999</v>
      </c>
      <c r="K180">
        <v>19.457709999999999</v>
      </c>
      <c r="L180">
        <v>72.251320000000007</v>
      </c>
      <c r="M180">
        <v>11.54917</v>
      </c>
      <c r="N180">
        <v>85.225409999999997</v>
      </c>
      <c r="O180" t="s">
        <v>38</v>
      </c>
      <c r="P180">
        <v>0.47748000000000002</v>
      </c>
      <c r="Q180">
        <v>51.994880000000002</v>
      </c>
      <c r="R180">
        <v>40.279110000000003</v>
      </c>
      <c r="S180">
        <v>77.547309999999996</v>
      </c>
      <c r="T180">
        <v>88.568150000000003</v>
      </c>
      <c r="U180">
        <v>40.279110000000003</v>
      </c>
      <c r="V180">
        <v>30.379149999999999</v>
      </c>
      <c r="W180">
        <v>19.715160000000001</v>
      </c>
      <c r="X180">
        <v>71.566779999999994</v>
      </c>
      <c r="Y180">
        <v>11.89256</v>
      </c>
      <c r="Z180">
        <v>86.0441</v>
      </c>
      <c r="AW180">
        <v>0.65971000000000002</v>
      </c>
      <c r="AX180">
        <v>67.668120000000002</v>
      </c>
      <c r="AY180">
        <v>60.813870000000001</v>
      </c>
      <c r="AZ180">
        <v>79.201210000000003</v>
      </c>
      <c r="BA180">
        <v>81.688019999999995</v>
      </c>
      <c r="BB180">
        <v>60.813870000000001</v>
      </c>
      <c r="BC180">
        <v>56.298670000000001</v>
      </c>
      <c r="BD180">
        <v>17.3474</v>
      </c>
      <c r="BE180">
        <v>77.606129999999993</v>
      </c>
      <c r="BF180">
        <v>9.01281</v>
      </c>
      <c r="BG180">
        <v>80.406930000000003</v>
      </c>
      <c r="CO180">
        <v>0.52466000000000002</v>
      </c>
      <c r="CP180">
        <v>56.667250000000003</v>
      </c>
      <c r="CQ180">
        <v>48.763249999999999</v>
      </c>
      <c r="CR180">
        <v>79.151939999999996</v>
      </c>
      <c r="CS180">
        <v>85.33569</v>
      </c>
      <c r="CT180">
        <v>48.763249999999999</v>
      </c>
      <c r="CU180">
        <v>37.396940000000001</v>
      </c>
      <c r="CV180">
        <v>19.646640000000001</v>
      </c>
      <c r="CW180">
        <v>72.349819999999994</v>
      </c>
      <c r="CX180">
        <v>11.14841</v>
      </c>
      <c r="CY180">
        <v>81.389870000000002</v>
      </c>
    </row>
    <row r="181" spans="1:103" x14ac:dyDescent="0.4">
      <c r="A181" t="s">
        <v>244</v>
      </c>
      <c r="B181" t="s">
        <v>138</v>
      </c>
      <c r="C181" t="s">
        <v>37</v>
      </c>
      <c r="D181">
        <v>0.49919999999999998</v>
      </c>
      <c r="E181">
        <v>53.891599999999997</v>
      </c>
      <c r="F181">
        <v>42.873330000000003</v>
      </c>
      <c r="G181">
        <v>77.798460000000006</v>
      </c>
      <c r="H181">
        <v>87.640630000000002</v>
      </c>
      <c r="I181">
        <v>42.873330000000003</v>
      </c>
      <c r="J181">
        <v>33.484549999999999</v>
      </c>
      <c r="K181">
        <v>19.457709999999999</v>
      </c>
      <c r="L181">
        <v>72.255359999999996</v>
      </c>
      <c r="M181">
        <v>11.54593</v>
      </c>
      <c r="N181">
        <v>85.193039999999996</v>
      </c>
      <c r="O181" t="s">
        <v>38</v>
      </c>
      <c r="P181">
        <v>0.47748000000000002</v>
      </c>
      <c r="Q181">
        <v>51.994680000000002</v>
      </c>
      <c r="R181">
        <v>40.279110000000003</v>
      </c>
      <c r="S181">
        <v>77.547309999999996</v>
      </c>
      <c r="T181">
        <v>88.568150000000003</v>
      </c>
      <c r="U181">
        <v>40.279110000000003</v>
      </c>
      <c r="V181">
        <v>30.379149999999999</v>
      </c>
      <c r="W181">
        <v>19.715160000000001</v>
      </c>
      <c r="X181">
        <v>71.566779999999994</v>
      </c>
      <c r="Y181">
        <v>11.89256</v>
      </c>
      <c r="Z181">
        <v>86.0441</v>
      </c>
      <c r="AW181">
        <v>0.65978999999999999</v>
      </c>
      <c r="AX181">
        <v>67.675380000000004</v>
      </c>
      <c r="AY181">
        <v>60.813870000000001</v>
      </c>
      <c r="AZ181">
        <v>79.201210000000003</v>
      </c>
      <c r="BA181">
        <v>81.688019999999995</v>
      </c>
      <c r="BB181">
        <v>60.813870000000001</v>
      </c>
      <c r="BC181">
        <v>56.298670000000001</v>
      </c>
      <c r="BD181">
        <v>17.3474</v>
      </c>
      <c r="BE181">
        <v>77.606129999999993</v>
      </c>
      <c r="BF181">
        <v>9.01281</v>
      </c>
      <c r="BG181">
        <v>80.406930000000003</v>
      </c>
      <c r="CO181">
        <v>0.52432000000000001</v>
      </c>
      <c r="CP181">
        <v>56.638060000000003</v>
      </c>
      <c r="CQ181">
        <v>48.763249999999999</v>
      </c>
      <c r="CR181">
        <v>79.151939999999996</v>
      </c>
      <c r="CS181">
        <v>84.452299999999994</v>
      </c>
      <c r="CT181">
        <v>48.763249999999999</v>
      </c>
      <c r="CU181">
        <v>37.396940000000001</v>
      </c>
      <c r="CV181">
        <v>19.646640000000001</v>
      </c>
      <c r="CW181">
        <v>72.438159999999996</v>
      </c>
      <c r="CX181">
        <v>11.07774</v>
      </c>
      <c r="CY181">
        <v>80.683160000000001</v>
      </c>
    </row>
    <row r="182" spans="1:103" x14ac:dyDescent="0.4">
      <c r="A182" t="s">
        <v>493</v>
      </c>
      <c r="B182" t="s">
        <v>44</v>
      </c>
      <c r="C182" t="s">
        <v>37</v>
      </c>
      <c r="D182">
        <v>0.50121000000000004</v>
      </c>
      <c r="E182">
        <v>53.886090000000003</v>
      </c>
      <c r="F182">
        <v>43.269930000000002</v>
      </c>
      <c r="G182">
        <v>78.146500000000003</v>
      </c>
      <c r="H182">
        <v>88.312420000000003</v>
      </c>
      <c r="I182">
        <v>43.269930000000002</v>
      </c>
      <c r="J182">
        <v>34.010930000000002</v>
      </c>
      <c r="K182">
        <v>19.25536</v>
      </c>
      <c r="L182">
        <v>72.130039999999994</v>
      </c>
      <c r="M182">
        <v>11.548360000000001</v>
      </c>
      <c r="N182">
        <v>85.614729999999994</v>
      </c>
      <c r="O182" t="s">
        <v>38</v>
      </c>
      <c r="P182">
        <v>0.47754000000000002</v>
      </c>
      <c r="Q182">
        <v>51.779049999999998</v>
      </c>
      <c r="R182">
        <v>40.441600000000001</v>
      </c>
      <c r="S182">
        <v>77.614220000000003</v>
      </c>
      <c r="T182">
        <v>88.940929999999994</v>
      </c>
      <c r="U182">
        <v>40.441600000000001</v>
      </c>
      <c r="V182">
        <v>30.75384</v>
      </c>
      <c r="W182">
        <v>19.432230000000001</v>
      </c>
      <c r="X182">
        <v>71.159120000000001</v>
      </c>
      <c r="Y182">
        <v>11.85624</v>
      </c>
      <c r="Z182">
        <v>86.148600000000002</v>
      </c>
      <c r="AW182">
        <v>0.66307000000000005</v>
      </c>
      <c r="AX182">
        <v>67.971909999999994</v>
      </c>
      <c r="AY182">
        <v>61.115299999999998</v>
      </c>
      <c r="AZ182">
        <v>79.351920000000007</v>
      </c>
      <c r="BA182">
        <v>82.215519999999998</v>
      </c>
      <c r="BB182">
        <v>61.115299999999998</v>
      </c>
      <c r="BC182">
        <v>56.524740000000001</v>
      </c>
      <c r="BD182">
        <v>17.392610000000001</v>
      </c>
      <c r="BE182">
        <v>77.794520000000006</v>
      </c>
      <c r="BF182">
        <v>9.0580300000000005</v>
      </c>
      <c r="BG182">
        <v>80.909319999999994</v>
      </c>
      <c r="CO182">
        <v>0.55915999999999999</v>
      </c>
      <c r="CP182">
        <v>59.808300000000003</v>
      </c>
      <c r="CQ182">
        <v>53.710250000000002</v>
      </c>
      <c r="CR182">
        <v>85.159009999999995</v>
      </c>
      <c r="CS182">
        <v>90.989400000000003</v>
      </c>
      <c r="CT182">
        <v>53.710250000000002</v>
      </c>
      <c r="CU182">
        <v>41.431100000000001</v>
      </c>
      <c r="CV182">
        <v>20.353359999999999</v>
      </c>
      <c r="CW182">
        <v>76.796229999999994</v>
      </c>
      <c r="CX182">
        <v>11.696109999999999</v>
      </c>
      <c r="CY182">
        <v>86.778559999999999</v>
      </c>
    </row>
    <row r="183" spans="1:103" x14ac:dyDescent="0.4">
      <c r="A183" t="s">
        <v>528</v>
      </c>
      <c r="B183" t="s">
        <v>260</v>
      </c>
      <c r="C183" t="s">
        <v>37</v>
      </c>
      <c r="D183">
        <v>0.50119999999999998</v>
      </c>
      <c r="E183">
        <v>53.885480000000001</v>
      </c>
      <c r="F183">
        <v>43.269930000000002</v>
      </c>
      <c r="G183">
        <v>78.130309999999994</v>
      </c>
      <c r="H183">
        <v>88.320520000000002</v>
      </c>
      <c r="I183">
        <v>43.269930000000002</v>
      </c>
      <c r="J183">
        <v>34.010930000000002</v>
      </c>
      <c r="K183">
        <v>19.252120000000001</v>
      </c>
      <c r="L183">
        <v>72.113849999999999</v>
      </c>
      <c r="M183">
        <v>11.54917</v>
      </c>
      <c r="N183">
        <v>85.622820000000004</v>
      </c>
      <c r="O183" t="s">
        <v>38</v>
      </c>
      <c r="P183">
        <v>0.47754000000000002</v>
      </c>
      <c r="Q183">
        <v>51.779220000000002</v>
      </c>
      <c r="R183">
        <v>40.441600000000001</v>
      </c>
      <c r="S183">
        <v>77.614220000000003</v>
      </c>
      <c r="T183">
        <v>88.940929999999994</v>
      </c>
      <c r="U183">
        <v>40.441600000000001</v>
      </c>
      <c r="V183">
        <v>30.75384</v>
      </c>
      <c r="W183">
        <v>19.432230000000001</v>
      </c>
      <c r="X183">
        <v>71.159120000000001</v>
      </c>
      <c r="Y183">
        <v>11.85624</v>
      </c>
      <c r="Z183">
        <v>86.148600000000002</v>
      </c>
      <c r="AW183">
        <v>0.66302000000000005</v>
      </c>
      <c r="AX183">
        <v>67.965990000000005</v>
      </c>
      <c r="AY183">
        <v>61.115299999999998</v>
      </c>
      <c r="AZ183">
        <v>79.351920000000007</v>
      </c>
      <c r="BA183">
        <v>82.215519999999998</v>
      </c>
      <c r="BB183">
        <v>61.115299999999998</v>
      </c>
      <c r="BC183">
        <v>56.524740000000001</v>
      </c>
      <c r="BD183">
        <v>17.392610000000001</v>
      </c>
      <c r="BE183">
        <v>77.794520000000006</v>
      </c>
      <c r="BF183">
        <v>9.0580300000000005</v>
      </c>
      <c r="BG183">
        <v>80.909319999999994</v>
      </c>
      <c r="CO183">
        <v>0.55911</v>
      </c>
      <c r="CP183">
        <v>59.805790000000002</v>
      </c>
      <c r="CQ183">
        <v>53.710250000000002</v>
      </c>
      <c r="CR183">
        <v>84.80565</v>
      </c>
      <c r="CS183">
        <v>91.166079999999994</v>
      </c>
      <c r="CT183">
        <v>53.710250000000002</v>
      </c>
      <c r="CU183">
        <v>41.431100000000001</v>
      </c>
      <c r="CV183">
        <v>20.282689999999999</v>
      </c>
      <c r="CW183">
        <v>76.442869999999999</v>
      </c>
      <c r="CX183">
        <v>11.71378</v>
      </c>
      <c r="CY183">
        <v>86.955240000000003</v>
      </c>
    </row>
    <row r="184" spans="1:103" x14ac:dyDescent="0.4">
      <c r="A184" t="s">
        <v>525</v>
      </c>
      <c r="B184" t="s">
        <v>126</v>
      </c>
      <c r="C184" t="s">
        <v>37</v>
      </c>
      <c r="D184">
        <v>0.50117</v>
      </c>
      <c r="E184">
        <v>53.882959999999997</v>
      </c>
      <c r="F184">
        <v>43.269930000000002</v>
      </c>
      <c r="G184">
        <v>78.130309999999994</v>
      </c>
      <c r="H184">
        <v>88.304329999999993</v>
      </c>
      <c r="I184">
        <v>43.269930000000002</v>
      </c>
      <c r="J184">
        <v>34.010930000000002</v>
      </c>
      <c r="K184">
        <v>19.252120000000001</v>
      </c>
      <c r="L184">
        <v>72.113849999999999</v>
      </c>
      <c r="M184">
        <v>11.547549999999999</v>
      </c>
      <c r="N184">
        <v>85.606639999999999</v>
      </c>
      <c r="O184" t="s">
        <v>38</v>
      </c>
      <c r="P184">
        <v>0.47754999999999997</v>
      </c>
      <c r="Q184">
        <v>51.779499999999999</v>
      </c>
      <c r="R184">
        <v>40.441600000000001</v>
      </c>
      <c r="S184">
        <v>77.614220000000003</v>
      </c>
      <c r="T184">
        <v>88.940929999999994</v>
      </c>
      <c r="U184">
        <v>40.441600000000001</v>
      </c>
      <c r="V184">
        <v>30.75384</v>
      </c>
      <c r="W184">
        <v>19.432230000000001</v>
      </c>
      <c r="X184">
        <v>71.159120000000001</v>
      </c>
      <c r="Y184">
        <v>11.85624</v>
      </c>
      <c r="Z184">
        <v>86.148600000000002</v>
      </c>
      <c r="AW184">
        <v>0.66303000000000001</v>
      </c>
      <c r="AX184">
        <v>67.970060000000004</v>
      </c>
      <c r="AY184">
        <v>61.115299999999998</v>
      </c>
      <c r="AZ184">
        <v>79.351920000000007</v>
      </c>
      <c r="BA184">
        <v>82.215519999999998</v>
      </c>
      <c r="BB184">
        <v>61.115299999999998</v>
      </c>
      <c r="BC184">
        <v>56.524740000000001</v>
      </c>
      <c r="BD184">
        <v>17.392610000000001</v>
      </c>
      <c r="BE184">
        <v>77.794520000000006</v>
      </c>
      <c r="BF184">
        <v>9.0580300000000005</v>
      </c>
      <c r="BG184">
        <v>80.909319999999994</v>
      </c>
      <c r="CO184">
        <v>0.55840000000000001</v>
      </c>
      <c r="CP184">
        <v>59.736069999999998</v>
      </c>
      <c r="CQ184">
        <v>53.710250000000002</v>
      </c>
      <c r="CR184">
        <v>84.80565</v>
      </c>
      <c r="CS184">
        <v>90.812719999999999</v>
      </c>
      <c r="CT184">
        <v>53.710250000000002</v>
      </c>
      <c r="CU184">
        <v>41.431100000000001</v>
      </c>
      <c r="CV184">
        <v>20.282689999999999</v>
      </c>
      <c r="CW184">
        <v>76.442869999999999</v>
      </c>
      <c r="CX184">
        <v>11.67845</v>
      </c>
      <c r="CY184">
        <v>86.601879999999994</v>
      </c>
    </row>
    <row r="185" spans="1:103" x14ac:dyDescent="0.4">
      <c r="A185" t="s">
        <v>575</v>
      </c>
      <c r="B185" t="s">
        <v>59</v>
      </c>
      <c r="C185" t="s">
        <v>37</v>
      </c>
      <c r="D185">
        <v>0.50117</v>
      </c>
      <c r="E185">
        <v>53.88212</v>
      </c>
      <c r="F185">
        <v>43.269930000000002</v>
      </c>
      <c r="G185">
        <v>78.130309999999994</v>
      </c>
      <c r="H185">
        <v>88.296239999999997</v>
      </c>
      <c r="I185">
        <v>43.269930000000002</v>
      </c>
      <c r="J185">
        <v>34.010930000000002</v>
      </c>
      <c r="K185">
        <v>19.252120000000001</v>
      </c>
      <c r="L185">
        <v>72.113849999999999</v>
      </c>
      <c r="M185">
        <v>11.54674</v>
      </c>
      <c r="N185">
        <v>85.59854</v>
      </c>
      <c r="O185" t="s">
        <v>38</v>
      </c>
      <c r="P185">
        <v>0.47754000000000002</v>
      </c>
      <c r="Q185">
        <v>51.779000000000003</v>
      </c>
      <c r="R185">
        <v>40.441600000000001</v>
      </c>
      <c r="S185">
        <v>77.614220000000003</v>
      </c>
      <c r="T185">
        <v>88.940929999999994</v>
      </c>
      <c r="U185">
        <v>40.441600000000001</v>
      </c>
      <c r="V185">
        <v>30.75384</v>
      </c>
      <c r="W185">
        <v>19.432230000000001</v>
      </c>
      <c r="X185">
        <v>71.159120000000001</v>
      </c>
      <c r="Y185">
        <v>11.85624</v>
      </c>
      <c r="Z185">
        <v>86.148600000000002</v>
      </c>
      <c r="AW185">
        <v>0.66302000000000005</v>
      </c>
      <c r="AX185">
        <v>67.967439999999996</v>
      </c>
      <c r="AY185">
        <v>61.115299999999998</v>
      </c>
      <c r="AZ185">
        <v>79.351920000000007</v>
      </c>
      <c r="BA185">
        <v>82.215519999999998</v>
      </c>
      <c r="BB185">
        <v>61.115299999999998</v>
      </c>
      <c r="BC185">
        <v>56.524740000000001</v>
      </c>
      <c r="BD185">
        <v>17.392610000000001</v>
      </c>
      <c r="BE185">
        <v>77.794520000000006</v>
      </c>
      <c r="BF185">
        <v>9.0580300000000005</v>
      </c>
      <c r="BG185">
        <v>80.909319999999994</v>
      </c>
      <c r="CO185">
        <v>0.55837999999999999</v>
      </c>
      <c r="CP185">
        <v>59.733069999999998</v>
      </c>
      <c r="CQ185">
        <v>53.710250000000002</v>
      </c>
      <c r="CR185">
        <v>84.80565</v>
      </c>
      <c r="CS185">
        <v>90.636039999999994</v>
      </c>
      <c r="CT185">
        <v>53.710250000000002</v>
      </c>
      <c r="CU185">
        <v>41.431100000000001</v>
      </c>
      <c r="CV185">
        <v>20.282689999999999</v>
      </c>
      <c r="CW185">
        <v>76.442869999999999</v>
      </c>
      <c r="CX185">
        <v>11.660780000000001</v>
      </c>
      <c r="CY185">
        <v>86.425210000000007</v>
      </c>
    </row>
    <row r="186" spans="1:103" x14ac:dyDescent="0.4">
      <c r="A186" t="s">
        <v>450</v>
      </c>
      <c r="B186" t="s">
        <v>332</v>
      </c>
      <c r="C186" t="s">
        <v>37</v>
      </c>
      <c r="D186">
        <v>0.50116000000000005</v>
      </c>
      <c r="E186">
        <v>53.880949999999999</v>
      </c>
      <c r="F186">
        <v>43.269930000000002</v>
      </c>
      <c r="G186">
        <v>78.130309999999994</v>
      </c>
      <c r="H186">
        <v>88.296239999999997</v>
      </c>
      <c r="I186">
        <v>43.269930000000002</v>
      </c>
      <c r="J186">
        <v>34.010930000000002</v>
      </c>
      <c r="K186">
        <v>19.252120000000001</v>
      </c>
      <c r="L186">
        <v>72.113849999999999</v>
      </c>
      <c r="M186">
        <v>11.54674</v>
      </c>
      <c r="N186">
        <v>85.59854</v>
      </c>
      <c r="O186" t="s">
        <v>38</v>
      </c>
      <c r="P186">
        <v>0.47754000000000002</v>
      </c>
      <c r="Q186">
        <v>51.779170000000001</v>
      </c>
      <c r="R186">
        <v>40.441600000000001</v>
      </c>
      <c r="S186">
        <v>77.614220000000003</v>
      </c>
      <c r="T186">
        <v>88.940929999999994</v>
      </c>
      <c r="U186">
        <v>40.441600000000001</v>
      </c>
      <c r="V186">
        <v>30.75384</v>
      </c>
      <c r="W186">
        <v>19.432230000000001</v>
      </c>
      <c r="X186">
        <v>71.159120000000001</v>
      </c>
      <c r="Y186">
        <v>11.85624</v>
      </c>
      <c r="Z186">
        <v>86.148600000000002</v>
      </c>
      <c r="AW186">
        <v>0.66300999999999999</v>
      </c>
      <c r="AX186">
        <v>67.964240000000004</v>
      </c>
      <c r="AY186">
        <v>61.115299999999998</v>
      </c>
      <c r="AZ186">
        <v>79.351920000000007</v>
      </c>
      <c r="BA186">
        <v>82.215519999999998</v>
      </c>
      <c r="BB186">
        <v>61.115299999999998</v>
      </c>
      <c r="BC186">
        <v>56.524740000000001</v>
      </c>
      <c r="BD186">
        <v>17.392610000000001</v>
      </c>
      <c r="BE186">
        <v>77.794520000000006</v>
      </c>
      <c r="BF186">
        <v>9.0580300000000005</v>
      </c>
      <c r="BG186">
        <v>80.909319999999994</v>
      </c>
      <c r="CO186">
        <v>0.55818000000000001</v>
      </c>
      <c r="CP186">
        <v>59.71181</v>
      </c>
      <c r="CQ186">
        <v>53.710250000000002</v>
      </c>
      <c r="CR186">
        <v>84.80565</v>
      </c>
      <c r="CS186">
        <v>90.636039999999994</v>
      </c>
      <c r="CT186">
        <v>53.710250000000002</v>
      </c>
      <c r="CU186">
        <v>41.431100000000001</v>
      </c>
      <c r="CV186">
        <v>20.282689999999999</v>
      </c>
      <c r="CW186">
        <v>76.442869999999999</v>
      </c>
      <c r="CX186">
        <v>11.660780000000001</v>
      </c>
      <c r="CY186">
        <v>86.425210000000007</v>
      </c>
    </row>
    <row r="187" spans="1:103" x14ac:dyDescent="0.4">
      <c r="A187" t="s">
        <v>362</v>
      </c>
      <c r="B187" t="s">
        <v>179</v>
      </c>
      <c r="C187" t="s">
        <v>37</v>
      </c>
      <c r="D187">
        <v>0.37175000000000002</v>
      </c>
      <c r="E187">
        <v>40.054760000000002</v>
      </c>
      <c r="F187">
        <v>25.511939999999999</v>
      </c>
      <c r="G187">
        <v>65.520030000000006</v>
      </c>
      <c r="H187">
        <v>81.222179999999994</v>
      </c>
      <c r="I187">
        <v>25.511939999999999</v>
      </c>
      <c r="J187">
        <v>19.7928</v>
      </c>
      <c r="K187">
        <v>15.830030000000001</v>
      </c>
      <c r="L187">
        <v>59.090519999999998</v>
      </c>
      <c r="M187">
        <v>10.533390000000001</v>
      </c>
      <c r="N187">
        <v>77.612570000000005</v>
      </c>
      <c r="O187" t="s">
        <v>38</v>
      </c>
      <c r="P187">
        <v>0.33878000000000003</v>
      </c>
      <c r="Q187">
        <v>36.923949999999998</v>
      </c>
      <c r="R187">
        <v>21.707129999999999</v>
      </c>
      <c r="S187">
        <v>63.161920000000002</v>
      </c>
      <c r="T187">
        <v>80.768500000000003</v>
      </c>
      <c r="U187">
        <v>21.707129999999999</v>
      </c>
      <c r="V187">
        <v>15.920949999999999</v>
      </c>
      <c r="W187">
        <v>15.503729999999999</v>
      </c>
      <c r="X187">
        <v>56.2684</v>
      </c>
      <c r="Y187">
        <v>10.663349999999999</v>
      </c>
      <c r="Z187">
        <v>76.833939999999998</v>
      </c>
      <c r="AW187">
        <v>0.59092</v>
      </c>
      <c r="AX187">
        <v>60.311140000000002</v>
      </c>
      <c r="AY187">
        <v>50.715899999999998</v>
      </c>
      <c r="AZ187">
        <v>77.844759999999994</v>
      </c>
      <c r="BA187">
        <v>81.612660000000005</v>
      </c>
      <c r="BB187">
        <v>50.715899999999998</v>
      </c>
      <c r="BC187">
        <v>46.778449999999999</v>
      </c>
      <c r="BD187">
        <v>16.744540000000001</v>
      </c>
      <c r="BE187">
        <v>75.558899999999994</v>
      </c>
      <c r="BF187">
        <v>9.0655599999999996</v>
      </c>
      <c r="BG187">
        <v>80.570210000000003</v>
      </c>
      <c r="CO187">
        <v>0.46733999999999998</v>
      </c>
      <c r="CP187">
        <v>50.433489999999999</v>
      </c>
      <c r="CQ187">
        <v>36.749119999999998</v>
      </c>
      <c r="CR187">
        <v>80.212010000000006</v>
      </c>
      <c r="CS187">
        <v>88.692580000000007</v>
      </c>
      <c r="CT187">
        <v>36.749119999999998</v>
      </c>
      <c r="CU187">
        <v>28.09187</v>
      </c>
      <c r="CV187">
        <v>19.717310000000001</v>
      </c>
      <c r="CW187">
        <v>72.644289999999998</v>
      </c>
      <c r="CX187">
        <v>11.57244</v>
      </c>
      <c r="CY187">
        <v>85.070670000000007</v>
      </c>
    </row>
    <row r="188" spans="1:103" x14ac:dyDescent="0.4">
      <c r="A188" t="s">
        <v>401</v>
      </c>
      <c r="B188" t="s">
        <v>164</v>
      </c>
      <c r="C188" t="s">
        <v>37</v>
      </c>
      <c r="D188">
        <v>0.37171999999999999</v>
      </c>
      <c r="E188">
        <v>40.054200000000002</v>
      </c>
      <c r="F188">
        <v>25.520029999999998</v>
      </c>
      <c r="G188">
        <v>65.479560000000006</v>
      </c>
      <c r="H188">
        <v>81.20599</v>
      </c>
      <c r="I188">
        <v>25.520029999999998</v>
      </c>
      <c r="J188">
        <v>19.800889999999999</v>
      </c>
      <c r="K188">
        <v>15.82193</v>
      </c>
      <c r="L188">
        <v>59.058140000000002</v>
      </c>
      <c r="M188">
        <v>10.532579999999999</v>
      </c>
      <c r="N188">
        <v>77.604479999999995</v>
      </c>
      <c r="O188" t="s">
        <v>38</v>
      </c>
      <c r="P188">
        <v>0.33882000000000001</v>
      </c>
      <c r="Q188">
        <v>36.930349999999997</v>
      </c>
      <c r="R188">
        <v>21.707129999999999</v>
      </c>
      <c r="S188">
        <v>63.181040000000003</v>
      </c>
      <c r="T188">
        <v>80.778049999999993</v>
      </c>
      <c r="U188">
        <v>21.707129999999999</v>
      </c>
      <c r="V188">
        <v>15.920949999999999</v>
      </c>
      <c r="W188">
        <v>15.509460000000001</v>
      </c>
      <c r="X188">
        <v>56.292299999999997</v>
      </c>
      <c r="Y188">
        <v>10.66526</v>
      </c>
      <c r="Z188">
        <v>76.848280000000003</v>
      </c>
      <c r="AW188">
        <v>0.59089999999999998</v>
      </c>
      <c r="AX188">
        <v>60.31391</v>
      </c>
      <c r="AY188">
        <v>50.715899999999998</v>
      </c>
      <c r="AZ188">
        <v>77.844759999999994</v>
      </c>
      <c r="BA188">
        <v>81.537300000000002</v>
      </c>
      <c r="BB188">
        <v>50.715899999999998</v>
      </c>
      <c r="BC188">
        <v>46.778449999999999</v>
      </c>
      <c r="BD188">
        <v>16.744540000000001</v>
      </c>
      <c r="BE188">
        <v>75.558899999999994</v>
      </c>
      <c r="BF188">
        <v>9.0655599999999996</v>
      </c>
      <c r="BG188">
        <v>80.532529999999994</v>
      </c>
      <c r="CO188">
        <v>0.46593000000000001</v>
      </c>
      <c r="CP188">
        <v>50.296419999999998</v>
      </c>
      <c r="CQ188">
        <v>36.925800000000002</v>
      </c>
      <c r="CR188">
        <v>78.975269999999995</v>
      </c>
      <c r="CS188">
        <v>88.339219999999997</v>
      </c>
      <c r="CT188">
        <v>36.925800000000002</v>
      </c>
      <c r="CU188">
        <v>28.268550000000001</v>
      </c>
      <c r="CV188">
        <v>19.434629999999999</v>
      </c>
      <c r="CW188">
        <v>71.49588</v>
      </c>
      <c r="CX188">
        <v>11.51943</v>
      </c>
      <c r="CY188">
        <v>84.717309999999998</v>
      </c>
    </row>
    <row r="189" spans="1:103" x14ac:dyDescent="0.4">
      <c r="A189" t="s">
        <v>428</v>
      </c>
      <c r="B189" t="s">
        <v>164</v>
      </c>
      <c r="C189" t="s">
        <v>37</v>
      </c>
      <c r="D189">
        <v>0.37164999999999998</v>
      </c>
      <c r="E189">
        <v>40.04524</v>
      </c>
      <c r="F189">
        <v>25.511939999999999</v>
      </c>
      <c r="G189">
        <v>65.487660000000005</v>
      </c>
      <c r="H189">
        <v>81.173609999999996</v>
      </c>
      <c r="I189">
        <v>25.511939999999999</v>
      </c>
      <c r="J189">
        <v>19.78875</v>
      </c>
      <c r="K189">
        <v>15.823549999999999</v>
      </c>
      <c r="L189">
        <v>59.058140000000002</v>
      </c>
      <c r="M189">
        <v>10.52853</v>
      </c>
      <c r="N189">
        <v>77.564009999999996</v>
      </c>
      <c r="O189" t="s">
        <v>38</v>
      </c>
      <c r="P189">
        <v>0.33881</v>
      </c>
      <c r="Q189">
        <v>36.92747</v>
      </c>
      <c r="R189">
        <v>21.707129999999999</v>
      </c>
      <c r="S189">
        <v>63.171480000000003</v>
      </c>
      <c r="T189">
        <v>80.768500000000003</v>
      </c>
      <c r="U189">
        <v>21.707129999999999</v>
      </c>
      <c r="V189">
        <v>15.920949999999999</v>
      </c>
      <c r="W189">
        <v>15.50564</v>
      </c>
      <c r="X189">
        <v>56.27796</v>
      </c>
      <c r="Y189">
        <v>10.663349999999999</v>
      </c>
      <c r="Z189">
        <v>76.833939999999998</v>
      </c>
      <c r="AW189">
        <v>0.59089000000000003</v>
      </c>
      <c r="AX189">
        <v>60.308770000000003</v>
      </c>
      <c r="AY189">
        <v>50.715899999999998</v>
      </c>
      <c r="AZ189">
        <v>77.844759999999994</v>
      </c>
      <c r="BA189">
        <v>81.537300000000002</v>
      </c>
      <c r="BB189">
        <v>50.715899999999998</v>
      </c>
      <c r="BC189">
        <v>46.778449999999999</v>
      </c>
      <c r="BD189">
        <v>16.744540000000001</v>
      </c>
      <c r="BE189">
        <v>75.558899999999994</v>
      </c>
      <c r="BF189">
        <v>9.0580300000000005</v>
      </c>
      <c r="BG189">
        <v>80.49485</v>
      </c>
      <c r="CO189">
        <v>0.46454000000000001</v>
      </c>
      <c r="CP189">
        <v>50.166069999999998</v>
      </c>
      <c r="CQ189">
        <v>36.749119999999998</v>
      </c>
      <c r="CR189">
        <v>79.328620000000001</v>
      </c>
      <c r="CS189">
        <v>87.809190000000001</v>
      </c>
      <c r="CT189">
        <v>36.749119999999998</v>
      </c>
      <c r="CU189">
        <v>28.003530000000001</v>
      </c>
      <c r="CV189">
        <v>19.54064</v>
      </c>
      <c r="CW189">
        <v>71.760900000000007</v>
      </c>
      <c r="CX189">
        <v>11.4841</v>
      </c>
      <c r="CY189">
        <v>84.187280000000001</v>
      </c>
    </row>
    <row r="190" spans="1:103" x14ac:dyDescent="0.4">
      <c r="A190" t="s">
        <v>437</v>
      </c>
      <c r="B190" t="s">
        <v>121</v>
      </c>
      <c r="C190" t="s">
        <v>37</v>
      </c>
      <c r="D190">
        <v>0.37164000000000003</v>
      </c>
      <c r="E190">
        <v>40.041820000000001</v>
      </c>
      <c r="F190">
        <v>25.520029999999998</v>
      </c>
      <c r="G190">
        <v>65.511939999999996</v>
      </c>
      <c r="H190">
        <v>81.165520000000001</v>
      </c>
      <c r="I190">
        <v>25.520029999999998</v>
      </c>
      <c r="J190">
        <v>19.7928</v>
      </c>
      <c r="K190">
        <v>15.82517</v>
      </c>
      <c r="L190">
        <v>59.070279999999997</v>
      </c>
      <c r="M190">
        <v>10.52529</v>
      </c>
      <c r="N190">
        <v>77.543769999999995</v>
      </c>
      <c r="O190" t="s">
        <v>38</v>
      </c>
      <c r="P190">
        <v>0.33876000000000001</v>
      </c>
      <c r="Q190">
        <v>36.922150000000002</v>
      </c>
      <c r="R190">
        <v>21.707129999999999</v>
      </c>
      <c r="S190">
        <v>63.171480000000003</v>
      </c>
      <c r="T190">
        <v>80.758939999999996</v>
      </c>
      <c r="U190">
        <v>21.707129999999999</v>
      </c>
      <c r="V190">
        <v>15.920949999999999</v>
      </c>
      <c r="W190">
        <v>15.50564</v>
      </c>
      <c r="X190">
        <v>56.27796</v>
      </c>
      <c r="Y190">
        <v>10.6624</v>
      </c>
      <c r="Z190">
        <v>76.824380000000005</v>
      </c>
      <c r="AW190">
        <v>0.59158999999999995</v>
      </c>
      <c r="AX190">
        <v>60.379489999999997</v>
      </c>
      <c r="AY190">
        <v>50.791260000000001</v>
      </c>
      <c r="AZ190">
        <v>77.920119999999997</v>
      </c>
      <c r="BA190">
        <v>81.612660000000005</v>
      </c>
      <c r="BB190">
        <v>50.791260000000001</v>
      </c>
      <c r="BC190">
        <v>46.853810000000003</v>
      </c>
      <c r="BD190">
        <v>16.759609999999999</v>
      </c>
      <c r="BE190">
        <v>75.634259999999998</v>
      </c>
      <c r="BF190">
        <v>9.0655599999999996</v>
      </c>
      <c r="BG190">
        <v>80.570210000000003</v>
      </c>
      <c r="CO190">
        <v>0.46372000000000002</v>
      </c>
      <c r="CP190">
        <v>50.023850000000003</v>
      </c>
      <c r="CQ190">
        <v>36.749119999999998</v>
      </c>
      <c r="CR190">
        <v>79.681979999999996</v>
      </c>
      <c r="CS190">
        <v>87.632509999999996</v>
      </c>
      <c r="CT190">
        <v>36.749119999999998</v>
      </c>
      <c r="CU190">
        <v>27.915189999999999</v>
      </c>
      <c r="CV190">
        <v>19.54064</v>
      </c>
      <c r="CW190">
        <v>71.849230000000006</v>
      </c>
      <c r="CX190">
        <v>11.41343</v>
      </c>
      <c r="CY190">
        <v>83.745580000000004</v>
      </c>
    </row>
    <row r="191" spans="1:103" x14ac:dyDescent="0.4">
      <c r="A191" t="s">
        <v>327</v>
      </c>
      <c r="B191" t="s">
        <v>328</v>
      </c>
      <c r="C191" t="s">
        <v>37</v>
      </c>
      <c r="D191">
        <v>0.37161</v>
      </c>
      <c r="E191">
        <v>40.040140000000001</v>
      </c>
      <c r="F191">
        <v>25.520029999999998</v>
      </c>
      <c r="G191">
        <v>65.495750000000001</v>
      </c>
      <c r="H191">
        <v>81.165520000000001</v>
      </c>
      <c r="I191">
        <v>25.520029999999998</v>
      </c>
      <c r="J191">
        <v>19.7928</v>
      </c>
      <c r="K191">
        <v>15.82193</v>
      </c>
      <c r="L191">
        <v>59.058140000000002</v>
      </c>
      <c r="M191">
        <v>10.526910000000001</v>
      </c>
      <c r="N191">
        <v>77.547820000000002</v>
      </c>
      <c r="O191" t="s">
        <v>38</v>
      </c>
      <c r="P191">
        <v>0.33872999999999998</v>
      </c>
      <c r="Q191">
        <v>36.918959999999998</v>
      </c>
      <c r="R191">
        <v>21.707129999999999</v>
      </c>
      <c r="S191">
        <v>63.152360000000002</v>
      </c>
      <c r="T191">
        <v>80.749380000000002</v>
      </c>
      <c r="U191">
        <v>21.707129999999999</v>
      </c>
      <c r="V191">
        <v>15.920949999999999</v>
      </c>
      <c r="W191">
        <v>15.50182</v>
      </c>
      <c r="X191">
        <v>56.258839999999999</v>
      </c>
      <c r="Y191">
        <v>10.661440000000001</v>
      </c>
      <c r="Z191">
        <v>76.814819999999997</v>
      </c>
      <c r="AW191">
        <v>0.59092999999999996</v>
      </c>
      <c r="AX191">
        <v>60.313800000000001</v>
      </c>
      <c r="AY191">
        <v>50.715899999999998</v>
      </c>
      <c r="AZ191">
        <v>77.844759999999994</v>
      </c>
      <c r="BA191">
        <v>81.537300000000002</v>
      </c>
      <c r="BB191">
        <v>50.715899999999998</v>
      </c>
      <c r="BC191">
        <v>46.778449999999999</v>
      </c>
      <c r="BD191">
        <v>16.744540000000001</v>
      </c>
      <c r="BE191">
        <v>75.558899999999994</v>
      </c>
      <c r="BF191">
        <v>9.0580300000000005</v>
      </c>
      <c r="BG191">
        <v>80.49485</v>
      </c>
      <c r="CO191">
        <v>0.46518999999999999</v>
      </c>
      <c r="CP191">
        <v>50.200360000000003</v>
      </c>
      <c r="CQ191">
        <v>36.925800000000002</v>
      </c>
      <c r="CR191">
        <v>79.85866</v>
      </c>
      <c r="CS191">
        <v>87.985870000000006</v>
      </c>
      <c r="CT191">
        <v>36.925800000000002</v>
      </c>
      <c r="CU191">
        <v>28.09187</v>
      </c>
      <c r="CV191">
        <v>19.575970000000002</v>
      </c>
      <c r="CW191">
        <v>72.114249999999998</v>
      </c>
      <c r="CX191">
        <v>11.4841</v>
      </c>
      <c r="CY191">
        <v>84.187280000000001</v>
      </c>
    </row>
    <row r="192" spans="1:103" x14ac:dyDescent="0.4">
      <c r="A192" t="s">
        <v>404</v>
      </c>
      <c r="B192" t="s">
        <v>162</v>
      </c>
      <c r="C192" t="s">
        <v>37</v>
      </c>
      <c r="D192">
        <v>0.3715</v>
      </c>
      <c r="E192">
        <v>40.031219999999998</v>
      </c>
      <c r="F192">
        <v>25.487660000000002</v>
      </c>
      <c r="G192">
        <v>65.503839999999997</v>
      </c>
      <c r="H192">
        <v>81.20599</v>
      </c>
      <c r="I192">
        <v>25.487660000000002</v>
      </c>
      <c r="J192">
        <v>19.768509999999999</v>
      </c>
      <c r="K192">
        <v>15.82517</v>
      </c>
      <c r="L192">
        <v>59.074330000000003</v>
      </c>
      <c r="M192">
        <v>10.53096</v>
      </c>
      <c r="N192">
        <v>77.588290000000001</v>
      </c>
      <c r="O192" t="s">
        <v>38</v>
      </c>
      <c r="P192">
        <v>0.33875</v>
      </c>
      <c r="Q192">
        <v>36.921370000000003</v>
      </c>
      <c r="R192">
        <v>21.707129999999999</v>
      </c>
      <c r="S192">
        <v>63.171480000000003</v>
      </c>
      <c r="T192">
        <v>80.758939999999996</v>
      </c>
      <c r="U192">
        <v>21.707129999999999</v>
      </c>
      <c r="V192">
        <v>15.920949999999999</v>
      </c>
      <c r="W192">
        <v>15.50564</v>
      </c>
      <c r="X192">
        <v>56.27796</v>
      </c>
      <c r="Y192">
        <v>10.6624</v>
      </c>
      <c r="Z192">
        <v>76.824380000000005</v>
      </c>
      <c r="AW192">
        <v>0.59082999999999997</v>
      </c>
      <c r="AX192">
        <v>60.303060000000002</v>
      </c>
      <c r="AY192">
        <v>50.715899999999998</v>
      </c>
      <c r="AZ192">
        <v>77.844759999999994</v>
      </c>
      <c r="BA192">
        <v>81.537300000000002</v>
      </c>
      <c r="BB192">
        <v>50.715899999999998</v>
      </c>
      <c r="BC192">
        <v>46.778449999999999</v>
      </c>
      <c r="BD192">
        <v>16.744540000000001</v>
      </c>
      <c r="BE192">
        <v>75.558899999999994</v>
      </c>
      <c r="BF192">
        <v>9.0580300000000005</v>
      </c>
      <c r="BG192">
        <v>80.49485</v>
      </c>
      <c r="CO192">
        <v>0.46261999999999998</v>
      </c>
      <c r="CP192">
        <v>49.986060000000002</v>
      </c>
      <c r="CQ192">
        <v>36.219079999999998</v>
      </c>
      <c r="CR192">
        <v>79.681979999999996</v>
      </c>
      <c r="CS192">
        <v>88.692580000000007</v>
      </c>
      <c r="CT192">
        <v>36.219079999999998</v>
      </c>
      <c r="CU192">
        <v>27.56184</v>
      </c>
      <c r="CV192">
        <v>19.575970000000002</v>
      </c>
      <c r="CW192">
        <v>72.114249999999998</v>
      </c>
      <c r="CX192">
        <v>11.55477</v>
      </c>
      <c r="CY192">
        <v>84.893990000000002</v>
      </c>
    </row>
    <row r="193" spans="1:103" x14ac:dyDescent="0.4">
      <c r="A193" t="s">
        <v>440</v>
      </c>
      <c r="B193" t="s">
        <v>145</v>
      </c>
      <c r="C193" t="s">
        <v>37</v>
      </c>
      <c r="D193">
        <v>0.37152000000000002</v>
      </c>
      <c r="E193">
        <v>40.030110000000001</v>
      </c>
      <c r="F193">
        <v>25.520029999999998</v>
      </c>
      <c r="G193">
        <v>65.471469999999997</v>
      </c>
      <c r="H193">
        <v>81.149330000000006</v>
      </c>
      <c r="I193">
        <v>25.520029999999998</v>
      </c>
      <c r="J193">
        <v>19.79684</v>
      </c>
      <c r="K193">
        <v>15.8187</v>
      </c>
      <c r="L193">
        <v>59.037909999999997</v>
      </c>
      <c r="M193">
        <v>10.524480000000001</v>
      </c>
      <c r="N193">
        <v>77.531630000000007</v>
      </c>
      <c r="O193" t="s">
        <v>38</v>
      </c>
      <c r="P193">
        <v>0.33872000000000002</v>
      </c>
      <c r="Q193">
        <v>36.917430000000003</v>
      </c>
      <c r="R193">
        <v>21.707129999999999</v>
      </c>
      <c r="S193">
        <v>63.152360000000002</v>
      </c>
      <c r="T193">
        <v>80.749380000000002</v>
      </c>
      <c r="U193">
        <v>21.707129999999999</v>
      </c>
      <c r="V193">
        <v>15.920949999999999</v>
      </c>
      <c r="W193">
        <v>15.50182</v>
      </c>
      <c r="X193">
        <v>56.258839999999999</v>
      </c>
      <c r="Y193">
        <v>10.661440000000001</v>
      </c>
      <c r="Z193">
        <v>76.814819999999997</v>
      </c>
      <c r="AW193">
        <v>0.59082999999999997</v>
      </c>
      <c r="AX193">
        <v>60.300080000000001</v>
      </c>
      <c r="AY193">
        <v>50.715899999999998</v>
      </c>
      <c r="AZ193">
        <v>77.844759999999994</v>
      </c>
      <c r="BA193">
        <v>81.537300000000002</v>
      </c>
      <c r="BB193">
        <v>50.715899999999998</v>
      </c>
      <c r="BC193">
        <v>46.778449999999999</v>
      </c>
      <c r="BD193">
        <v>16.744540000000001</v>
      </c>
      <c r="BE193">
        <v>75.558899999999994</v>
      </c>
      <c r="BF193">
        <v>9.0580300000000005</v>
      </c>
      <c r="BG193">
        <v>80.49485</v>
      </c>
      <c r="CO193">
        <v>0.46372999999999998</v>
      </c>
      <c r="CP193">
        <v>50.041890000000002</v>
      </c>
      <c r="CQ193">
        <v>36.925800000000002</v>
      </c>
      <c r="CR193">
        <v>79.328620000000001</v>
      </c>
      <c r="CS193">
        <v>87.632509999999996</v>
      </c>
      <c r="CT193">
        <v>36.925800000000002</v>
      </c>
      <c r="CU193">
        <v>28.180209999999999</v>
      </c>
      <c r="CV193">
        <v>19.505299999999998</v>
      </c>
      <c r="CW193">
        <v>71.672560000000004</v>
      </c>
      <c r="CX193">
        <v>11.431100000000001</v>
      </c>
      <c r="CY193">
        <v>83.833920000000006</v>
      </c>
    </row>
    <row r="194" spans="1:103" x14ac:dyDescent="0.4">
      <c r="A194" t="s">
        <v>392</v>
      </c>
      <c r="B194" t="s">
        <v>121</v>
      </c>
      <c r="C194" t="s">
        <v>37</v>
      </c>
      <c r="D194">
        <v>0.37145</v>
      </c>
      <c r="E194">
        <v>40.027790000000003</v>
      </c>
      <c r="F194">
        <v>25.495750000000001</v>
      </c>
      <c r="G194">
        <v>65.487660000000005</v>
      </c>
      <c r="H194">
        <v>81.181709999999995</v>
      </c>
      <c r="I194">
        <v>25.495750000000001</v>
      </c>
      <c r="J194">
        <v>19.772559999999999</v>
      </c>
      <c r="K194">
        <v>15.82193</v>
      </c>
      <c r="L194">
        <v>59.054090000000002</v>
      </c>
      <c r="M194">
        <v>10.53096</v>
      </c>
      <c r="N194">
        <v>77.576149999999998</v>
      </c>
      <c r="O194" t="s">
        <v>38</v>
      </c>
      <c r="P194">
        <v>0.33873999999999999</v>
      </c>
      <c r="Q194">
        <v>36.919600000000003</v>
      </c>
      <c r="R194">
        <v>21.707129999999999</v>
      </c>
      <c r="S194">
        <v>63.152360000000002</v>
      </c>
      <c r="T194">
        <v>80.749380000000002</v>
      </c>
      <c r="U194">
        <v>21.707129999999999</v>
      </c>
      <c r="V194">
        <v>15.920949999999999</v>
      </c>
      <c r="W194">
        <v>15.50182</v>
      </c>
      <c r="X194">
        <v>56.258839999999999</v>
      </c>
      <c r="Y194">
        <v>10.661440000000001</v>
      </c>
      <c r="Z194">
        <v>76.814819999999997</v>
      </c>
      <c r="AW194">
        <v>0.59086000000000005</v>
      </c>
      <c r="AX194">
        <v>60.306780000000003</v>
      </c>
      <c r="AY194">
        <v>50.715899999999998</v>
      </c>
      <c r="AZ194">
        <v>77.844759999999994</v>
      </c>
      <c r="BA194">
        <v>81.537300000000002</v>
      </c>
      <c r="BB194">
        <v>50.715899999999998</v>
      </c>
      <c r="BC194">
        <v>46.778449999999999</v>
      </c>
      <c r="BD194">
        <v>16.72946</v>
      </c>
      <c r="BE194">
        <v>75.521230000000003</v>
      </c>
      <c r="BF194">
        <v>9.0580300000000005</v>
      </c>
      <c r="BG194">
        <v>80.49485</v>
      </c>
      <c r="CO194">
        <v>0.46183000000000002</v>
      </c>
      <c r="CP194">
        <v>49.935290000000002</v>
      </c>
      <c r="CQ194">
        <v>36.395760000000003</v>
      </c>
      <c r="CR194">
        <v>79.681979999999996</v>
      </c>
      <c r="CS194">
        <v>88.339219999999997</v>
      </c>
      <c r="CT194">
        <v>36.395760000000003</v>
      </c>
      <c r="CU194">
        <v>27.650179999999999</v>
      </c>
      <c r="CV194">
        <v>19.61131</v>
      </c>
      <c r="CW194">
        <v>72.114249999999998</v>
      </c>
      <c r="CX194">
        <v>11.57244</v>
      </c>
      <c r="CY194">
        <v>84.80565</v>
      </c>
    </row>
    <row r="195" spans="1:103" x14ac:dyDescent="0.4">
      <c r="A195" t="s">
        <v>389</v>
      </c>
      <c r="B195" t="s">
        <v>52</v>
      </c>
      <c r="C195" t="s">
        <v>37</v>
      </c>
      <c r="D195">
        <v>0.37147999999999998</v>
      </c>
      <c r="E195">
        <v>40.0276</v>
      </c>
      <c r="F195">
        <v>25.495750000000001</v>
      </c>
      <c r="G195">
        <v>65.503839999999997</v>
      </c>
      <c r="H195">
        <v>81.189800000000005</v>
      </c>
      <c r="I195">
        <v>25.495750000000001</v>
      </c>
      <c r="J195">
        <v>19.772559999999999</v>
      </c>
      <c r="K195">
        <v>15.82517</v>
      </c>
      <c r="L195">
        <v>59.066229999999997</v>
      </c>
      <c r="M195">
        <v>10.530150000000001</v>
      </c>
      <c r="N195">
        <v>77.576149999999998</v>
      </c>
      <c r="O195" t="s">
        <v>38</v>
      </c>
      <c r="P195">
        <v>0.33875</v>
      </c>
      <c r="Q195">
        <v>36.920610000000003</v>
      </c>
      <c r="R195">
        <v>21.707129999999999</v>
      </c>
      <c r="S195">
        <v>63.161920000000002</v>
      </c>
      <c r="T195">
        <v>80.749380000000002</v>
      </c>
      <c r="U195">
        <v>21.707129999999999</v>
      </c>
      <c r="V195">
        <v>15.920949999999999</v>
      </c>
      <c r="W195">
        <v>15.503729999999999</v>
      </c>
      <c r="X195">
        <v>56.2684</v>
      </c>
      <c r="Y195">
        <v>10.661440000000001</v>
      </c>
      <c r="Z195">
        <v>76.814819999999997</v>
      </c>
      <c r="AW195">
        <v>0.59084999999999999</v>
      </c>
      <c r="AX195">
        <v>60.307989999999997</v>
      </c>
      <c r="AY195">
        <v>50.715899999999998</v>
      </c>
      <c r="AZ195">
        <v>77.844759999999994</v>
      </c>
      <c r="BA195">
        <v>81.537300000000002</v>
      </c>
      <c r="BB195">
        <v>50.715899999999998</v>
      </c>
      <c r="BC195">
        <v>46.778449999999999</v>
      </c>
      <c r="BD195">
        <v>16.744540000000001</v>
      </c>
      <c r="BE195">
        <v>75.558899999999994</v>
      </c>
      <c r="BF195">
        <v>9.0655599999999996</v>
      </c>
      <c r="BG195">
        <v>80.532529999999994</v>
      </c>
      <c r="CO195">
        <v>0.4622</v>
      </c>
      <c r="CP195">
        <v>49.90981</v>
      </c>
      <c r="CQ195">
        <v>36.395760000000003</v>
      </c>
      <c r="CR195">
        <v>79.85866</v>
      </c>
      <c r="CS195">
        <v>88.515900000000002</v>
      </c>
      <c r="CT195">
        <v>36.395760000000003</v>
      </c>
      <c r="CU195">
        <v>27.650179999999999</v>
      </c>
      <c r="CV195">
        <v>19.61131</v>
      </c>
      <c r="CW195">
        <v>72.114249999999998</v>
      </c>
      <c r="CX195">
        <v>11.537100000000001</v>
      </c>
      <c r="CY195">
        <v>84.717309999999998</v>
      </c>
    </row>
    <row r="196" spans="1:103" x14ac:dyDescent="0.4">
      <c r="A196" t="s">
        <v>318</v>
      </c>
      <c r="B196" t="s">
        <v>164</v>
      </c>
      <c r="C196" t="s">
        <v>37</v>
      </c>
      <c r="D196">
        <v>0.37147999999999998</v>
      </c>
      <c r="E196">
        <v>40.027160000000002</v>
      </c>
      <c r="F196">
        <v>25.495750000000001</v>
      </c>
      <c r="G196">
        <v>65.495750000000001</v>
      </c>
      <c r="H196">
        <v>81.181709999999995</v>
      </c>
      <c r="I196">
        <v>25.495750000000001</v>
      </c>
      <c r="J196">
        <v>19.776610000000002</v>
      </c>
      <c r="K196">
        <v>15.82193</v>
      </c>
      <c r="L196">
        <v>59.066229999999997</v>
      </c>
      <c r="M196">
        <v>10.52853</v>
      </c>
      <c r="N196">
        <v>77.568060000000003</v>
      </c>
      <c r="O196" t="s">
        <v>38</v>
      </c>
      <c r="P196">
        <v>0.33872999999999998</v>
      </c>
      <c r="Q196">
        <v>36.919589999999999</v>
      </c>
      <c r="R196">
        <v>21.707129999999999</v>
      </c>
      <c r="S196">
        <v>63.171480000000003</v>
      </c>
      <c r="T196">
        <v>80.749380000000002</v>
      </c>
      <c r="U196">
        <v>21.707129999999999</v>
      </c>
      <c r="V196">
        <v>15.920949999999999</v>
      </c>
      <c r="W196">
        <v>15.50564</v>
      </c>
      <c r="X196">
        <v>56.27796</v>
      </c>
      <c r="Y196">
        <v>10.661440000000001</v>
      </c>
      <c r="Z196">
        <v>76.814819999999997</v>
      </c>
      <c r="AW196">
        <v>0.59089000000000003</v>
      </c>
      <c r="AX196">
        <v>60.30744</v>
      </c>
      <c r="AY196">
        <v>50.715899999999998</v>
      </c>
      <c r="AZ196">
        <v>77.844759999999994</v>
      </c>
      <c r="BA196">
        <v>81.537300000000002</v>
      </c>
      <c r="BB196">
        <v>50.715899999999998</v>
      </c>
      <c r="BC196">
        <v>46.778449999999999</v>
      </c>
      <c r="BD196">
        <v>16.72946</v>
      </c>
      <c r="BE196">
        <v>75.521230000000003</v>
      </c>
      <c r="BF196">
        <v>9.0580300000000005</v>
      </c>
      <c r="BG196">
        <v>80.49485</v>
      </c>
      <c r="CO196">
        <v>0.46233999999999997</v>
      </c>
      <c r="CP196">
        <v>49.92022</v>
      </c>
      <c r="CQ196">
        <v>36.395760000000003</v>
      </c>
      <c r="CR196">
        <v>79.505300000000005</v>
      </c>
      <c r="CS196">
        <v>88.339219999999997</v>
      </c>
      <c r="CT196">
        <v>36.395760000000003</v>
      </c>
      <c r="CU196">
        <v>27.738520000000001</v>
      </c>
      <c r="CV196">
        <v>19.54064</v>
      </c>
      <c r="CW196">
        <v>72.025909999999996</v>
      </c>
      <c r="CX196">
        <v>11.51943</v>
      </c>
      <c r="CY196">
        <v>84.628979999999999</v>
      </c>
    </row>
    <row r="197" spans="1:103" x14ac:dyDescent="0.4">
      <c r="A197" t="s">
        <v>359</v>
      </c>
      <c r="B197" t="s">
        <v>145</v>
      </c>
      <c r="C197" t="s">
        <v>37</v>
      </c>
      <c r="D197">
        <v>0.37147000000000002</v>
      </c>
      <c r="E197">
        <v>40.025480000000002</v>
      </c>
      <c r="F197">
        <v>25.487660000000002</v>
      </c>
      <c r="G197">
        <v>65.495750000000001</v>
      </c>
      <c r="H197">
        <v>81.189800000000005</v>
      </c>
      <c r="I197">
        <v>25.487660000000002</v>
      </c>
      <c r="J197">
        <v>19.768509999999999</v>
      </c>
      <c r="K197">
        <v>15.82517</v>
      </c>
      <c r="L197">
        <v>59.070279999999997</v>
      </c>
      <c r="M197">
        <v>10.530150000000001</v>
      </c>
      <c r="N197">
        <v>77.588290000000001</v>
      </c>
      <c r="O197" t="s">
        <v>38</v>
      </c>
      <c r="P197">
        <v>0.33875</v>
      </c>
      <c r="Q197">
        <v>36.920769999999997</v>
      </c>
      <c r="R197">
        <v>21.707129999999999</v>
      </c>
      <c r="S197">
        <v>63.171480000000003</v>
      </c>
      <c r="T197">
        <v>80.758939999999996</v>
      </c>
      <c r="U197">
        <v>21.707129999999999</v>
      </c>
      <c r="V197">
        <v>15.920949999999999</v>
      </c>
      <c r="W197">
        <v>15.50564</v>
      </c>
      <c r="X197">
        <v>56.27796</v>
      </c>
      <c r="Y197">
        <v>10.6624</v>
      </c>
      <c r="Z197">
        <v>76.824380000000005</v>
      </c>
      <c r="AW197">
        <v>0.59111999999999998</v>
      </c>
      <c r="AX197">
        <v>60.330880000000001</v>
      </c>
      <c r="AY197">
        <v>50.715899999999998</v>
      </c>
      <c r="AZ197">
        <v>77.920119999999997</v>
      </c>
      <c r="BA197">
        <v>81.688019999999995</v>
      </c>
      <c r="BB197">
        <v>50.715899999999998</v>
      </c>
      <c r="BC197">
        <v>46.778449999999999</v>
      </c>
      <c r="BD197">
        <v>16.759609999999999</v>
      </c>
      <c r="BE197">
        <v>75.634259999999998</v>
      </c>
      <c r="BF197">
        <v>9.0731000000000002</v>
      </c>
      <c r="BG197">
        <v>80.645570000000006</v>
      </c>
      <c r="CO197">
        <v>0.46126</v>
      </c>
      <c r="CP197">
        <v>49.806600000000003</v>
      </c>
      <c r="CQ197">
        <v>36.219079999999998</v>
      </c>
      <c r="CR197">
        <v>79.328620000000001</v>
      </c>
      <c r="CS197">
        <v>87.985870000000006</v>
      </c>
      <c r="CT197">
        <v>36.219079999999998</v>
      </c>
      <c r="CU197">
        <v>27.56184</v>
      </c>
      <c r="CV197">
        <v>19.54064</v>
      </c>
      <c r="CW197">
        <v>71.849230000000006</v>
      </c>
      <c r="CX197">
        <v>11.50177</v>
      </c>
      <c r="CY197">
        <v>84.540639999999996</v>
      </c>
    </row>
    <row r="198" spans="1:103" x14ac:dyDescent="0.4">
      <c r="A198" t="s">
        <v>350</v>
      </c>
      <c r="B198" t="s">
        <v>225</v>
      </c>
      <c r="C198" t="s">
        <v>37</v>
      </c>
      <c r="D198">
        <v>0.37145</v>
      </c>
      <c r="E198">
        <v>40.022379999999998</v>
      </c>
      <c r="F198">
        <v>25.495750000000001</v>
      </c>
      <c r="G198">
        <v>65.471469999999997</v>
      </c>
      <c r="H198">
        <v>81.165520000000001</v>
      </c>
      <c r="I198">
        <v>25.495750000000001</v>
      </c>
      <c r="J198">
        <v>19.776610000000002</v>
      </c>
      <c r="K198">
        <v>15.81546</v>
      </c>
      <c r="L198">
        <v>59.033859999999997</v>
      </c>
      <c r="M198">
        <v>10.52772</v>
      </c>
      <c r="N198">
        <v>77.564009999999996</v>
      </c>
      <c r="O198" t="s">
        <v>38</v>
      </c>
      <c r="P198">
        <v>0.33876000000000001</v>
      </c>
      <c r="Q198">
        <v>36.921770000000002</v>
      </c>
      <c r="R198">
        <v>21.707129999999999</v>
      </c>
      <c r="S198">
        <v>63.161920000000002</v>
      </c>
      <c r="T198">
        <v>80.758939999999996</v>
      </c>
      <c r="U198">
        <v>21.707129999999999</v>
      </c>
      <c r="V198">
        <v>15.920949999999999</v>
      </c>
      <c r="W198">
        <v>15.503729999999999</v>
      </c>
      <c r="X198">
        <v>56.2684</v>
      </c>
      <c r="Y198">
        <v>10.6624</v>
      </c>
      <c r="Z198">
        <v>76.824380000000005</v>
      </c>
      <c r="AW198">
        <v>0.59084999999999999</v>
      </c>
      <c r="AX198">
        <v>60.30395</v>
      </c>
      <c r="AY198">
        <v>50.715899999999998</v>
      </c>
      <c r="AZ198">
        <v>77.844759999999994</v>
      </c>
      <c r="BA198">
        <v>81.537300000000002</v>
      </c>
      <c r="BB198">
        <v>50.715899999999998</v>
      </c>
      <c r="BC198">
        <v>46.778449999999999</v>
      </c>
      <c r="BD198">
        <v>16.72946</v>
      </c>
      <c r="BE198">
        <v>75.521230000000003</v>
      </c>
      <c r="BF198">
        <v>9.0580300000000005</v>
      </c>
      <c r="BG198">
        <v>80.49485</v>
      </c>
      <c r="CO198">
        <v>0.46129999999999999</v>
      </c>
      <c r="CP198">
        <v>49.783729999999998</v>
      </c>
      <c r="CQ198">
        <v>36.395760000000003</v>
      </c>
      <c r="CR198">
        <v>79.151939999999996</v>
      </c>
      <c r="CS198">
        <v>87.809190000000001</v>
      </c>
      <c r="CT198">
        <v>36.395760000000003</v>
      </c>
      <c r="CU198">
        <v>27.738520000000001</v>
      </c>
      <c r="CV198">
        <v>19.434629999999999</v>
      </c>
      <c r="CW198">
        <v>71.49588</v>
      </c>
      <c r="CX198">
        <v>11.4841</v>
      </c>
      <c r="CY198">
        <v>84.363960000000006</v>
      </c>
    </row>
    <row r="199" spans="1:103" x14ac:dyDescent="0.4">
      <c r="A199" t="s">
        <v>331</v>
      </c>
      <c r="B199" t="s">
        <v>332</v>
      </c>
      <c r="C199" t="s">
        <v>37</v>
      </c>
      <c r="D199">
        <v>0.37142999999999998</v>
      </c>
      <c r="E199">
        <v>40.020890000000001</v>
      </c>
      <c r="F199">
        <v>25.495750000000001</v>
      </c>
      <c r="G199">
        <v>65.471469999999997</v>
      </c>
      <c r="H199">
        <v>81.165520000000001</v>
      </c>
      <c r="I199">
        <v>25.495750000000001</v>
      </c>
      <c r="J199">
        <v>19.772559999999999</v>
      </c>
      <c r="K199">
        <v>15.81546</v>
      </c>
      <c r="L199">
        <v>59.029809999999998</v>
      </c>
      <c r="M199">
        <v>10.5261</v>
      </c>
      <c r="N199">
        <v>77.551869999999994</v>
      </c>
      <c r="O199" t="s">
        <v>38</v>
      </c>
      <c r="P199">
        <v>0.33872999999999998</v>
      </c>
      <c r="Q199">
        <v>36.9193</v>
      </c>
      <c r="R199">
        <v>21.707129999999999</v>
      </c>
      <c r="S199">
        <v>63.152360000000002</v>
      </c>
      <c r="T199">
        <v>80.758939999999996</v>
      </c>
      <c r="U199">
        <v>21.707129999999999</v>
      </c>
      <c r="V199">
        <v>15.920949999999999</v>
      </c>
      <c r="W199">
        <v>15.50182</v>
      </c>
      <c r="X199">
        <v>56.258839999999999</v>
      </c>
      <c r="Y199">
        <v>10.6624</v>
      </c>
      <c r="Z199">
        <v>76.824380000000005</v>
      </c>
      <c r="AW199">
        <v>0.59092999999999996</v>
      </c>
      <c r="AX199">
        <v>60.313310000000001</v>
      </c>
      <c r="AY199">
        <v>50.715899999999998</v>
      </c>
      <c r="AZ199">
        <v>77.844759999999994</v>
      </c>
      <c r="BA199">
        <v>81.537300000000002</v>
      </c>
      <c r="BB199">
        <v>50.715899999999998</v>
      </c>
      <c r="BC199">
        <v>46.778449999999999</v>
      </c>
      <c r="BD199">
        <v>16.72946</v>
      </c>
      <c r="BE199">
        <v>75.521230000000003</v>
      </c>
      <c r="BF199">
        <v>9.0580300000000005</v>
      </c>
      <c r="BG199">
        <v>80.49485</v>
      </c>
      <c r="CO199">
        <v>0.46112999999999998</v>
      </c>
      <c r="CP199">
        <v>49.774850000000001</v>
      </c>
      <c r="CQ199">
        <v>36.395760000000003</v>
      </c>
      <c r="CR199">
        <v>79.328620000000001</v>
      </c>
      <c r="CS199">
        <v>87.809190000000001</v>
      </c>
      <c r="CT199">
        <v>36.395760000000003</v>
      </c>
      <c r="CU199">
        <v>27.650179999999999</v>
      </c>
      <c r="CV199">
        <v>19.46996</v>
      </c>
      <c r="CW199">
        <v>71.584220000000002</v>
      </c>
      <c r="CX199">
        <v>11.44876</v>
      </c>
      <c r="CY199">
        <v>84.098939999999999</v>
      </c>
    </row>
    <row r="200" spans="1:103" x14ac:dyDescent="0.4">
      <c r="A200" t="s">
        <v>434</v>
      </c>
      <c r="B200" t="s">
        <v>162</v>
      </c>
      <c r="C200" t="s">
        <v>37</v>
      </c>
      <c r="D200">
        <v>0.37075999999999998</v>
      </c>
      <c r="E200">
        <v>39.946300000000001</v>
      </c>
      <c r="F200">
        <v>25.479559999999999</v>
      </c>
      <c r="G200">
        <v>65.366249999999994</v>
      </c>
      <c r="H200">
        <v>80.963170000000005</v>
      </c>
      <c r="I200">
        <v>25.479559999999999</v>
      </c>
      <c r="J200">
        <v>19.76042</v>
      </c>
      <c r="K200">
        <v>15.794420000000001</v>
      </c>
      <c r="L200">
        <v>58.93403</v>
      </c>
      <c r="M200">
        <v>10.497769999999999</v>
      </c>
      <c r="N200">
        <v>77.314449999999994</v>
      </c>
      <c r="O200" t="s">
        <v>38</v>
      </c>
      <c r="P200">
        <v>0.33860000000000001</v>
      </c>
      <c r="Q200">
        <v>36.905149999999999</v>
      </c>
      <c r="R200">
        <v>21.707129999999999</v>
      </c>
      <c r="S200">
        <v>63.133240000000001</v>
      </c>
      <c r="T200">
        <v>80.701589999999996</v>
      </c>
      <c r="U200">
        <v>21.707129999999999</v>
      </c>
      <c r="V200">
        <v>15.920949999999999</v>
      </c>
      <c r="W200">
        <v>15.49799</v>
      </c>
      <c r="X200">
        <v>56.239719999999998</v>
      </c>
      <c r="Y200">
        <v>10.65666</v>
      </c>
      <c r="Z200">
        <v>76.767030000000005</v>
      </c>
      <c r="AW200">
        <v>0.58940999999999999</v>
      </c>
      <c r="AX200">
        <v>60.102699999999999</v>
      </c>
      <c r="AY200">
        <v>50.640540000000001</v>
      </c>
      <c r="AZ200">
        <v>77.769400000000005</v>
      </c>
      <c r="BA200">
        <v>81.461939999999998</v>
      </c>
      <c r="BB200">
        <v>50.640540000000001</v>
      </c>
      <c r="BC200">
        <v>46.703090000000003</v>
      </c>
      <c r="BD200">
        <v>16.69932</v>
      </c>
      <c r="BE200">
        <v>75.420749999999998</v>
      </c>
      <c r="BF200">
        <v>8.9826700000000006</v>
      </c>
      <c r="BG200">
        <v>80.092939999999999</v>
      </c>
      <c r="CO200">
        <v>0.45245000000000002</v>
      </c>
      <c r="CP200">
        <v>48.902140000000003</v>
      </c>
      <c r="CQ200">
        <v>36.219079999999998</v>
      </c>
      <c r="CR200">
        <v>77.561840000000004</v>
      </c>
      <c r="CS200">
        <v>84.628979999999999</v>
      </c>
      <c r="CT200">
        <v>36.219079999999998</v>
      </c>
      <c r="CU200">
        <v>27.56184</v>
      </c>
      <c r="CV200">
        <v>19.15194</v>
      </c>
      <c r="CW200">
        <v>70.082449999999994</v>
      </c>
      <c r="CX200">
        <v>11.11307</v>
      </c>
      <c r="CY200">
        <v>80.918729999999996</v>
      </c>
    </row>
    <row r="201" spans="1:103" x14ac:dyDescent="0.4">
      <c r="A201" t="s">
        <v>383</v>
      </c>
      <c r="B201" t="s">
        <v>134</v>
      </c>
      <c r="C201" t="s">
        <v>37</v>
      </c>
      <c r="D201">
        <v>0.37071999999999999</v>
      </c>
      <c r="E201">
        <v>39.941040000000001</v>
      </c>
      <c r="F201">
        <v>25.487660000000002</v>
      </c>
      <c r="G201">
        <v>65.341970000000003</v>
      </c>
      <c r="H201">
        <v>80.914609999999996</v>
      </c>
      <c r="I201">
        <v>25.487660000000002</v>
      </c>
      <c r="J201">
        <v>19.764469999999999</v>
      </c>
      <c r="K201">
        <v>15.787940000000001</v>
      </c>
      <c r="L201">
        <v>58.90166</v>
      </c>
      <c r="M201">
        <v>10.49211</v>
      </c>
      <c r="N201">
        <v>77.25779</v>
      </c>
      <c r="O201" t="s">
        <v>38</v>
      </c>
      <c r="P201">
        <v>0.33856999999999998</v>
      </c>
      <c r="Q201">
        <v>36.901269999999997</v>
      </c>
      <c r="R201">
        <v>21.707129999999999</v>
      </c>
      <c r="S201">
        <v>63.123690000000003</v>
      </c>
      <c r="T201">
        <v>80.682469999999995</v>
      </c>
      <c r="U201">
        <v>21.707129999999999</v>
      </c>
      <c r="V201">
        <v>15.920949999999999</v>
      </c>
      <c r="W201">
        <v>15.496079999999999</v>
      </c>
      <c r="X201">
        <v>56.230170000000001</v>
      </c>
      <c r="Y201">
        <v>10.65475</v>
      </c>
      <c r="Z201">
        <v>76.747910000000005</v>
      </c>
      <c r="AW201">
        <v>0.58950999999999998</v>
      </c>
      <c r="AX201">
        <v>60.113759999999999</v>
      </c>
      <c r="AY201">
        <v>50.640540000000001</v>
      </c>
      <c r="AZ201">
        <v>77.769400000000005</v>
      </c>
      <c r="BA201">
        <v>81.461939999999998</v>
      </c>
      <c r="BB201">
        <v>50.640540000000001</v>
      </c>
      <c r="BC201">
        <v>46.703090000000003</v>
      </c>
      <c r="BD201">
        <v>16.69932</v>
      </c>
      <c r="BE201">
        <v>75.420749999999998</v>
      </c>
      <c r="BF201">
        <v>8.9826700000000006</v>
      </c>
      <c r="BG201">
        <v>80.092939999999999</v>
      </c>
      <c r="CO201">
        <v>0.45212999999999998</v>
      </c>
      <c r="CP201">
        <v>48.832900000000002</v>
      </c>
      <c r="CQ201">
        <v>36.395760000000003</v>
      </c>
      <c r="CR201">
        <v>77.208479999999994</v>
      </c>
      <c r="CS201">
        <v>83.922259999999994</v>
      </c>
      <c r="CT201">
        <v>36.395760000000003</v>
      </c>
      <c r="CU201">
        <v>27.650179999999999</v>
      </c>
      <c r="CV201">
        <v>19.045940000000002</v>
      </c>
      <c r="CW201">
        <v>69.552409999999995</v>
      </c>
      <c r="CX201">
        <v>11.02473</v>
      </c>
      <c r="CY201">
        <v>80.035340000000005</v>
      </c>
    </row>
    <row r="202" spans="1:103" x14ac:dyDescent="0.4">
      <c r="A202" t="s">
        <v>356</v>
      </c>
      <c r="B202" t="s">
        <v>212</v>
      </c>
      <c r="C202" t="s">
        <v>37</v>
      </c>
      <c r="D202">
        <v>0.37071999999999999</v>
      </c>
      <c r="E202">
        <v>39.940950000000001</v>
      </c>
      <c r="F202">
        <v>25.479559999999999</v>
      </c>
      <c r="G202">
        <v>65.341970000000003</v>
      </c>
      <c r="H202">
        <v>80.94699</v>
      </c>
      <c r="I202">
        <v>25.479559999999999</v>
      </c>
      <c r="J202">
        <v>19.76042</v>
      </c>
      <c r="K202">
        <v>15.787940000000001</v>
      </c>
      <c r="L202">
        <v>58.90166</v>
      </c>
      <c r="M202">
        <v>10.49616</v>
      </c>
      <c r="N202">
        <v>77.294210000000007</v>
      </c>
      <c r="O202" t="s">
        <v>38</v>
      </c>
      <c r="P202">
        <v>0.33856999999999998</v>
      </c>
      <c r="Q202">
        <v>36.901319999999998</v>
      </c>
      <c r="R202">
        <v>21.707129999999999</v>
      </c>
      <c r="S202">
        <v>63.123690000000003</v>
      </c>
      <c r="T202">
        <v>80.682469999999995</v>
      </c>
      <c r="U202">
        <v>21.707129999999999</v>
      </c>
      <c r="V202">
        <v>15.920949999999999</v>
      </c>
      <c r="W202">
        <v>15.496079999999999</v>
      </c>
      <c r="X202">
        <v>56.230170000000001</v>
      </c>
      <c r="Y202">
        <v>10.65475</v>
      </c>
      <c r="Z202">
        <v>76.747910000000005</v>
      </c>
      <c r="AW202">
        <v>0.58948999999999996</v>
      </c>
      <c r="AX202">
        <v>60.112189999999998</v>
      </c>
      <c r="AY202">
        <v>50.640540000000001</v>
      </c>
      <c r="AZ202">
        <v>77.769400000000005</v>
      </c>
      <c r="BA202">
        <v>81.461939999999998</v>
      </c>
      <c r="BB202">
        <v>50.640540000000001</v>
      </c>
      <c r="BC202">
        <v>46.703090000000003</v>
      </c>
      <c r="BD202">
        <v>16.69932</v>
      </c>
      <c r="BE202">
        <v>75.420749999999998</v>
      </c>
      <c r="BF202">
        <v>8.9826700000000006</v>
      </c>
      <c r="BG202">
        <v>80.092939999999999</v>
      </c>
      <c r="CO202">
        <v>0.45201000000000002</v>
      </c>
      <c r="CP202">
        <v>48.833799999999997</v>
      </c>
      <c r="CQ202">
        <v>36.219079999999998</v>
      </c>
      <c r="CR202">
        <v>77.208479999999994</v>
      </c>
      <c r="CS202">
        <v>84.628979999999999</v>
      </c>
      <c r="CT202">
        <v>36.219079999999998</v>
      </c>
      <c r="CU202">
        <v>27.56184</v>
      </c>
      <c r="CV202">
        <v>19.045940000000002</v>
      </c>
      <c r="CW202">
        <v>69.552409999999995</v>
      </c>
      <c r="CX202">
        <v>11.11307</v>
      </c>
      <c r="CY202">
        <v>80.830389999999994</v>
      </c>
    </row>
    <row r="203" spans="1:103" x14ac:dyDescent="0.4">
      <c r="A203" t="s">
        <v>431</v>
      </c>
      <c r="B203" t="s">
        <v>138</v>
      </c>
      <c r="C203" t="s">
        <v>37</v>
      </c>
      <c r="D203">
        <v>0.37069000000000002</v>
      </c>
      <c r="E203">
        <v>39.940660000000001</v>
      </c>
      <c r="F203">
        <v>25.479559999999999</v>
      </c>
      <c r="G203">
        <v>65.333870000000005</v>
      </c>
      <c r="H203">
        <v>80.94699</v>
      </c>
      <c r="I203">
        <v>25.479559999999999</v>
      </c>
      <c r="J203">
        <v>19.76042</v>
      </c>
      <c r="K203">
        <v>15.78956</v>
      </c>
      <c r="L203">
        <v>58.90166</v>
      </c>
      <c r="M203">
        <v>10.49696</v>
      </c>
      <c r="N203">
        <v>77.294210000000007</v>
      </c>
      <c r="O203" t="s">
        <v>38</v>
      </c>
      <c r="P203">
        <v>0.33856999999999998</v>
      </c>
      <c r="Q203">
        <v>36.901829999999997</v>
      </c>
      <c r="R203">
        <v>21.707129999999999</v>
      </c>
      <c r="S203">
        <v>63.123690000000003</v>
      </c>
      <c r="T203">
        <v>80.682469999999995</v>
      </c>
      <c r="U203">
        <v>21.707129999999999</v>
      </c>
      <c r="V203">
        <v>15.920949999999999</v>
      </c>
      <c r="W203">
        <v>15.496079999999999</v>
      </c>
      <c r="X203">
        <v>56.230170000000001</v>
      </c>
      <c r="Y203">
        <v>10.65475</v>
      </c>
      <c r="Z203">
        <v>76.747910000000005</v>
      </c>
      <c r="AW203">
        <v>0.58950000000000002</v>
      </c>
      <c r="AX203">
        <v>60.115139999999997</v>
      </c>
      <c r="AY203">
        <v>50.640540000000001</v>
      </c>
      <c r="AZ203">
        <v>77.769400000000005</v>
      </c>
      <c r="BA203">
        <v>81.461939999999998</v>
      </c>
      <c r="BB203">
        <v>50.640540000000001</v>
      </c>
      <c r="BC203">
        <v>46.703090000000003</v>
      </c>
      <c r="BD203">
        <v>16.69932</v>
      </c>
      <c r="BE203">
        <v>75.420749999999998</v>
      </c>
      <c r="BF203">
        <v>8.9826700000000006</v>
      </c>
      <c r="BG203">
        <v>80.092939999999999</v>
      </c>
      <c r="CO203">
        <v>0.45129999999999998</v>
      </c>
      <c r="CP203">
        <v>48.811210000000003</v>
      </c>
      <c r="CQ203">
        <v>36.219079999999998</v>
      </c>
      <c r="CR203">
        <v>77.031800000000004</v>
      </c>
      <c r="CS203">
        <v>84.628979999999999</v>
      </c>
      <c r="CT203">
        <v>36.219079999999998</v>
      </c>
      <c r="CU203">
        <v>27.56184</v>
      </c>
      <c r="CV203">
        <v>19.08127</v>
      </c>
      <c r="CW203">
        <v>69.552409999999995</v>
      </c>
      <c r="CX203">
        <v>11.130739999999999</v>
      </c>
      <c r="CY203">
        <v>80.830389999999994</v>
      </c>
    </row>
    <row r="204" spans="1:103" x14ac:dyDescent="0.4">
      <c r="A204" t="s">
        <v>321</v>
      </c>
      <c r="B204" t="s">
        <v>40</v>
      </c>
      <c r="C204" t="s">
        <v>37</v>
      </c>
      <c r="D204">
        <v>0.37069000000000002</v>
      </c>
      <c r="E204">
        <v>39.939309999999999</v>
      </c>
      <c r="F204">
        <v>25.479559999999999</v>
      </c>
      <c r="G204">
        <v>65.333870000000005</v>
      </c>
      <c r="H204">
        <v>80.922700000000006</v>
      </c>
      <c r="I204">
        <v>25.479559999999999</v>
      </c>
      <c r="J204">
        <v>19.76042</v>
      </c>
      <c r="K204">
        <v>15.787940000000001</v>
      </c>
      <c r="L204">
        <v>58.90166</v>
      </c>
      <c r="M204">
        <v>10.49535</v>
      </c>
      <c r="N204">
        <v>77.286119999999997</v>
      </c>
      <c r="O204" t="s">
        <v>38</v>
      </c>
      <c r="P204">
        <v>0.33856999999999998</v>
      </c>
      <c r="Q204">
        <v>36.901350000000001</v>
      </c>
      <c r="R204">
        <v>21.707129999999999</v>
      </c>
      <c r="S204">
        <v>63.123690000000003</v>
      </c>
      <c r="T204">
        <v>80.682469999999995</v>
      </c>
      <c r="U204">
        <v>21.707129999999999</v>
      </c>
      <c r="V204">
        <v>15.920949999999999</v>
      </c>
      <c r="W204">
        <v>15.496079999999999</v>
      </c>
      <c r="X204">
        <v>56.230170000000001</v>
      </c>
      <c r="Y204">
        <v>10.65475</v>
      </c>
      <c r="Z204">
        <v>76.747910000000005</v>
      </c>
      <c r="AW204">
        <v>0.58957999999999999</v>
      </c>
      <c r="AX204">
        <v>60.12124</v>
      </c>
      <c r="AY204">
        <v>50.640540000000001</v>
      </c>
      <c r="AZ204">
        <v>77.769400000000005</v>
      </c>
      <c r="BA204">
        <v>81.612660000000005</v>
      </c>
      <c r="BB204">
        <v>50.640540000000001</v>
      </c>
      <c r="BC204">
        <v>46.703090000000003</v>
      </c>
      <c r="BD204">
        <v>16.69932</v>
      </c>
      <c r="BE204">
        <v>75.420749999999998</v>
      </c>
      <c r="BF204">
        <v>8.9977400000000003</v>
      </c>
      <c r="BG204">
        <v>80.243660000000006</v>
      </c>
      <c r="CO204">
        <v>0.45128000000000001</v>
      </c>
      <c r="CP204">
        <v>48.776299999999999</v>
      </c>
      <c r="CQ204">
        <v>36.219079999999998</v>
      </c>
      <c r="CR204">
        <v>77.031800000000004</v>
      </c>
      <c r="CS204">
        <v>83.745580000000004</v>
      </c>
      <c r="CT204">
        <v>36.219079999999998</v>
      </c>
      <c r="CU204">
        <v>27.56184</v>
      </c>
      <c r="CV204">
        <v>19.045940000000002</v>
      </c>
      <c r="CW204">
        <v>69.552409999999995</v>
      </c>
      <c r="CX204">
        <v>11.06007</v>
      </c>
      <c r="CY204">
        <v>80.300349999999995</v>
      </c>
    </row>
    <row r="205" spans="1:103" x14ac:dyDescent="0.4">
      <c r="A205" t="s">
        <v>395</v>
      </c>
      <c r="B205" t="s">
        <v>40</v>
      </c>
      <c r="C205" t="s">
        <v>37</v>
      </c>
      <c r="D205">
        <v>0.37069000000000002</v>
      </c>
      <c r="E205">
        <v>39.939250000000001</v>
      </c>
      <c r="F205">
        <v>25.479559999999999</v>
      </c>
      <c r="G205">
        <v>65.350059999999999</v>
      </c>
      <c r="H205">
        <v>80.922700000000006</v>
      </c>
      <c r="I205">
        <v>25.479559999999999</v>
      </c>
      <c r="J205">
        <v>19.76042</v>
      </c>
      <c r="K205">
        <v>15.791180000000001</v>
      </c>
      <c r="L205">
        <v>58.913800000000002</v>
      </c>
      <c r="M205">
        <v>10.49535</v>
      </c>
      <c r="N205">
        <v>77.282070000000004</v>
      </c>
      <c r="O205" t="s">
        <v>38</v>
      </c>
      <c r="P205">
        <v>0.33856000000000003</v>
      </c>
      <c r="Q205">
        <v>36.900869999999998</v>
      </c>
      <c r="R205">
        <v>21.707129999999999</v>
      </c>
      <c r="S205">
        <v>63.123690000000003</v>
      </c>
      <c r="T205">
        <v>80.682469999999995</v>
      </c>
      <c r="U205">
        <v>21.707129999999999</v>
      </c>
      <c r="V205">
        <v>15.920949999999999</v>
      </c>
      <c r="W205">
        <v>15.496079999999999</v>
      </c>
      <c r="X205">
        <v>56.230170000000001</v>
      </c>
      <c r="Y205">
        <v>10.65475</v>
      </c>
      <c r="Z205">
        <v>76.747910000000005</v>
      </c>
      <c r="AW205">
        <v>0.58950000000000002</v>
      </c>
      <c r="AX205">
        <v>60.111750000000001</v>
      </c>
      <c r="AY205">
        <v>50.640540000000001</v>
      </c>
      <c r="AZ205">
        <v>77.769400000000005</v>
      </c>
      <c r="BA205">
        <v>81.461939999999998</v>
      </c>
      <c r="BB205">
        <v>50.640540000000001</v>
      </c>
      <c r="BC205">
        <v>46.703090000000003</v>
      </c>
      <c r="BD205">
        <v>16.69932</v>
      </c>
      <c r="BE205">
        <v>75.420749999999998</v>
      </c>
      <c r="BF205">
        <v>8.9826700000000006</v>
      </c>
      <c r="BG205">
        <v>80.092939999999999</v>
      </c>
      <c r="CO205">
        <v>0.45147999999999999</v>
      </c>
      <c r="CP205">
        <v>48.806060000000002</v>
      </c>
      <c r="CQ205">
        <v>36.219079999999998</v>
      </c>
      <c r="CR205">
        <v>77.385159999999999</v>
      </c>
      <c r="CS205">
        <v>84.098939999999999</v>
      </c>
      <c r="CT205">
        <v>36.219079999999998</v>
      </c>
      <c r="CU205">
        <v>27.56184</v>
      </c>
      <c r="CV205">
        <v>19.116610000000001</v>
      </c>
      <c r="CW205">
        <v>69.817430000000002</v>
      </c>
      <c r="CX205">
        <v>11.095409999999999</v>
      </c>
      <c r="CY205">
        <v>80.565370000000001</v>
      </c>
    </row>
    <row r="206" spans="1:103" x14ac:dyDescent="0.4">
      <c r="A206" t="s">
        <v>315</v>
      </c>
      <c r="B206" t="s">
        <v>114</v>
      </c>
      <c r="C206" t="s">
        <v>37</v>
      </c>
      <c r="D206">
        <v>0.37069000000000002</v>
      </c>
      <c r="E206">
        <v>39.938249999999996</v>
      </c>
      <c r="F206">
        <v>25.479559999999999</v>
      </c>
      <c r="G206">
        <v>65.341970000000003</v>
      </c>
      <c r="H206">
        <v>80.914609999999996</v>
      </c>
      <c r="I206">
        <v>25.479559999999999</v>
      </c>
      <c r="J206">
        <v>19.76042</v>
      </c>
      <c r="K206">
        <v>15.787940000000001</v>
      </c>
      <c r="L206">
        <v>58.905709999999999</v>
      </c>
      <c r="M206">
        <v>10.49292</v>
      </c>
      <c r="N206">
        <v>77.269930000000002</v>
      </c>
      <c r="O206" t="s">
        <v>38</v>
      </c>
      <c r="P206">
        <v>0.33856999999999998</v>
      </c>
      <c r="Q206">
        <v>36.901899999999998</v>
      </c>
      <c r="R206">
        <v>21.707129999999999</v>
      </c>
      <c r="S206">
        <v>63.123690000000003</v>
      </c>
      <c r="T206">
        <v>80.682469999999995</v>
      </c>
      <c r="U206">
        <v>21.707129999999999</v>
      </c>
      <c r="V206">
        <v>15.920949999999999</v>
      </c>
      <c r="W206">
        <v>15.496079999999999</v>
      </c>
      <c r="X206">
        <v>56.230170000000001</v>
      </c>
      <c r="Y206">
        <v>10.65475</v>
      </c>
      <c r="Z206">
        <v>76.747910000000005</v>
      </c>
      <c r="AW206">
        <v>0.58945999999999998</v>
      </c>
      <c r="AX206">
        <v>60.11007</v>
      </c>
      <c r="AY206">
        <v>50.640540000000001</v>
      </c>
      <c r="AZ206">
        <v>77.769400000000005</v>
      </c>
      <c r="BA206">
        <v>81.461939999999998</v>
      </c>
      <c r="BB206">
        <v>50.640540000000001</v>
      </c>
      <c r="BC206">
        <v>46.703090000000003</v>
      </c>
      <c r="BD206">
        <v>16.69932</v>
      </c>
      <c r="BE206">
        <v>75.420749999999998</v>
      </c>
      <c r="BF206">
        <v>8.9826700000000006</v>
      </c>
      <c r="BG206">
        <v>80.092939999999999</v>
      </c>
      <c r="CO206">
        <v>0.45155000000000001</v>
      </c>
      <c r="CP206">
        <v>48.769030000000001</v>
      </c>
      <c r="CQ206">
        <v>36.219079999999998</v>
      </c>
      <c r="CR206">
        <v>77.208479999999994</v>
      </c>
      <c r="CS206">
        <v>83.922259999999994</v>
      </c>
      <c r="CT206">
        <v>36.219079999999998</v>
      </c>
      <c r="CU206">
        <v>27.56184</v>
      </c>
      <c r="CV206">
        <v>19.045940000000002</v>
      </c>
      <c r="CW206">
        <v>69.640749999999997</v>
      </c>
      <c r="CX206">
        <v>11.042400000000001</v>
      </c>
      <c r="CY206">
        <v>80.300349999999995</v>
      </c>
    </row>
    <row r="207" spans="1:103" x14ac:dyDescent="0.4">
      <c r="A207" t="s">
        <v>347</v>
      </c>
      <c r="B207" t="s">
        <v>164</v>
      </c>
      <c r="C207" t="s">
        <v>37</v>
      </c>
      <c r="D207">
        <v>0.37067</v>
      </c>
      <c r="E207">
        <v>39.938000000000002</v>
      </c>
      <c r="F207">
        <v>25.47147</v>
      </c>
      <c r="G207">
        <v>65.333870000000005</v>
      </c>
      <c r="H207">
        <v>80.938890000000001</v>
      </c>
      <c r="I207">
        <v>25.47147</v>
      </c>
      <c r="J207">
        <v>19.752330000000001</v>
      </c>
      <c r="K207">
        <v>15.787940000000001</v>
      </c>
      <c r="L207">
        <v>58.90166</v>
      </c>
      <c r="M207">
        <v>10.49616</v>
      </c>
      <c r="N207">
        <v>77.290170000000003</v>
      </c>
      <c r="O207" t="s">
        <v>38</v>
      </c>
      <c r="P207">
        <v>0.33859</v>
      </c>
      <c r="Q207">
        <v>36.903379999999999</v>
      </c>
      <c r="R207">
        <v>21.707129999999999</v>
      </c>
      <c r="S207">
        <v>63.123690000000003</v>
      </c>
      <c r="T207">
        <v>80.682469999999995</v>
      </c>
      <c r="U207">
        <v>21.707129999999999</v>
      </c>
      <c r="V207">
        <v>15.920949999999999</v>
      </c>
      <c r="W207">
        <v>15.496079999999999</v>
      </c>
      <c r="X207">
        <v>56.230170000000001</v>
      </c>
      <c r="Y207">
        <v>10.65475</v>
      </c>
      <c r="Z207">
        <v>76.747910000000005</v>
      </c>
      <c r="AW207">
        <v>0.58948</v>
      </c>
      <c r="AX207">
        <v>60.111449999999998</v>
      </c>
      <c r="AY207">
        <v>50.640540000000001</v>
      </c>
      <c r="AZ207">
        <v>77.769400000000005</v>
      </c>
      <c r="BA207">
        <v>81.461939999999998</v>
      </c>
      <c r="BB207">
        <v>50.640540000000001</v>
      </c>
      <c r="BC207">
        <v>46.703090000000003</v>
      </c>
      <c r="BD207">
        <v>16.69932</v>
      </c>
      <c r="BE207">
        <v>75.420749999999998</v>
      </c>
      <c r="BF207">
        <v>8.9826700000000006</v>
      </c>
      <c r="BG207">
        <v>80.092939999999999</v>
      </c>
      <c r="CO207">
        <v>0.45078000000000001</v>
      </c>
      <c r="CP207">
        <v>48.733060000000002</v>
      </c>
      <c r="CQ207">
        <v>36.042400000000001</v>
      </c>
      <c r="CR207">
        <v>77.031800000000004</v>
      </c>
      <c r="CS207">
        <v>84.452299999999994</v>
      </c>
      <c r="CT207">
        <v>36.042400000000001</v>
      </c>
      <c r="CU207">
        <v>27.385159999999999</v>
      </c>
      <c r="CV207">
        <v>19.045940000000002</v>
      </c>
      <c r="CW207">
        <v>69.552409999999995</v>
      </c>
      <c r="CX207">
        <v>11.11307</v>
      </c>
      <c r="CY207">
        <v>80.742050000000006</v>
      </c>
    </row>
    <row r="208" spans="1:103" x14ac:dyDescent="0.4">
      <c r="A208" t="s">
        <v>353</v>
      </c>
      <c r="B208" t="s">
        <v>55</v>
      </c>
      <c r="C208" t="s">
        <v>37</v>
      </c>
      <c r="D208">
        <v>0.37065999999999999</v>
      </c>
      <c r="E208">
        <v>39.935870000000001</v>
      </c>
      <c r="F208">
        <v>25.47147</v>
      </c>
      <c r="G208">
        <v>65.341970000000003</v>
      </c>
      <c r="H208">
        <v>80.914609999999996</v>
      </c>
      <c r="I208">
        <v>25.47147</v>
      </c>
      <c r="J208">
        <v>19.752330000000001</v>
      </c>
      <c r="K208">
        <v>15.787940000000001</v>
      </c>
      <c r="L208">
        <v>58.89761</v>
      </c>
      <c r="M208">
        <v>10.49211</v>
      </c>
      <c r="N208">
        <v>77.253739999999993</v>
      </c>
      <c r="O208" t="s">
        <v>38</v>
      </c>
      <c r="P208">
        <v>0.33859</v>
      </c>
      <c r="Q208">
        <v>36.904069999999997</v>
      </c>
      <c r="R208">
        <v>21.707129999999999</v>
      </c>
      <c r="S208">
        <v>63.123690000000003</v>
      </c>
      <c r="T208">
        <v>80.682469999999995</v>
      </c>
      <c r="U208">
        <v>21.707129999999999</v>
      </c>
      <c r="V208">
        <v>15.920949999999999</v>
      </c>
      <c r="W208">
        <v>15.496079999999999</v>
      </c>
      <c r="X208">
        <v>56.230170000000001</v>
      </c>
      <c r="Y208">
        <v>10.65475</v>
      </c>
      <c r="Z208">
        <v>76.747910000000005</v>
      </c>
      <c r="AW208">
        <v>0.58958999999999995</v>
      </c>
      <c r="AX208">
        <v>60.122509999999998</v>
      </c>
      <c r="AY208">
        <v>50.640540000000001</v>
      </c>
      <c r="AZ208">
        <v>77.769400000000005</v>
      </c>
      <c r="BA208">
        <v>81.461939999999998</v>
      </c>
      <c r="BB208">
        <v>50.640540000000001</v>
      </c>
      <c r="BC208">
        <v>46.703090000000003</v>
      </c>
      <c r="BD208">
        <v>16.69932</v>
      </c>
      <c r="BE208">
        <v>75.420749999999998</v>
      </c>
      <c r="BF208">
        <v>8.9826700000000006</v>
      </c>
      <c r="BG208">
        <v>80.092939999999999</v>
      </c>
      <c r="CO208">
        <v>0.45014999999999999</v>
      </c>
      <c r="CP208">
        <v>48.647910000000003</v>
      </c>
      <c r="CQ208">
        <v>36.042400000000001</v>
      </c>
      <c r="CR208">
        <v>77.208479999999994</v>
      </c>
      <c r="CS208">
        <v>83.922259999999994</v>
      </c>
      <c r="CT208">
        <v>36.042400000000001</v>
      </c>
      <c r="CU208">
        <v>27.385159999999999</v>
      </c>
      <c r="CV208">
        <v>19.045940000000002</v>
      </c>
      <c r="CW208">
        <v>69.464079999999996</v>
      </c>
      <c r="CX208">
        <v>11.02473</v>
      </c>
      <c r="CY208">
        <v>79.947000000000003</v>
      </c>
    </row>
    <row r="209" spans="1:103" x14ac:dyDescent="0.4">
      <c r="A209" t="s">
        <v>398</v>
      </c>
      <c r="B209" t="s">
        <v>212</v>
      </c>
      <c r="C209" t="s">
        <v>37</v>
      </c>
      <c r="D209">
        <v>0.37064999999999998</v>
      </c>
      <c r="E209">
        <v>39.9345</v>
      </c>
      <c r="F209">
        <v>25.47147</v>
      </c>
      <c r="G209">
        <v>65.333870000000005</v>
      </c>
      <c r="H209">
        <v>80.914609999999996</v>
      </c>
      <c r="I209">
        <v>25.47147</v>
      </c>
      <c r="J209">
        <v>19.752330000000001</v>
      </c>
      <c r="K209">
        <v>15.787940000000001</v>
      </c>
      <c r="L209">
        <v>58.89761</v>
      </c>
      <c r="M209">
        <v>10.494540000000001</v>
      </c>
      <c r="N209">
        <v>77.273979999999995</v>
      </c>
      <c r="O209" t="s">
        <v>38</v>
      </c>
      <c r="P209">
        <v>0.33856999999999998</v>
      </c>
      <c r="Q209">
        <v>36.901310000000002</v>
      </c>
      <c r="R209">
        <v>21.707129999999999</v>
      </c>
      <c r="S209">
        <v>63.123690000000003</v>
      </c>
      <c r="T209">
        <v>80.682469999999995</v>
      </c>
      <c r="U209">
        <v>21.707129999999999</v>
      </c>
      <c r="V209">
        <v>15.920949999999999</v>
      </c>
      <c r="W209">
        <v>15.496079999999999</v>
      </c>
      <c r="X209">
        <v>56.230170000000001</v>
      </c>
      <c r="Y209">
        <v>10.65475</v>
      </c>
      <c r="Z209">
        <v>76.747910000000005</v>
      </c>
      <c r="AW209">
        <v>0.58947000000000005</v>
      </c>
      <c r="AX209">
        <v>60.110460000000003</v>
      </c>
      <c r="AY209">
        <v>50.640540000000001</v>
      </c>
      <c r="AZ209">
        <v>77.769400000000005</v>
      </c>
      <c r="BA209">
        <v>81.461939999999998</v>
      </c>
      <c r="BB209">
        <v>50.640540000000001</v>
      </c>
      <c r="BC209">
        <v>46.703090000000003</v>
      </c>
      <c r="BD209">
        <v>16.69932</v>
      </c>
      <c r="BE209">
        <v>75.420749999999998</v>
      </c>
      <c r="BF209">
        <v>8.9826700000000006</v>
      </c>
      <c r="BG209">
        <v>80.092939999999999</v>
      </c>
      <c r="CO209">
        <v>0.45057000000000003</v>
      </c>
      <c r="CP209">
        <v>48.69735</v>
      </c>
      <c r="CQ209">
        <v>36.042400000000001</v>
      </c>
      <c r="CR209">
        <v>77.031800000000004</v>
      </c>
      <c r="CS209">
        <v>83.922259999999994</v>
      </c>
      <c r="CT209">
        <v>36.042400000000001</v>
      </c>
      <c r="CU209">
        <v>27.385159999999999</v>
      </c>
      <c r="CV209">
        <v>19.045940000000002</v>
      </c>
      <c r="CW209">
        <v>69.464079999999996</v>
      </c>
      <c r="CX209">
        <v>11.07774</v>
      </c>
      <c r="CY209">
        <v>80.388689999999997</v>
      </c>
    </row>
    <row r="210" spans="1:103" x14ac:dyDescent="0.4">
      <c r="A210" t="s">
        <v>425</v>
      </c>
      <c r="B210" t="s">
        <v>134</v>
      </c>
      <c r="C210" t="s">
        <v>37</v>
      </c>
      <c r="D210">
        <v>0.37064999999999998</v>
      </c>
      <c r="E210">
        <v>39.933489999999999</v>
      </c>
      <c r="F210">
        <v>25.47147</v>
      </c>
      <c r="G210">
        <v>65.341970000000003</v>
      </c>
      <c r="H210">
        <v>80.930800000000005</v>
      </c>
      <c r="I210">
        <v>25.47147</v>
      </c>
      <c r="J210">
        <v>19.752330000000001</v>
      </c>
      <c r="K210">
        <v>15.787940000000001</v>
      </c>
      <c r="L210">
        <v>58.905709999999999</v>
      </c>
      <c r="M210">
        <v>10.493729999999999</v>
      </c>
      <c r="N210">
        <v>77.278030000000001</v>
      </c>
      <c r="O210" t="s">
        <v>38</v>
      </c>
      <c r="P210">
        <v>0.33856999999999998</v>
      </c>
      <c r="Q210">
        <v>36.901809999999998</v>
      </c>
      <c r="R210">
        <v>21.707129999999999</v>
      </c>
      <c r="S210">
        <v>63.123690000000003</v>
      </c>
      <c r="T210">
        <v>80.692030000000003</v>
      </c>
      <c r="U210">
        <v>21.707129999999999</v>
      </c>
      <c r="V210">
        <v>15.920949999999999</v>
      </c>
      <c r="W210">
        <v>15.496079999999999</v>
      </c>
      <c r="X210">
        <v>56.230170000000001</v>
      </c>
      <c r="Y210">
        <v>10.655709999999999</v>
      </c>
      <c r="Z210">
        <v>76.757469999999998</v>
      </c>
      <c r="AW210">
        <v>0.58945999999999998</v>
      </c>
      <c r="AX210">
        <v>60.112079999999999</v>
      </c>
      <c r="AY210">
        <v>50.640540000000001</v>
      </c>
      <c r="AZ210">
        <v>77.769400000000005</v>
      </c>
      <c r="BA210">
        <v>81.461939999999998</v>
      </c>
      <c r="BB210">
        <v>50.640540000000001</v>
      </c>
      <c r="BC210">
        <v>46.703090000000003</v>
      </c>
      <c r="BD210">
        <v>16.69932</v>
      </c>
      <c r="BE210">
        <v>75.420749999999998</v>
      </c>
      <c r="BF210">
        <v>8.9826700000000006</v>
      </c>
      <c r="BG210">
        <v>80.092939999999999</v>
      </c>
      <c r="CO210">
        <v>0.45052999999999999</v>
      </c>
      <c r="CP210">
        <v>48.662260000000003</v>
      </c>
      <c r="CQ210">
        <v>36.042400000000001</v>
      </c>
      <c r="CR210">
        <v>77.208479999999994</v>
      </c>
      <c r="CS210">
        <v>84.098939999999999</v>
      </c>
      <c r="CT210">
        <v>36.042400000000001</v>
      </c>
      <c r="CU210">
        <v>27.385159999999999</v>
      </c>
      <c r="CV210">
        <v>19.045940000000002</v>
      </c>
      <c r="CW210">
        <v>69.640749999999997</v>
      </c>
      <c r="CX210">
        <v>11.042400000000001</v>
      </c>
      <c r="CY210">
        <v>80.300349999999995</v>
      </c>
    </row>
    <row r="211" spans="1:103" x14ac:dyDescent="0.4">
      <c r="A211" t="s">
        <v>324</v>
      </c>
      <c r="B211" t="s">
        <v>124</v>
      </c>
      <c r="C211" t="s">
        <v>37</v>
      </c>
      <c r="D211">
        <v>0.37060999999999999</v>
      </c>
      <c r="E211">
        <v>39.930720000000001</v>
      </c>
      <c r="F211">
        <v>25.47147</v>
      </c>
      <c r="G211">
        <v>65.333870000000005</v>
      </c>
      <c r="H211">
        <v>80.914609999999996</v>
      </c>
      <c r="I211">
        <v>25.47147</v>
      </c>
      <c r="J211">
        <v>19.752330000000001</v>
      </c>
      <c r="K211">
        <v>15.787940000000001</v>
      </c>
      <c r="L211">
        <v>58.89761</v>
      </c>
      <c r="M211">
        <v>10.493729999999999</v>
      </c>
      <c r="N211">
        <v>77.265879999999996</v>
      </c>
      <c r="O211" t="s">
        <v>38</v>
      </c>
      <c r="P211">
        <v>0.33856999999999998</v>
      </c>
      <c r="Q211">
        <v>36.901739999999997</v>
      </c>
      <c r="R211">
        <v>21.707129999999999</v>
      </c>
      <c r="S211">
        <v>63.123690000000003</v>
      </c>
      <c r="T211">
        <v>80.682469999999995</v>
      </c>
      <c r="U211">
        <v>21.707129999999999</v>
      </c>
      <c r="V211">
        <v>15.920949999999999</v>
      </c>
      <c r="W211">
        <v>15.496079999999999</v>
      </c>
      <c r="X211">
        <v>56.230170000000001</v>
      </c>
      <c r="Y211">
        <v>10.65475</v>
      </c>
      <c r="Z211">
        <v>76.747910000000005</v>
      </c>
      <c r="AW211">
        <v>0.58948</v>
      </c>
      <c r="AX211">
        <v>60.110610000000001</v>
      </c>
      <c r="AY211">
        <v>50.640540000000001</v>
      </c>
      <c r="AZ211">
        <v>77.769400000000005</v>
      </c>
      <c r="BA211">
        <v>81.461939999999998</v>
      </c>
      <c r="BB211">
        <v>50.640540000000001</v>
      </c>
      <c r="BC211">
        <v>46.703090000000003</v>
      </c>
      <c r="BD211">
        <v>16.69932</v>
      </c>
      <c r="BE211">
        <v>75.420749999999998</v>
      </c>
      <c r="BF211">
        <v>8.9826700000000006</v>
      </c>
      <c r="BG211">
        <v>80.092939999999999</v>
      </c>
      <c r="CO211">
        <v>0.44955000000000001</v>
      </c>
      <c r="CP211">
        <v>48.606589999999997</v>
      </c>
      <c r="CQ211">
        <v>36.042400000000001</v>
      </c>
      <c r="CR211">
        <v>77.031800000000004</v>
      </c>
      <c r="CS211">
        <v>83.922259999999994</v>
      </c>
      <c r="CT211">
        <v>36.042400000000001</v>
      </c>
      <c r="CU211">
        <v>27.385159999999999</v>
      </c>
      <c r="CV211">
        <v>19.045940000000002</v>
      </c>
      <c r="CW211">
        <v>69.464079999999996</v>
      </c>
      <c r="CX211">
        <v>11.06007</v>
      </c>
      <c r="CY211">
        <v>80.212010000000006</v>
      </c>
    </row>
    <row r="212" spans="1:103" x14ac:dyDescent="0.4">
      <c r="A212" t="s">
        <v>386</v>
      </c>
      <c r="B212" t="s">
        <v>40</v>
      </c>
      <c r="C212" t="s">
        <v>37</v>
      </c>
      <c r="D212">
        <v>0.37062</v>
      </c>
      <c r="E212">
        <v>39.930190000000003</v>
      </c>
      <c r="F212">
        <v>25.47147</v>
      </c>
      <c r="G212">
        <v>65.341970000000003</v>
      </c>
      <c r="H212">
        <v>80.914609999999996</v>
      </c>
      <c r="I212">
        <v>25.47147</v>
      </c>
      <c r="J212">
        <v>19.752330000000001</v>
      </c>
      <c r="K212">
        <v>15.787940000000001</v>
      </c>
      <c r="L212">
        <v>58.905709999999999</v>
      </c>
      <c r="M212">
        <v>10.49211</v>
      </c>
      <c r="N212">
        <v>77.265879999999996</v>
      </c>
      <c r="O212" t="s">
        <v>38</v>
      </c>
      <c r="P212">
        <v>0.33856999999999998</v>
      </c>
      <c r="Q212">
        <v>36.901409999999998</v>
      </c>
      <c r="R212">
        <v>21.707129999999999</v>
      </c>
      <c r="S212">
        <v>63.123690000000003</v>
      </c>
      <c r="T212">
        <v>80.682469999999995</v>
      </c>
      <c r="U212">
        <v>21.707129999999999</v>
      </c>
      <c r="V212">
        <v>15.920949999999999</v>
      </c>
      <c r="W212">
        <v>15.496079999999999</v>
      </c>
      <c r="X212">
        <v>56.230170000000001</v>
      </c>
      <c r="Y212">
        <v>10.65475</v>
      </c>
      <c r="Z212">
        <v>76.747910000000005</v>
      </c>
      <c r="AW212">
        <v>0.58950000000000002</v>
      </c>
      <c r="AX212">
        <v>60.116379999999999</v>
      </c>
      <c r="AY212">
        <v>50.640540000000001</v>
      </c>
      <c r="AZ212">
        <v>77.769400000000005</v>
      </c>
      <c r="BA212">
        <v>81.461939999999998</v>
      </c>
      <c r="BB212">
        <v>50.640540000000001</v>
      </c>
      <c r="BC212">
        <v>46.703090000000003</v>
      </c>
      <c r="BD212">
        <v>16.69932</v>
      </c>
      <c r="BE212">
        <v>75.420749999999998</v>
      </c>
      <c r="BF212">
        <v>8.9826700000000006</v>
      </c>
      <c r="BG212">
        <v>80.092939999999999</v>
      </c>
      <c r="CO212">
        <v>0.44984000000000002</v>
      </c>
      <c r="CP212">
        <v>48.587350000000001</v>
      </c>
      <c r="CQ212">
        <v>36.042400000000001</v>
      </c>
      <c r="CR212">
        <v>77.208479999999994</v>
      </c>
      <c r="CS212">
        <v>83.922259999999994</v>
      </c>
      <c r="CT212">
        <v>36.042400000000001</v>
      </c>
      <c r="CU212">
        <v>27.385159999999999</v>
      </c>
      <c r="CV212">
        <v>19.045940000000002</v>
      </c>
      <c r="CW212">
        <v>69.640749999999997</v>
      </c>
      <c r="CX212">
        <v>11.02473</v>
      </c>
      <c r="CY212">
        <v>80.212010000000006</v>
      </c>
    </row>
    <row r="213" spans="1:103" x14ac:dyDescent="0.4">
      <c r="A213" t="s">
        <v>262</v>
      </c>
      <c r="B213" t="s">
        <v>162</v>
      </c>
      <c r="C213" t="s">
        <v>37</v>
      </c>
      <c r="D213">
        <v>0.37036000000000002</v>
      </c>
      <c r="E213">
        <v>39.899239999999999</v>
      </c>
      <c r="F213">
        <v>25.27722</v>
      </c>
      <c r="G213">
        <v>65.390529999999998</v>
      </c>
      <c r="H213">
        <v>81.133139999999997</v>
      </c>
      <c r="I213">
        <v>25.27722</v>
      </c>
      <c r="J213">
        <v>19.619450000000001</v>
      </c>
      <c r="K213">
        <v>15.7928</v>
      </c>
      <c r="L213">
        <v>58.94388</v>
      </c>
      <c r="M213">
        <v>10.51234</v>
      </c>
      <c r="N213">
        <v>77.475650000000002</v>
      </c>
      <c r="O213" t="s">
        <v>38</v>
      </c>
      <c r="P213">
        <v>0.33717000000000003</v>
      </c>
      <c r="Q213">
        <v>36.741340000000001</v>
      </c>
      <c r="R213">
        <v>21.44905</v>
      </c>
      <c r="S213">
        <v>63.047220000000003</v>
      </c>
      <c r="T213">
        <v>80.672910000000002</v>
      </c>
      <c r="U213">
        <v>21.44905</v>
      </c>
      <c r="V213">
        <v>15.73058</v>
      </c>
      <c r="W213">
        <v>15.467409999999999</v>
      </c>
      <c r="X213">
        <v>56.138249999999999</v>
      </c>
      <c r="Y213">
        <v>10.640409999999999</v>
      </c>
      <c r="Z213">
        <v>76.691360000000003</v>
      </c>
      <c r="AW213">
        <v>0.59125000000000005</v>
      </c>
      <c r="AX213">
        <v>60.369900000000001</v>
      </c>
      <c r="AY213">
        <v>50.715899999999998</v>
      </c>
      <c r="AZ213">
        <v>77.769400000000005</v>
      </c>
      <c r="BA213">
        <v>81.461939999999998</v>
      </c>
      <c r="BB213">
        <v>50.715899999999998</v>
      </c>
      <c r="BC213">
        <v>46.778449999999999</v>
      </c>
      <c r="BD213">
        <v>16.714390000000002</v>
      </c>
      <c r="BE213">
        <v>75.408190000000005</v>
      </c>
      <c r="BF213">
        <v>9.0504899999999999</v>
      </c>
      <c r="BG213">
        <v>80.419489999999996</v>
      </c>
      <c r="CO213">
        <v>0.46583999999999998</v>
      </c>
      <c r="CP213">
        <v>50.276260000000001</v>
      </c>
      <c r="CQ213">
        <v>36.395760000000003</v>
      </c>
      <c r="CR213">
        <v>79.681979999999996</v>
      </c>
      <c r="CS213">
        <v>88.869259999999997</v>
      </c>
      <c r="CT213">
        <v>36.395760000000003</v>
      </c>
      <c r="CU213">
        <v>27.82686</v>
      </c>
      <c r="CV213">
        <v>19.646640000000001</v>
      </c>
      <c r="CW213">
        <v>72.202590000000001</v>
      </c>
      <c r="CX213">
        <v>11.57244</v>
      </c>
      <c r="CY213">
        <v>85.070670000000007</v>
      </c>
    </row>
    <row r="214" spans="1:103" x14ac:dyDescent="0.4">
      <c r="A214" t="s">
        <v>246</v>
      </c>
      <c r="B214" t="s">
        <v>164</v>
      </c>
      <c r="C214" t="s">
        <v>37</v>
      </c>
      <c r="D214">
        <v>0.37032999999999999</v>
      </c>
      <c r="E214">
        <v>39.896279999999997</v>
      </c>
      <c r="F214">
        <v>25.285309999999999</v>
      </c>
      <c r="G214">
        <v>65.398619999999994</v>
      </c>
      <c r="H214">
        <v>81.116960000000006</v>
      </c>
      <c r="I214">
        <v>25.285309999999999</v>
      </c>
      <c r="J214">
        <v>19.619450000000001</v>
      </c>
      <c r="K214">
        <v>15.794420000000001</v>
      </c>
      <c r="L214">
        <v>58.947929999999999</v>
      </c>
      <c r="M214">
        <v>10.51153</v>
      </c>
      <c r="N214">
        <v>77.467560000000006</v>
      </c>
      <c r="O214" t="s">
        <v>38</v>
      </c>
      <c r="P214">
        <v>0.33721000000000001</v>
      </c>
      <c r="Q214">
        <v>36.746110000000002</v>
      </c>
      <c r="R214">
        <v>21.44905</v>
      </c>
      <c r="S214">
        <v>63.056780000000003</v>
      </c>
      <c r="T214">
        <v>80.672910000000002</v>
      </c>
      <c r="U214">
        <v>21.44905</v>
      </c>
      <c r="V214">
        <v>15.73058</v>
      </c>
      <c r="W214">
        <v>15.46932</v>
      </c>
      <c r="X214">
        <v>56.147799999999997</v>
      </c>
      <c r="Y214">
        <v>10.640409999999999</v>
      </c>
      <c r="Z214">
        <v>76.691360000000003</v>
      </c>
      <c r="AW214">
        <v>0.59140999999999999</v>
      </c>
      <c r="AX214">
        <v>60.381259999999997</v>
      </c>
      <c r="AY214">
        <v>50.715899999999998</v>
      </c>
      <c r="AZ214">
        <v>77.844759999999994</v>
      </c>
      <c r="BA214">
        <v>81.537300000000002</v>
      </c>
      <c r="BB214">
        <v>50.715899999999998</v>
      </c>
      <c r="BC214">
        <v>46.778449999999999</v>
      </c>
      <c r="BD214">
        <v>16.72946</v>
      </c>
      <c r="BE214">
        <v>75.483549999999994</v>
      </c>
      <c r="BF214">
        <v>9.0580300000000005</v>
      </c>
      <c r="BG214">
        <v>80.49485</v>
      </c>
      <c r="CO214">
        <v>0.46406999999999998</v>
      </c>
      <c r="CP214">
        <v>50.096739999999997</v>
      </c>
      <c r="CQ214">
        <v>36.57244</v>
      </c>
      <c r="CR214">
        <v>79.505300000000005</v>
      </c>
      <c r="CS214">
        <v>88.339219999999997</v>
      </c>
      <c r="CT214">
        <v>36.57244</v>
      </c>
      <c r="CU214">
        <v>27.82686</v>
      </c>
      <c r="CV214">
        <v>19.61131</v>
      </c>
      <c r="CW214">
        <v>71.937569999999994</v>
      </c>
      <c r="CX214">
        <v>11.537100000000001</v>
      </c>
      <c r="CY214">
        <v>84.717309999999998</v>
      </c>
    </row>
    <row r="215" spans="1:103" x14ac:dyDescent="0.4">
      <c r="A215" t="s">
        <v>249</v>
      </c>
      <c r="B215" t="s">
        <v>179</v>
      </c>
      <c r="C215" t="s">
        <v>37</v>
      </c>
      <c r="D215">
        <v>0.37032999999999999</v>
      </c>
      <c r="E215">
        <v>39.896259999999998</v>
      </c>
      <c r="F215">
        <v>25.293399999999998</v>
      </c>
      <c r="G215">
        <v>65.358149999999995</v>
      </c>
      <c r="H215">
        <v>81.108860000000007</v>
      </c>
      <c r="I215">
        <v>25.293399999999998</v>
      </c>
      <c r="J215">
        <v>19.627549999999999</v>
      </c>
      <c r="K215">
        <v>15.784700000000001</v>
      </c>
      <c r="L215">
        <v>58.90746</v>
      </c>
      <c r="M215">
        <v>10.509919999999999</v>
      </c>
      <c r="N215">
        <v>77.451369999999997</v>
      </c>
      <c r="O215" t="s">
        <v>38</v>
      </c>
      <c r="P215">
        <v>0.33728999999999998</v>
      </c>
      <c r="Q215">
        <v>36.752499999999998</v>
      </c>
      <c r="R215">
        <v>21.45861</v>
      </c>
      <c r="S215">
        <v>63.047220000000003</v>
      </c>
      <c r="T215">
        <v>80.692030000000003</v>
      </c>
      <c r="U215">
        <v>21.45861</v>
      </c>
      <c r="V215">
        <v>15.74014</v>
      </c>
      <c r="W215">
        <v>15.467409999999999</v>
      </c>
      <c r="X215">
        <v>56.138249999999999</v>
      </c>
      <c r="Y215">
        <v>10.64232</v>
      </c>
      <c r="Z215">
        <v>76.710480000000004</v>
      </c>
      <c r="AW215">
        <v>0.59118000000000004</v>
      </c>
      <c r="AX215">
        <v>60.358629999999998</v>
      </c>
      <c r="AY215">
        <v>50.715899999999998</v>
      </c>
      <c r="AZ215">
        <v>77.769400000000005</v>
      </c>
      <c r="BA215">
        <v>81.461939999999998</v>
      </c>
      <c r="BB215">
        <v>50.715899999999998</v>
      </c>
      <c r="BC215">
        <v>46.778449999999999</v>
      </c>
      <c r="BD215">
        <v>16.714390000000002</v>
      </c>
      <c r="BE215">
        <v>75.408190000000005</v>
      </c>
      <c r="BF215">
        <v>9.0504899999999999</v>
      </c>
      <c r="BG215">
        <v>80.419489999999996</v>
      </c>
      <c r="CO215">
        <v>0.46339999999999998</v>
      </c>
      <c r="CP215">
        <v>50.03145</v>
      </c>
      <c r="CQ215">
        <v>36.57244</v>
      </c>
      <c r="CR215">
        <v>78.975269999999995</v>
      </c>
      <c r="CS215">
        <v>87.985870000000006</v>
      </c>
      <c r="CT215">
        <v>36.57244</v>
      </c>
      <c r="CU215">
        <v>27.82686</v>
      </c>
      <c r="CV215">
        <v>19.46996</v>
      </c>
      <c r="CW215">
        <v>71.407539999999997</v>
      </c>
      <c r="CX215">
        <v>11.4841</v>
      </c>
      <c r="CY215">
        <v>84.187280000000001</v>
      </c>
    </row>
    <row r="216" spans="1:103" x14ac:dyDescent="0.4">
      <c r="A216" t="s">
        <v>215</v>
      </c>
      <c r="B216" t="s">
        <v>145</v>
      </c>
      <c r="C216" t="s">
        <v>37</v>
      </c>
      <c r="D216">
        <v>0.37031999999999998</v>
      </c>
      <c r="E216">
        <v>39.89423</v>
      </c>
      <c r="F216">
        <v>25.293399999999998</v>
      </c>
      <c r="G216">
        <v>65.382440000000003</v>
      </c>
      <c r="H216">
        <v>81.108860000000007</v>
      </c>
      <c r="I216">
        <v>25.293399999999998</v>
      </c>
      <c r="J216">
        <v>19.631589999999999</v>
      </c>
      <c r="K216">
        <v>15.78956</v>
      </c>
      <c r="L216">
        <v>58.927689999999998</v>
      </c>
      <c r="M216">
        <v>10.50911</v>
      </c>
      <c r="N216">
        <v>77.451369999999997</v>
      </c>
      <c r="O216" t="s">
        <v>38</v>
      </c>
      <c r="P216">
        <v>0.33723999999999998</v>
      </c>
      <c r="Q216">
        <v>36.747779999999999</v>
      </c>
      <c r="R216">
        <v>21.44905</v>
      </c>
      <c r="S216">
        <v>63.056780000000003</v>
      </c>
      <c r="T216">
        <v>80.682469999999995</v>
      </c>
      <c r="U216">
        <v>21.44905</v>
      </c>
      <c r="V216">
        <v>15.73058</v>
      </c>
      <c r="W216">
        <v>15.46932</v>
      </c>
      <c r="X216">
        <v>56.147799999999997</v>
      </c>
      <c r="Y216">
        <v>10.64137</v>
      </c>
      <c r="Z216">
        <v>76.700919999999996</v>
      </c>
      <c r="AW216">
        <v>0.59121999999999997</v>
      </c>
      <c r="AX216">
        <v>60.367089999999997</v>
      </c>
      <c r="AY216">
        <v>50.715899999999998</v>
      </c>
      <c r="AZ216">
        <v>77.769400000000005</v>
      </c>
      <c r="BA216">
        <v>81.461939999999998</v>
      </c>
      <c r="BB216">
        <v>50.715899999999998</v>
      </c>
      <c r="BC216">
        <v>46.778449999999999</v>
      </c>
      <c r="BD216">
        <v>16.714390000000002</v>
      </c>
      <c r="BE216">
        <v>75.408190000000005</v>
      </c>
      <c r="BF216">
        <v>9.0504899999999999</v>
      </c>
      <c r="BG216">
        <v>80.419489999999996</v>
      </c>
      <c r="CO216">
        <v>0.46382000000000001</v>
      </c>
      <c r="CP216">
        <v>50.054389999999998</v>
      </c>
      <c r="CQ216">
        <v>36.749119999999998</v>
      </c>
      <c r="CR216">
        <v>79.328620000000001</v>
      </c>
      <c r="CS216">
        <v>88.162540000000007</v>
      </c>
      <c r="CT216">
        <v>36.749119999999998</v>
      </c>
      <c r="CU216">
        <v>28.09187</v>
      </c>
      <c r="CV216">
        <v>19.54064</v>
      </c>
      <c r="CW216">
        <v>71.672560000000004</v>
      </c>
      <c r="CX216">
        <v>11.4841</v>
      </c>
      <c r="CY216">
        <v>84.363960000000006</v>
      </c>
    </row>
    <row r="217" spans="1:103" x14ac:dyDescent="0.4">
      <c r="A217" t="s">
        <v>204</v>
      </c>
      <c r="B217" t="s">
        <v>52</v>
      </c>
      <c r="C217" t="s">
        <v>37</v>
      </c>
      <c r="D217">
        <v>0.37025000000000002</v>
      </c>
      <c r="E217">
        <v>39.88926</v>
      </c>
      <c r="F217">
        <v>25.285309999999999</v>
      </c>
      <c r="G217">
        <v>65.366249999999994</v>
      </c>
      <c r="H217">
        <v>81.076490000000007</v>
      </c>
      <c r="I217">
        <v>25.285309999999999</v>
      </c>
      <c r="J217">
        <v>19.627549999999999</v>
      </c>
      <c r="K217">
        <v>15.791180000000001</v>
      </c>
      <c r="L217">
        <v>58.931739999999998</v>
      </c>
      <c r="M217">
        <v>10.506679999999999</v>
      </c>
      <c r="N217">
        <v>77.431129999999996</v>
      </c>
      <c r="O217" t="s">
        <v>38</v>
      </c>
      <c r="P217">
        <v>0.33716000000000002</v>
      </c>
      <c r="Q217">
        <v>36.740319999999997</v>
      </c>
      <c r="R217">
        <v>21.44905</v>
      </c>
      <c r="S217">
        <v>63.037660000000002</v>
      </c>
      <c r="T217">
        <v>80.663349999999994</v>
      </c>
      <c r="U217">
        <v>21.44905</v>
      </c>
      <c r="V217">
        <v>15.73058</v>
      </c>
      <c r="W217">
        <v>15.465490000000001</v>
      </c>
      <c r="X217">
        <v>56.128689999999999</v>
      </c>
      <c r="Y217">
        <v>10.640409999999999</v>
      </c>
      <c r="Z217">
        <v>76.686580000000006</v>
      </c>
      <c r="AW217">
        <v>0.59128000000000003</v>
      </c>
      <c r="AX217">
        <v>60.371609999999997</v>
      </c>
      <c r="AY217">
        <v>50.715899999999998</v>
      </c>
      <c r="AZ217">
        <v>77.769400000000005</v>
      </c>
      <c r="BA217">
        <v>81.461939999999998</v>
      </c>
      <c r="BB217">
        <v>50.715899999999998</v>
      </c>
      <c r="BC217">
        <v>46.778449999999999</v>
      </c>
      <c r="BD217">
        <v>16.72946</v>
      </c>
      <c r="BE217">
        <v>75.445869999999999</v>
      </c>
      <c r="BF217">
        <v>9.0504899999999999</v>
      </c>
      <c r="BG217">
        <v>80.419489999999996</v>
      </c>
      <c r="CO217">
        <v>0.46382000000000001</v>
      </c>
      <c r="CP217">
        <v>50.073219999999999</v>
      </c>
      <c r="CQ217">
        <v>36.57244</v>
      </c>
      <c r="CR217">
        <v>79.328620000000001</v>
      </c>
      <c r="CS217">
        <v>87.809190000000001</v>
      </c>
      <c r="CT217">
        <v>36.57244</v>
      </c>
      <c r="CU217">
        <v>28.003530000000001</v>
      </c>
      <c r="CV217">
        <v>19.61131</v>
      </c>
      <c r="CW217">
        <v>72.025909999999996</v>
      </c>
      <c r="CX217">
        <v>11.44876</v>
      </c>
      <c r="CY217">
        <v>84.187280000000001</v>
      </c>
    </row>
    <row r="218" spans="1:103" x14ac:dyDescent="0.4">
      <c r="A218" t="s">
        <v>184</v>
      </c>
      <c r="B218" t="s">
        <v>145</v>
      </c>
      <c r="C218" t="s">
        <v>37</v>
      </c>
      <c r="D218">
        <v>0.37025000000000002</v>
      </c>
      <c r="E218">
        <v>39.889099999999999</v>
      </c>
      <c r="F218">
        <v>25.285309999999999</v>
      </c>
      <c r="G218">
        <v>65.358149999999995</v>
      </c>
      <c r="H218">
        <v>81.108860000000007</v>
      </c>
      <c r="I218">
        <v>25.285309999999999</v>
      </c>
      <c r="J218">
        <v>19.6235</v>
      </c>
      <c r="K218">
        <v>15.78632</v>
      </c>
      <c r="L218">
        <v>58.90746</v>
      </c>
      <c r="M218">
        <v>10.509919999999999</v>
      </c>
      <c r="N218">
        <v>77.455420000000004</v>
      </c>
      <c r="O218" t="s">
        <v>38</v>
      </c>
      <c r="P218">
        <v>0.33717999999999998</v>
      </c>
      <c r="Q218">
        <v>36.74165</v>
      </c>
      <c r="R218">
        <v>21.44905</v>
      </c>
      <c r="S218">
        <v>63.037660000000002</v>
      </c>
      <c r="T218">
        <v>80.663349999999994</v>
      </c>
      <c r="U218">
        <v>21.44905</v>
      </c>
      <c r="V218">
        <v>15.73058</v>
      </c>
      <c r="W218">
        <v>15.465490000000001</v>
      </c>
      <c r="X218">
        <v>56.128689999999999</v>
      </c>
      <c r="Y218">
        <v>10.63946</v>
      </c>
      <c r="Z218">
        <v>76.681799999999996</v>
      </c>
      <c r="AW218">
        <v>0.59123999999999999</v>
      </c>
      <c r="AX218">
        <v>60.366729999999997</v>
      </c>
      <c r="AY218">
        <v>50.715899999999998</v>
      </c>
      <c r="AZ218">
        <v>77.769400000000005</v>
      </c>
      <c r="BA218">
        <v>81.461939999999998</v>
      </c>
      <c r="BB218">
        <v>50.715899999999998</v>
      </c>
      <c r="BC218">
        <v>46.778449999999999</v>
      </c>
      <c r="BD218">
        <v>16.72946</v>
      </c>
      <c r="BE218">
        <v>75.445869999999999</v>
      </c>
      <c r="BF218">
        <v>9.0504899999999999</v>
      </c>
      <c r="BG218">
        <v>80.419489999999996</v>
      </c>
      <c r="CO218">
        <v>0.46357999999999999</v>
      </c>
      <c r="CP218">
        <v>50.056510000000003</v>
      </c>
      <c r="CQ218">
        <v>36.57244</v>
      </c>
      <c r="CR218">
        <v>79.151939999999996</v>
      </c>
      <c r="CS218">
        <v>88.515900000000002</v>
      </c>
      <c r="CT218">
        <v>36.57244</v>
      </c>
      <c r="CU218">
        <v>27.915189999999999</v>
      </c>
      <c r="CV218">
        <v>19.505299999999998</v>
      </c>
      <c r="CW218">
        <v>71.49588</v>
      </c>
      <c r="CX218">
        <v>11.537100000000001</v>
      </c>
      <c r="CY218">
        <v>84.80565</v>
      </c>
    </row>
    <row r="219" spans="1:103" x14ac:dyDescent="0.4">
      <c r="A219" t="s">
        <v>297</v>
      </c>
      <c r="B219" t="s">
        <v>179</v>
      </c>
      <c r="C219" t="s">
        <v>37</v>
      </c>
      <c r="D219">
        <v>0.37025000000000002</v>
      </c>
      <c r="E219">
        <v>39.8874</v>
      </c>
      <c r="F219">
        <v>25.293399999999998</v>
      </c>
      <c r="G219">
        <v>65.350059999999999</v>
      </c>
      <c r="H219">
        <v>81.108860000000007</v>
      </c>
      <c r="I219">
        <v>25.293399999999998</v>
      </c>
      <c r="J219">
        <v>19.627549999999999</v>
      </c>
      <c r="K219">
        <v>15.784700000000001</v>
      </c>
      <c r="L219">
        <v>58.903410000000001</v>
      </c>
      <c r="M219">
        <v>10.507490000000001</v>
      </c>
      <c r="N219">
        <v>77.439229999999995</v>
      </c>
      <c r="O219" t="s">
        <v>38</v>
      </c>
      <c r="P219">
        <v>0.33714</v>
      </c>
      <c r="Q219">
        <v>36.738289999999999</v>
      </c>
      <c r="R219">
        <v>21.44905</v>
      </c>
      <c r="S219">
        <v>63.028100000000002</v>
      </c>
      <c r="T219">
        <v>80.663349999999994</v>
      </c>
      <c r="U219">
        <v>21.44905</v>
      </c>
      <c r="V219">
        <v>15.73058</v>
      </c>
      <c r="W219">
        <v>15.46358</v>
      </c>
      <c r="X219">
        <v>56.119129999999998</v>
      </c>
      <c r="Y219">
        <v>10.63946</v>
      </c>
      <c r="Z219">
        <v>76.681799999999996</v>
      </c>
      <c r="AW219">
        <v>0.59123000000000003</v>
      </c>
      <c r="AX219">
        <v>60.367750000000001</v>
      </c>
      <c r="AY219">
        <v>50.715899999999998</v>
      </c>
      <c r="AZ219">
        <v>77.769400000000005</v>
      </c>
      <c r="BA219">
        <v>81.461939999999998</v>
      </c>
      <c r="BB219">
        <v>50.715899999999998</v>
      </c>
      <c r="BC219">
        <v>46.778449999999999</v>
      </c>
      <c r="BD219">
        <v>16.72946</v>
      </c>
      <c r="BE219">
        <v>75.445869999999999</v>
      </c>
      <c r="BF219">
        <v>9.0504899999999999</v>
      </c>
      <c r="BG219">
        <v>80.419489999999996</v>
      </c>
      <c r="CO219">
        <v>0.46412999999999999</v>
      </c>
      <c r="CP219">
        <v>50.079169999999998</v>
      </c>
      <c r="CQ219">
        <v>36.749119999999998</v>
      </c>
      <c r="CR219">
        <v>79.151939999999996</v>
      </c>
      <c r="CS219">
        <v>88.515900000000002</v>
      </c>
      <c r="CT219">
        <v>36.749119999999998</v>
      </c>
      <c r="CU219">
        <v>28.003530000000001</v>
      </c>
      <c r="CV219">
        <v>19.505299999999998</v>
      </c>
      <c r="CW219">
        <v>71.584220000000002</v>
      </c>
      <c r="CX219">
        <v>11.4841</v>
      </c>
      <c r="CY219">
        <v>84.452299999999994</v>
      </c>
    </row>
    <row r="220" spans="1:103" x14ac:dyDescent="0.4">
      <c r="A220" t="s">
        <v>288</v>
      </c>
      <c r="B220" t="s">
        <v>192</v>
      </c>
      <c r="C220" t="s">
        <v>37</v>
      </c>
      <c r="D220">
        <v>0.37019999999999997</v>
      </c>
      <c r="E220">
        <v>39.884439999999998</v>
      </c>
      <c r="F220">
        <v>25.269120000000001</v>
      </c>
      <c r="G220">
        <v>65.366249999999994</v>
      </c>
      <c r="H220">
        <v>81.116960000000006</v>
      </c>
      <c r="I220">
        <v>25.269120000000001</v>
      </c>
      <c r="J220">
        <v>19.611360000000001</v>
      </c>
      <c r="K220">
        <v>15.78956</v>
      </c>
      <c r="L220">
        <v>58.923650000000002</v>
      </c>
      <c r="M220">
        <v>10.509919999999999</v>
      </c>
      <c r="N220">
        <v>77.451369999999997</v>
      </c>
      <c r="O220" t="s">
        <v>38</v>
      </c>
      <c r="P220">
        <v>0.33717000000000003</v>
      </c>
      <c r="Q220">
        <v>36.741</v>
      </c>
      <c r="R220">
        <v>21.44905</v>
      </c>
      <c r="S220">
        <v>63.028100000000002</v>
      </c>
      <c r="T220">
        <v>80.672910000000002</v>
      </c>
      <c r="U220">
        <v>21.44905</v>
      </c>
      <c r="V220">
        <v>15.73058</v>
      </c>
      <c r="W220">
        <v>15.46358</v>
      </c>
      <c r="X220">
        <v>56.119129999999998</v>
      </c>
      <c r="Y220">
        <v>10.640409999999999</v>
      </c>
      <c r="Z220">
        <v>76.691360000000003</v>
      </c>
      <c r="AW220">
        <v>0.59128000000000003</v>
      </c>
      <c r="AX220">
        <v>60.374929999999999</v>
      </c>
      <c r="AY220">
        <v>50.715899999999998</v>
      </c>
      <c r="AZ220">
        <v>77.769400000000005</v>
      </c>
      <c r="BA220">
        <v>81.537300000000002</v>
      </c>
      <c r="BB220">
        <v>50.715899999999998</v>
      </c>
      <c r="BC220">
        <v>46.778449999999999</v>
      </c>
      <c r="BD220">
        <v>16.72946</v>
      </c>
      <c r="BE220">
        <v>75.445869999999999</v>
      </c>
      <c r="BF220">
        <v>9.0580300000000005</v>
      </c>
      <c r="BG220">
        <v>80.49485</v>
      </c>
      <c r="CO220">
        <v>0.46235999999999999</v>
      </c>
      <c r="CP220">
        <v>49.947710000000001</v>
      </c>
      <c r="CQ220">
        <v>36.219079999999998</v>
      </c>
      <c r="CR220">
        <v>79.505300000000005</v>
      </c>
      <c r="CS220">
        <v>88.339219999999997</v>
      </c>
      <c r="CT220">
        <v>36.219079999999998</v>
      </c>
      <c r="CU220">
        <v>27.650179999999999</v>
      </c>
      <c r="CV220">
        <v>19.61131</v>
      </c>
      <c r="CW220">
        <v>72.025909999999996</v>
      </c>
      <c r="CX220">
        <v>11.50177</v>
      </c>
      <c r="CY220">
        <v>84.363960000000006</v>
      </c>
    </row>
    <row r="221" spans="1:103" x14ac:dyDescent="0.4">
      <c r="A221" t="s">
        <v>300</v>
      </c>
      <c r="B221" t="s">
        <v>145</v>
      </c>
      <c r="C221" t="s">
        <v>37</v>
      </c>
      <c r="D221">
        <v>0.37021999999999999</v>
      </c>
      <c r="E221">
        <v>39.884250000000002</v>
      </c>
      <c r="F221">
        <v>25.27722</v>
      </c>
      <c r="G221">
        <v>65.382440000000003</v>
      </c>
      <c r="H221">
        <v>81.141239999999996</v>
      </c>
      <c r="I221">
        <v>25.27722</v>
      </c>
      <c r="J221">
        <v>19.619450000000001</v>
      </c>
      <c r="K221">
        <v>15.791180000000001</v>
      </c>
      <c r="L221">
        <v>58.939839999999997</v>
      </c>
      <c r="M221">
        <v>10.51315</v>
      </c>
      <c r="N221">
        <v>77.491839999999996</v>
      </c>
      <c r="O221" t="s">
        <v>38</v>
      </c>
      <c r="P221">
        <v>0.33722000000000002</v>
      </c>
      <c r="Q221">
        <v>36.746079999999999</v>
      </c>
      <c r="R221">
        <v>21.44905</v>
      </c>
      <c r="S221">
        <v>63.066339999999997</v>
      </c>
      <c r="T221">
        <v>80.692030000000003</v>
      </c>
      <c r="U221">
        <v>21.44905</v>
      </c>
      <c r="V221">
        <v>15.73058</v>
      </c>
      <c r="W221">
        <v>15.47123</v>
      </c>
      <c r="X221">
        <v>56.157359999999997</v>
      </c>
      <c r="Y221">
        <v>10.643280000000001</v>
      </c>
      <c r="Z221">
        <v>76.715260000000001</v>
      </c>
      <c r="AW221">
        <v>0.59119999999999995</v>
      </c>
      <c r="AX221">
        <v>60.36307</v>
      </c>
      <c r="AY221">
        <v>50.715899999999998</v>
      </c>
      <c r="AZ221">
        <v>77.769400000000005</v>
      </c>
      <c r="BA221">
        <v>81.461939999999998</v>
      </c>
      <c r="BB221">
        <v>50.715899999999998</v>
      </c>
      <c r="BC221">
        <v>46.778449999999999</v>
      </c>
      <c r="BD221">
        <v>16.72946</v>
      </c>
      <c r="BE221">
        <v>75.445869999999999</v>
      </c>
      <c r="BF221">
        <v>9.0504899999999999</v>
      </c>
      <c r="BG221">
        <v>80.419489999999996</v>
      </c>
      <c r="CO221">
        <v>0.46212999999999999</v>
      </c>
      <c r="CP221">
        <v>49.877510000000001</v>
      </c>
      <c r="CQ221">
        <v>36.395760000000003</v>
      </c>
      <c r="CR221">
        <v>79.151939999999996</v>
      </c>
      <c r="CS221">
        <v>88.692580000000007</v>
      </c>
      <c r="CT221">
        <v>36.395760000000003</v>
      </c>
      <c r="CU221">
        <v>27.82686</v>
      </c>
      <c r="CV221">
        <v>19.505299999999998</v>
      </c>
      <c r="CW221">
        <v>71.672560000000004</v>
      </c>
      <c r="CX221">
        <v>11.537100000000001</v>
      </c>
      <c r="CY221">
        <v>84.982330000000005</v>
      </c>
    </row>
    <row r="222" spans="1:103" x14ac:dyDescent="0.4">
      <c r="A222" t="s">
        <v>258</v>
      </c>
      <c r="B222" t="s">
        <v>192</v>
      </c>
      <c r="C222" t="s">
        <v>37</v>
      </c>
      <c r="D222">
        <v>0.37018000000000001</v>
      </c>
      <c r="E222">
        <v>39.88091</v>
      </c>
      <c r="F222">
        <v>25.27722</v>
      </c>
      <c r="G222">
        <v>65.333870000000005</v>
      </c>
      <c r="H222">
        <v>81.116960000000006</v>
      </c>
      <c r="I222">
        <v>25.27722</v>
      </c>
      <c r="J222">
        <v>19.619450000000001</v>
      </c>
      <c r="K222">
        <v>15.781459999999999</v>
      </c>
      <c r="L222">
        <v>58.887230000000002</v>
      </c>
      <c r="M222">
        <v>10.50911</v>
      </c>
      <c r="N222">
        <v>77.451369999999997</v>
      </c>
      <c r="O222" t="s">
        <v>38</v>
      </c>
      <c r="P222">
        <v>0.33715000000000001</v>
      </c>
      <c r="Q222">
        <v>36.739699999999999</v>
      </c>
      <c r="R222">
        <v>21.44905</v>
      </c>
      <c r="S222">
        <v>63.028100000000002</v>
      </c>
      <c r="T222">
        <v>80.672910000000002</v>
      </c>
      <c r="U222">
        <v>21.44905</v>
      </c>
      <c r="V222">
        <v>15.73058</v>
      </c>
      <c r="W222">
        <v>15.46358</v>
      </c>
      <c r="X222">
        <v>56.119129999999998</v>
      </c>
      <c r="Y222">
        <v>10.640409999999999</v>
      </c>
      <c r="Z222">
        <v>76.691360000000003</v>
      </c>
      <c r="AW222">
        <v>0.59133000000000002</v>
      </c>
      <c r="AX222">
        <v>60.37688</v>
      </c>
      <c r="AY222">
        <v>50.715899999999998</v>
      </c>
      <c r="AZ222">
        <v>77.769400000000005</v>
      </c>
      <c r="BA222">
        <v>81.461939999999998</v>
      </c>
      <c r="BB222">
        <v>50.715899999999998</v>
      </c>
      <c r="BC222">
        <v>46.778449999999999</v>
      </c>
      <c r="BD222">
        <v>16.714390000000002</v>
      </c>
      <c r="BE222">
        <v>75.408190000000005</v>
      </c>
      <c r="BF222">
        <v>9.0504899999999999</v>
      </c>
      <c r="BG222">
        <v>80.419489999999996</v>
      </c>
      <c r="CO222">
        <v>0.46203</v>
      </c>
      <c r="CP222">
        <v>49.890079999999998</v>
      </c>
      <c r="CQ222">
        <v>36.395760000000003</v>
      </c>
      <c r="CR222">
        <v>78.798590000000004</v>
      </c>
      <c r="CS222">
        <v>88.515900000000002</v>
      </c>
      <c r="CT222">
        <v>36.395760000000003</v>
      </c>
      <c r="CU222">
        <v>27.82686</v>
      </c>
      <c r="CV222">
        <v>19.46996</v>
      </c>
      <c r="CW222">
        <v>71.319199999999995</v>
      </c>
      <c r="CX222">
        <v>11.50177</v>
      </c>
      <c r="CY222">
        <v>84.540639999999996</v>
      </c>
    </row>
    <row r="223" spans="1:103" x14ac:dyDescent="0.4">
      <c r="A223" t="s">
        <v>181</v>
      </c>
      <c r="B223" t="s">
        <v>179</v>
      </c>
      <c r="C223" t="s">
        <v>37</v>
      </c>
      <c r="D223">
        <v>0.37013000000000001</v>
      </c>
      <c r="E223">
        <v>39.878329999999998</v>
      </c>
      <c r="F223">
        <v>25.269120000000001</v>
      </c>
      <c r="G223">
        <v>65.341970000000003</v>
      </c>
      <c r="H223">
        <v>81.076490000000007</v>
      </c>
      <c r="I223">
        <v>25.269120000000001</v>
      </c>
      <c r="J223">
        <v>19.611360000000001</v>
      </c>
      <c r="K223">
        <v>15.78308</v>
      </c>
      <c r="L223">
        <v>58.899369999999998</v>
      </c>
      <c r="M223">
        <v>10.50911</v>
      </c>
      <c r="N223">
        <v>77.439229999999995</v>
      </c>
      <c r="O223" t="s">
        <v>38</v>
      </c>
      <c r="P223">
        <v>0.3372</v>
      </c>
      <c r="Q223">
        <v>36.743749999999999</v>
      </c>
      <c r="R223">
        <v>21.44905</v>
      </c>
      <c r="S223">
        <v>63.047220000000003</v>
      </c>
      <c r="T223">
        <v>80.672910000000002</v>
      </c>
      <c r="U223">
        <v>21.44905</v>
      </c>
      <c r="V223">
        <v>15.73058</v>
      </c>
      <c r="W223">
        <v>15.467409999999999</v>
      </c>
      <c r="X223">
        <v>56.138249999999999</v>
      </c>
      <c r="Y223">
        <v>10.640409999999999</v>
      </c>
      <c r="Z223">
        <v>76.691360000000003</v>
      </c>
      <c r="AW223">
        <v>0.59116999999999997</v>
      </c>
      <c r="AX223">
        <v>60.363840000000003</v>
      </c>
      <c r="AY223">
        <v>50.715899999999998</v>
      </c>
      <c r="AZ223">
        <v>77.769400000000005</v>
      </c>
      <c r="BA223">
        <v>81.461939999999998</v>
      </c>
      <c r="BB223">
        <v>50.715899999999998</v>
      </c>
      <c r="BC223">
        <v>46.778449999999999</v>
      </c>
      <c r="BD223">
        <v>16.714390000000002</v>
      </c>
      <c r="BE223">
        <v>75.408190000000005</v>
      </c>
      <c r="BF223">
        <v>9.0580300000000005</v>
      </c>
      <c r="BG223">
        <v>80.457170000000005</v>
      </c>
      <c r="CO223">
        <v>0.46061000000000002</v>
      </c>
      <c r="CP223">
        <v>49.789560000000002</v>
      </c>
      <c r="CQ223">
        <v>36.219079999999998</v>
      </c>
      <c r="CR223">
        <v>78.62191</v>
      </c>
      <c r="CS223">
        <v>87.632509999999996</v>
      </c>
      <c r="CT223">
        <v>36.219079999999998</v>
      </c>
      <c r="CU223">
        <v>27.650179999999999</v>
      </c>
      <c r="CV223">
        <v>19.434629999999999</v>
      </c>
      <c r="CW223">
        <v>71.230860000000007</v>
      </c>
      <c r="CX223">
        <v>11.4841</v>
      </c>
      <c r="CY223">
        <v>84.187280000000001</v>
      </c>
    </row>
    <row r="224" spans="1:103" x14ac:dyDescent="0.4">
      <c r="A224" t="s">
        <v>218</v>
      </c>
      <c r="B224" t="s">
        <v>162</v>
      </c>
      <c r="C224" t="s">
        <v>37</v>
      </c>
      <c r="D224">
        <v>0.37014000000000002</v>
      </c>
      <c r="E224">
        <v>39.87567</v>
      </c>
      <c r="F224">
        <v>25.269120000000001</v>
      </c>
      <c r="G224">
        <v>65.341970000000003</v>
      </c>
      <c r="H224">
        <v>81.076490000000007</v>
      </c>
      <c r="I224">
        <v>25.269120000000001</v>
      </c>
      <c r="J224">
        <v>19.607309999999998</v>
      </c>
      <c r="K224">
        <v>15.781459999999999</v>
      </c>
      <c r="L224">
        <v>58.895319999999998</v>
      </c>
      <c r="M224">
        <v>10.507490000000001</v>
      </c>
      <c r="N224">
        <v>77.435180000000003</v>
      </c>
      <c r="O224" t="s">
        <v>38</v>
      </c>
      <c r="P224">
        <v>0.33716000000000002</v>
      </c>
      <c r="Q224">
        <v>36.739840000000001</v>
      </c>
      <c r="R224">
        <v>21.44905</v>
      </c>
      <c r="S224">
        <v>63.028100000000002</v>
      </c>
      <c r="T224">
        <v>80.663349999999994</v>
      </c>
      <c r="U224">
        <v>21.44905</v>
      </c>
      <c r="V224">
        <v>15.73058</v>
      </c>
      <c r="W224">
        <v>15.46358</v>
      </c>
      <c r="X224">
        <v>56.119129999999998</v>
      </c>
      <c r="Y224">
        <v>10.63946</v>
      </c>
      <c r="Z224">
        <v>76.681799999999996</v>
      </c>
      <c r="AW224">
        <v>0.59128999999999998</v>
      </c>
      <c r="AX224">
        <v>60.369549999999997</v>
      </c>
      <c r="AY224">
        <v>50.715899999999998</v>
      </c>
      <c r="AZ224">
        <v>77.844759999999994</v>
      </c>
      <c r="BA224">
        <v>81.537300000000002</v>
      </c>
      <c r="BB224">
        <v>50.715899999999998</v>
      </c>
      <c r="BC224">
        <v>46.778449999999999</v>
      </c>
      <c r="BD224">
        <v>16.72946</v>
      </c>
      <c r="BE224">
        <v>75.483549999999994</v>
      </c>
      <c r="BF224">
        <v>9.0580300000000005</v>
      </c>
      <c r="BG224">
        <v>80.49485</v>
      </c>
      <c r="CO224">
        <v>0.46126</v>
      </c>
      <c r="CP224">
        <v>49.79025</v>
      </c>
      <c r="CQ224">
        <v>36.219079999999998</v>
      </c>
      <c r="CR224">
        <v>78.798590000000004</v>
      </c>
      <c r="CS224">
        <v>87.632509999999996</v>
      </c>
      <c r="CT224">
        <v>36.219079999999998</v>
      </c>
      <c r="CU224">
        <v>27.56184</v>
      </c>
      <c r="CV224">
        <v>19.434629999999999</v>
      </c>
      <c r="CW224">
        <v>71.319199999999995</v>
      </c>
      <c r="CX224">
        <v>11.466430000000001</v>
      </c>
      <c r="CY224">
        <v>84.187280000000001</v>
      </c>
    </row>
    <row r="225" spans="1:103" x14ac:dyDescent="0.4">
      <c r="A225" t="s">
        <v>171</v>
      </c>
      <c r="B225" t="s">
        <v>132</v>
      </c>
      <c r="C225" t="s">
        <v>37</v>
      </c>
      <c r="D225">
        <v>0.37013000000000001</v>
      </c>
      <c r="E225">
        <v>39.875529999999998</v>
      </c>
      <c r="F225">
        <v>25.269120000000001</v>
      </c>
      <c r="G225">
        <v>65.317689999999999</v>
      </c>
      <c r="H225">
        <v>81.100769999999997</v>
      </c>
      <c r="I225">
        <v>25.269120000000001</v>
      </c>
      <c r="J225">
        <v>19.611360000000001</v>
      </c>
      <c r="K225">
        <v>15.77661</v>
      </c>
      <c r="L225">
        <v>58.875079999999997</v>
      </c>
      <c r="M225">
        <v>10.5083</v>
      </c>
      <c r="N225">
        <v>77.443280000000001</v>
      </c>
      <c r="O225" t="s">
        <v>38</v>
      </c>
      <c r="P225">
        <v>0.33717999999999998</v>
      </c>
      <c r="Q225">
        <v>36.742280000000001</v>
      </c>
      <c r="R225">
        <v>21.44905</v>
      </c>
      <c r="S225">
        <v>63.037660000000002</v>
      </c>
      <c r="T225">
        <v>80.663349999999994</v>
      </c>
      <c r="U225">
        <v>21.44905</v>
      </c>
      <c r="V225">
        <v>15.73058</v>
      </c>
      <c r="W225">
        <v>15.465490000000001</v>
      </c>
      <c r="X225">
        <v>56.128689999999999</v>
      </c>
      <c r="Y225">
        <v>10.63946</v>
      </c>
      <c r="Z225">
        <v>76.681799999999996</v>
      </c>
      <c r="AW225">
        <v>0.59119999999999995</v>
      </c>
      <c r="AX225">
        <v>60.360680000000002</v>
      </c>
      <c r="AY225">
        <v>50.715899999999998</v>
      </c>
      <c r="AZ225">
        <v>77.769400000000005</v>
      </c>
      <c r="BA225">
        <v>81.461939999999998</v>
      </c>
      <c r="BB225">
        <v>50.715899999999998</v>
      </c>
      <c r="BC225">
        <v>46.778449999999999</v>
      </c>
      <c r="BD225">
        <v>16.714390000000002</v>
      </c>
      <c r="BE225">
        <v>75.408190000000005</v>
      </c>
      <c r="BF225">
        <v>9.0504899999999999</v>
      </c>
      <c r="BG225">
        <v>80.419489999999996</v>
      </c>
      <c r="CO225">
        <v>0.46092</v>
      </c>
      <c r="CP225">
        <v>49.762979999999999</v>
      </c>
      <c r="CQ225">
        <v>36.219079999999998</v>
      </c>
      <c r="CR225">
        <v>78.268550000000005</v>
      </c>
      <c r="CS225">
        <v>88.339219999999997</v>
      </c>
      <c r="CT225">
        <v>36.219079999999998</v>
      </c>
      <c r="CU225">
        <v>27.650179999999999</v>
      </c>
      <c r="CV225">
        <v>19.328620000000001</v>
      </c>
      <c r="CW225">
        <v>70.877499999999998</v>
      </c>
      <c r="CX225">
        <v>11.50177</v>
      </c>
      <c r="CY225">
        <v>84.540639999999996</v>
      </c>
    </row>
    <row r="226" spans="1:103" x14ac:dyDescent="0.4">
      <c r="A226" t="s">
        <v>243</v>
      </c>
      <c r="B226" t="s">
        <v>102</v>
      </c>
      <c r="C226" t="s">
        <v>37</v>
      </c>
      <c r="D226">
        <v>0.36945</v>
      </c>
      <c r="E226">
        <v>39.798490000000001</v>
      </c>
      <c r="F226">
        <v>25.252929999999999</v>
      </c>
      <c r="G226">
        <v>65.212459999999993</v>
      </c>
      <c r="H226">
        <v>80.898420000000002</v>
      </c>
      <c r="I226">
        <v>25.252929999999999</v>
      </c>
      <c r="J226">
        <v>19.59517</v>
      </c>
      <c r="K226">
        <v>15.75395</v>
      </c>
      <c r="L226">
        <v>58.76717</v>
      </c>
      <c r="M226">
        <v>10.47916</v>
      </c>
      <c r="N226">
        <v>77.205849999999998</v>
      </c>
      <c r="O226" t="s">
        <v>38</v>
      </c>
      <c r="P226">
        <v>0.33700000000000002</v>
      </c>
      <c r="Q226">
        <v>36.723030000000001</v>
      </c>
      <c r="R226">
        <v>21.44905</v>
      </c>
      <c r="S226">
        <v>62.999429999999997</v>
      </c>
      <c r="T226">
        <v>80.596440000000001</v>
      </c>
      <c r="U226">
        <v>21.44905</v>
      </c>
      <c r="V226">
        <v>15.73058</v>
      </c>
      <c r="W226">
        <v>15.457850000000001</v>
      </c>
      <c r="X226">
        <v>56.090449999999997</v>
      </c>
      <c r="Y226">
        <v>10.632770000000001</v>
      </c>
      <c r="Z226">
        <v>76.614890000000003</v>
      </c>
      <c r="AW226">
        <v>0.58992</v>
      </c>
      <c r="AX226">
        <v>60.178800000000003</v>
      </c>
      <c r="AY226">
        <v>50.640540000000001</v>
      </c>
      <c r="AZ226">
        <v>77.694050000000004</v>
      </c>
      <c r="BA226">
        <v>81.386589999999998</v>
      </c>
      <c r="BB226">
        <v>50.640540000000001</v>
      </c>
      <c r="BC226">
        <v>46.703090000000003</v>
      </c>
      <c r="BD226">
        <v>16.684249999999999</v>
      </c>
      <c r="BE226">
        <v>75.30771</v>
      </c>
      <c r="BF226">
        <v>8.9751300000000001</v>
      </c>
      <c r="BG226">
        <v>80.017579999999995</v>
      </c>
      <c r="CO226">
        <v>0.45245000000000002</v>
      </c>
      <c r="CP226">
        <v>48.863520000000001</v>
      </c>
      <c r="CQ226">
        <v>36.042400000000001</v>
      </c>
      <c r="CR226">
        <v>76.855119999999999</v>
      </c>
      <c r="CS226">
        <v>85.33569</v>
      </c>
      <c r="CT226">
        <v>36.042400000000001</v>
      </c>
      <c r="CU226">
        <v>27.473500000000001</v>
      </c>
      <c r="CV226">
        <v>19.045940000000002</v>
      </c>
      <c r="CW226">
        <v>69.464079999999996</v>
      </c>
      <c r="CX226">
        <v>11.166079999999999</v>
      </c>
      <c r="CY226">
        <v>81.537099999999995</v>
      </c>
    </row>
    <row r="227" spans="1:103" x14ac:dyDescent="0.4">
      <c r="A227" t="s">
        <v>285</v>
      </c>
      <c r="B227" t="s">
        <v>121</v>
      </c>
      <c r="C227" t="s">
        <v>37</v>
      </c>
      <c r="D227">
        <v>0.36942000000000003</v>
      </c>
      <c r="E227">
        <v>39.79645</v>
      </c>
      <c r="F227">
        <v>25.24484</v>
      </c>
      <c r="G227">
        <v>65.236750000000001</v>
      </c>
      <c r="H227">
        <v>80.898420000000002</v>
      </c>
      <c r="I227">
        <v>25.24484</v>
      </c>
      <c r="J227">
        <v>19.58708</v>
      </c>
      <c r="K227">
        <v>15.76042</v>
      </c>
      <c r="L227">
        <v>58.791449999999998</v>
      </c>
      <c r="M227">
        <v>10.481590000000001</v>
      </c>
      <c r="N227">
        <v>77.218000000000004</v>
      </c>
      <c r="O227" t="s">
        <v>38</v>
      </c>
      <c r="P227">
        <v>0.33700000000000002</v>
      </c>
      <c r="Q227">
        <v>36.722969999999997</v>
      </c>
      <c r="R227">
        <v>21.44905</v>
      </c>
      <c r="S227">
        <v>62.999429999999997</v>
      </c>
      <c r="T227">
        <v>80.596440000000001</v>
      </c>
      <c r="U227">
        <v>21.44905</v>
      </c>
      <c r="V227">
        <v>15.73058</v>
      </c>
      <c r="W227">
        <v>15.457850000000001</v>
      </c>
      <c r="X227">
        <v>56.090449999999997</v>
      </c>
      <c r="Y227">
        <v>10.632770000000001</v>
      </c>
      <c r="Z227">
        <v>76.614890000000003</v>
      </c>
      <c r="AW227">
        <v>0.58984999999999999</v>
      </c>
      <c r="AX227">
        <v>60.170520000000003</v>
      </c>
      <c r="AY227">
        <v>50.640540000000001</v>
      </c>
      <c r="AZ227">
        <v>77.694050000000004</v>
      </c>
      <c r="BA227">
        <v>81.386589999999998</v>
      </c>
      <c r="BB227">
        <v>50.640540000000001</v>
      </c>
      <c r="BC227">
        <v>46.703090000000003</v>
      </c>
      <c r="BD227">
        <v>16.684249999999999</v>
      </c>
      <c r="BE227">
        <v>75.30771</v>
      </c>
      <c r="BF227">
        <v>8.9751300000000001</v>
      </c>
      <c r="BG227">
        <v>80.017579999999995</v>
      </c>
      <c r="CO227">
        <v>0.45184000000000002</v>
      </c>
      <c r="CP227">
        <v>48.83961</v>
      </c>
      <c r="CQ227">
        <v>35.865720000000003</v>
      </c>
      <c r="CR227">
        <v>77.385159999999999</v>
      </c>
      <c r="CS227">
        <v>85.33569</v>
      </c>
      <c r="CT227">
        <v>35.865720000000003</v>
      </c>
      <c r="CU227">
        <v>27.29682</v>
      </c>
      <c r="CV227">
        <v>19.187280000000001</v>
      </c>
      <c r="CW227">
        <v>69.994110000000006</v>
      </c>
      <c r="CX227">
        <v>11.21908</v>
      </c>
      <c r="CY227">
        <v>81.802120000000002</v>
      </c>
    </row>
    <row r="228" spans="1:103" x14ac:dyDescent="0.4">
      <c r="A228" t="s">
        <v>255</v>
      </c>
      <c r="B228" t="s">
        <v>55</v>
      </c>
      <c r="C228" t="s">
        <v>37</v>
      </c>
      <c r="D228">
        <v>0.36936999999999998</v>
      </c>
      <c r="E228">
        <v>39.791170000000001</v>
      </c>
      <c r="F228">
        <v>25.252929999999999</v>
      </c>
      <c r="G228">
        <v>65.228650000000002</v>
      </c>
      <c r="H228">
        <v>80.857950000000002</v>
      </c>
      <c r="I228">
        <v>25.252929999999999</v>
      </c>
      <c r="J228">
        <v>19.59112</v>
      </c>
      <c r="K228">
        <v>15.75718</v>
      </c>
      <c r="L228">
        <v>58.779310000000002</v>
      </c>
      <c r="M228">
        <v>10.47592</v>
      </c>
      <c r="N228">
        <v>77.169430000000006</v>
      </c>
      <c r="O228" t="s">
        <v>38</v>
      </c>
      <c r="P228">
        <v>0.33700000000000002</v>
      </c>
      <c r="Q228">
        <v>36.723289999999999</v>
      </c>
      <c r="R228">
        <v>21.44905</v>
      </c>
      <c r="S228">
        <v>62.999429999999997</v>
      </c>
      <c r="T228">
        <v>80.596440000000001</v>
      </c>
      <c r="U228">
        <v>21.44905</v>
      </c>
      <c r="V228">
        <v>15.73058</v>
      </c>
      <c r="W228">
        <v>15.457850000000001</v>
      </c>
      <c r="X228">
        <v>56.090449999999997</v>
      </c>
      <c r="Y228">
        <v>10.632770000000001</v>
      </c>
      <c r="Z228">
        <v>76.614890000000003</v>
      </c>
      <c r="AW228">
        <v>0.58984999999999999</v>
      </c>
      <c r="AX228">
        <v>60.171469999999999</v>
      </c>
      <c r="AY228">
        <v>50.640540000000001</v>
      </c>
      <c r="AZ228">
        <v>77.694050000000004</v>
      </c>
      <c r="BA228">
        <v>81.386589999999998</v>
      </c>
      <c r="BB228">
        <v>50.640540000000001</v>
      </c>
      <c r="BC228">
        <v>46.703090000000003</v>
      </c>
      <c r="BD228">
        <v>16.684249999999999</v>
      </c>
      <c r="BE228">
        <v>75.30771</v>
      </c>
      <c r="BF228">
        <v>8.9751300000000001</v>
      </c>
      <c r="BG228">
        <v>80.017579999999995</v>
      </c>
      <c r="CO228">
        <v>0.45079000000000002</v>
      </c>
      <c r="CP228">
        <v>48.716009999999997</v>
      </c>
      <c r="CQ228">
        <v>36.042400000000001</v>
      </c>
      <c r="CR228">
        <v>77.208479999999994</v>
      </c>
      <c r="CS228">
        <v>84.452299999999994</v>
      </c>
      <c r="CT228">
        <v>36.042400000000001</v>
      </c>
      <c r="CU228">
        <v>27.385159999999999</v>
      </c>
      <c r="CV228">
        <v>19.116610000000001</v>
      </c>
      <c r="CW228">
        <v>69.729089999999999</v>
      </c>
      <c r="CX228">
        <v>11.095409999999999</v>
      </c>
      <c r="CY228">
        <v>80.742050000000006</v>
      </c>
    </row>
    <row r="229" spans="1:103" x14ac:dyDescent="0.4">
      <c r="A229" t="s">
        <v>240</v>
      </c>
      <c r="B229" t="s">
        <v>52</v>
      </c>
      <c r="C229" t="s">
        <v>37</v>
      </c>
      <c r="D229">
        <v>0.36936999999999998</v>
      </c>
      <c r="E229">
        <v>39.790379999999999</v>
      </c>
      <c r="F229">
        <v>25.252929999999999</v>
      </c>
      <c r="G229">
        <v>65.212459999999993</v>
      </c>
      <c r="H229">
        <v>80.857950000000002</v>
      </c>
      <c r="I229">
        <v>25.252929999999999</v>
      </c>
      <c r="J229">
        <v>19.59112</v>
      </c>
      <c r="K229">
        <v>15.75395</v>
      </c>
      <c r="L229">
        <v>58.763120000000001</v>
      </c>
      <c r="M229">
        <v>10.47592</v>
      </c>
      <c r="N229">
        <v>77.169430000000006</v>
      </c>
      <c r="O229" t="s">
        <v>38</v>
      </c>
      <c r="P229">
        <v>0.33700000000000002</v>
      </c>
      <c r="Q229">
        <v>36.722920000000002</v>
      </c>
      <c r="R229">
        <v>21.44905</v>
      </c>
      <c r="S229">
        <v>62.999429999999997</v>
      </c>
      <c r="T229">
        <v>80.596440000000001</v>
      </c>
      <c r="U229">
        <v>21.44905</v>
      </c>
      <c r="V229">
        <v>15.73058</v>
      </c>
      <c r="W229">
        <v>15.457850000000001</v>
      </c>
      <c r="X229">
        <v>56.090449999999997</v>
      </c>
      <c r="Y229">
        <v>10.632770000000001</v>
      </c>
      <c r="Z229">
        <v>76.614890000000003</v>
      </c>
      <c r="AW229">
        <v>0.58987000000000001</v>
      </c>
      <c r="AX229">
        <v>60.17212</v>
      </c>
      <c r="AY229">
        <v>50.640540000000001</v>
      </c>
      <c r="AZ229">
        <v>77.694050000000004</v>
      </c>
      <c r="BA229">
        <v>81.386589999999998</v>
      </c>
      <c r="BB229">
        <v>50.640540000000001</v>
      </c>
      <c r="BC229">
        <v>46.703090000000003</v>
      </c>
      <c r="BD229">
        <v>16.684249999999999</v>
      </c>
      <c r="BE229">
        <v>75.30771</v>
      </c>
      <c r="BF229">
        <v>8.9751300000000001</v>
      </c>
      <c r="BG229">
        <v>80.017579999999995</v>
      </c>
      <c r="CO229">
        <v>0.45066000000000001</v>
      </c>
      <c r="CP229">
        <v>48.704169999999998</v>
      </c>
      <c r="CQ229">
        <v>36.042400000000001</v>
      </c>
      <c r="CR229">
        <v>76.855119999999999</v>
      </c>
      <c r="CS229">
        <v>84.452299999999994</v>
      </c>
      <c r="CT229">
        <v>36.042400000000001</v>
      </c>
      <c r="CU229">
        <v>27.385159999999999</v>
      </c>
      <c r="CV229">
        <v>19.045940000000002</v>
      </c>
      <c r="CW229">
        <v>69.375739999999993</v>
      </c>
      <c r="CX229">
        <v>11.095409999999999</v>
      </c>
      <c r="CY229">
        <v>80.742050000000006</v>
      </c>
    </row>
    <row r="230" spans="1:103" x14ac:dyDescent="0.4">
      <c r="A230" t="s">
        <v>252</v>
      </c>
      <c r="B230" t="s">
        <v>164</v>
      </c>
      <c r="C230" t="s">
        <v>37</v>
      </c>
      <c r="D230">
        <v>0.36934</v>
      </c>
      <c r="E230">
        <v>39.788719999999998</v>
      </c>
      <c r="F230">
        <v>25.24484</v>
      </c>
      <c r="G230">
        <v>65.196280000000002</v>
      </c>
      <c r="H230">
        <v>80.866050000000001</v>
      </c>
      <c r="I230">
        <v>25.24484</v>
      </c>
      <c r="J230">
        <v>19.58708</v>
      </c>
      <c r="K230">
        <v>15.752330000000001</v>
      </c>
      <c r="L230">
        <v>58.750979999999998</v>
      </c>
      <c r="M230">
        <v>10.477539999999999</v>
      </c>
      <c r="N230">
        <v>77.177530000000004</v>
      </c>
      <c r="O230" t="s">
        <v>38</v>
      </c>
      <c r="P230">
        <v>0.33699000000000001</v>
      </c>
      <c r="Q230">
        <v>36.722200000000001</v>
      </c>
      <c r="R230">
        <v>21.44905</v>
      </c>
      <c r="S230">
        <v>62.999429999999997</v>
      </c>
      <c r="T230">
        <v>80.596440000000001</v>
      </c>
      <c r="U230">
        <v>21.44905</v>
      </c>
      <c r="V230">
        <v>15.73058</v>
      </c>
      <c r="W230">
        <v>15.457850000000001</v>
      </c>
      <c r="X230">
        <v>56.090449999999997</v>
      </c>
      <c r="Y230">
        <v>10.632770000000001</v>
      </c>
      <c r="Z230">
        <v>76.614890000000003</v>
      </c>
      <c r="AW230">
        <v>0.59004000000000001</v>
      </c>
      <c r="AX230">
        <v>60.191749999999999</v>
      </c>
      <c r="AY230">
        <v>50.640540000000001</v>
      </c>
      <c r="AZ230">
        <v>77.694050000000004</v>
      </c>
      <c r="BA230">
        <v>81.386589999999998</v>
      </c>
      <c r="BB230">
        <v>50.640540000000001</v>
      </c>
      <c r="BC230">
        <v>46.703090000000003</v>
      </c>
      <c r="BD230">
        <v>16.684249999999999</v>
      </c>
      <c r="BE230">
        <v>75.30771</v>
      </c>
      <c r="BF230">
        <v>8.9751300000000001</v>
      </c>
      <c r="BG230">
        <v>80.017579999999995</v>
      </c>
      <c r="CO230">
        <v>0.44988</v>
      </c>
      <c r="CP230">
        <v>48.635179999999998</v>
      </c>
      <c r="CQ230">
        <v>35.865720000000003</v>
      </c>
      <c r="CR230">
        <v>76.501769999999993</v>
      </c>
      <c r="CS230">
        <v>84.628979999999999</v>
      </c>
      <c r="CT230">
        <v>35.865720000000003</v>
      </c>
      <c r="CU230">
        <v>27.29682</v>
      </c>
      <c r="CV230">
        <v>19.0106</v>
      </c>
      <c r="CW230">
        <v>69.110720000000001</v>
      </c>
      <c r="CX230">
        <v>11.130739999999999</v>
      </c>
      <c r="CY230">
        <v>80.918729999999996</v>
      </c>
    </row>
    <row r="231" spans="1:103" x14ac:dyDescent="0.4">
      <c r="A231" t="s">
        <v>210</v>
      </c>
      <c r="B231" t="s">
        <v>102</v>
      </c>
      <c r="C231" t="s">
        <v>37</v>
      </c>
      <c r="D231">
        <v>0.36934</v>
      </c>
      <c r="E231">
        <v>39.7879</v>
      </c>
      <c r="F231">
        <v>25.252929999999999</v>
      </c>
      <c r="G231">
        <v>65.204369999999997</v>
      </c>
      <c r="H231">
        <v>80.849860000000007</v>
      </c>
      <c r="I231">
        <v>25.252929999999999</v>
      </c>
      <c r="J231">
        <v>19.59517</v>
      </c>
      <c r="K231">
        <v>15.752330000000001</v>
      </c>
      <c r="L231">
        <v>58.750979999999998</v>
      </c>
      <c r="M231">
        <v>10.475110000000001</v>
      </c>
      <c r="N231">
        <v>77.157290000000003</v>
      </c>
      <c r="O231" t="s">
        <v>38</v>
      </c>
      <c r="P231">
        <v>0.33700000000000002</v>
      </c>
      <c r="Q231">
        <v>36.722490000000001</v>
      </c>
      <c r="R231">
        <v>21.44905</v>
      </c>
      <c r="S231">
        <v>62.999429999999997</v>
      </c>
      <c r="T231">
        <v>80.605999999999995</v>
      </c>
      <c r="U231">
        <v>21.44905</v>
      </c>
      <c r="V231">
        <v>15.73058</v>
      </c>
      <c r="W231">
        <v>15.457850000000001</v>
      </c>
      <c r="X231">
        <v>56.090449999999997</v>
      </c>
      <c r="Y231">
        <v>10.63372</v>
      </c>
      <c r="Z231">
        <v>76.624449999999996</v>
      </c>
      <c r="AW231">
        <v>0.58987999999999996</v>
      </c>
      <c r="AX231">
        <v>60.18083</v>
      </c>
      <c r="AY231">
        <v>50.640540000000001</v>
      </c>
      <c r="AZ231">
        <v>77.694050000000004</v>
      </c>
      <c r="BA231">
        <v>81.386589999999998</v>
      </c>
      <c r="BB231">
        <v>50.640540000000001</v>
      </c>
      <c r="BC231">
        <v>46.703090000000003</v>
      </c>
      <c r="BD231">
        <v>16.684249999999999</v>
      </c>
      <c r="BE231">
        <v>75.30771</v>
      </c>
      <c r="BF231">
        <v>8.9751300000000001</v>
      </c>
      <c r="BG231">
        <v>80.017579999999995</v>
      </c>
      <c r="CO231">
        <v>0.45007000000000003</v>
      </c>
      <c r="CP231">
        <v>48.63749</v>
      </c>
      <c r="CQ231">
        <v>36.042400000000001</v>
      </c>
      <c r="CR231">
        <v>76.678449999999998</v>
      </c>
      <c r="CS231">
        <v>84.098939999999999</v>
      </c>
      <c r="CT231">
        <v>36.042400000000001</v>
      </c>
      <c r="CU231">
        <v>27.473500000000001</v>
      </c>
      <c r="CV231">
        <v>19.0106</v>
      </c>
      <c r="CW231">
        <v>69.110720000000001</v>
      </c>
      <c r="CX231">
        <v>11.06007</v>
      </c>
      <c r="CY231">
        <v>80.300349999999995</v>
      </c>
    </row>
    <row r="232" spans="1:103" x14ac:dyDescent="0.4">
      <c r="A232" t="s">
        <v>291</v>
      </c>
      <c r="B232" t="s">
        <v>162</v>
      </c>
      <c r="C232" t="s">
        <v>37</v>
      </c>
      <c r="D232">
        <v>0.36932999999999999</v>
      </c>
      <c r="E232">
        <v>39.787260000000003</v>
      </c>
      <c r="F232">
        <v>25.252929999999999</v>
      </c>
      <c r="G232">
        <v>65.196280000000002</v>
      </c>
      <c r="H232">
        <v>80.841759999999994</v>
      </c>
      <c r="I232">
        <v>25.252929999999999</v>
      </c>
      <c r="J232">
        <v>19.59517</v>
      </c>
      <c r="K232">
        <v>15.75071</v>
      </c>
      <c r="L232">
        <v>58.746929999999999</v>
      </c>
      <c r="M232">
        <v>10.474299999999999</v>
      </c>
      <c r="N232">
        <v>77.149199999999993</v>
      </c>
      <c r="O232" t="s">
        <v>38</v>
      </c>
      <c r="P232">
        <v>0.33700000000000002</v>
      </c>
      <c r="Q232">
        <v>36.722299999999997</v>
      </c>
      <c r="R232">
        <v>21.44905</v>
      </c>
      <c r="S232">
        <v>62.999429999999997</v>
      </c>
      <c r="T232">
        <v>80.596440000000001</v>
      </c>
      <c r="U232">
        <v>21.44905</v>
      </c>
      <c r="V232">
        <v>15.73058</v>
      </c>
      <c r="W232">
        <v>15.457850000000001</v>
      </c>
      <c r="X232">
        <v>56.090449999999997</v>
      </c>
      <c r="Y232">
        <v>10.632770000000001</v>
      </c>
      <c r="Z232">
        <v>76.614890000000003</v>
      </c>
      <c r="AW232">
        <v>0.58982000000000001</v>
      </c>
      <c r="AX232">
        <v>60.173520000000003</v>
      </c>
      <c r="AY232">
        <v>50.640540000000001</v>
      </c>
      <c r="AZ232">
        <v>77.694050000000004</v>
      </c>
      <c r="BA232">
        <v>81.386589999999998</v>
      </c>
      <c r="BB232">
        <v>50.640540000000001</v>
      </c>
      <c r="BC232">
        <v>46.703090000000003</v>
      </c>
      <c r="BD232">
        <v>16.684249999999999</v>
      </c>
      <c r="BE232">
        <v>75.30771</v>
      </c>
      <c r="BF232">
        <v>8.9751300000000001</v>
      </c>
      <c r="BG232">
        <v>80.017579999999995</v>
      </c>
      <c r="CO232">
        <v>0.45</v>
      </c>
      <c r="CP232">
        <v>48.644039999999997</v>
      </c>
      <c r="CQ232">
        <v>36.042400000000001</v>
      </c>
      <c r="CR232">
        <v>76.501769999999993</v>
      </c>
      <c r="CS232">
        <v>84.098939999999999</v>
      </c>
      <c r="CT232">
        <v>36.042400000000001</v>
      </c>
      <c r="CU232">
        <v>27.473500000000001</v>
      </c>
      <c r="CV232">
        <v>18.975269999999998</v>
      </c>
      <c r="CW232">
        <v>69.022379999999998</v>
      </c>
      <c r="CX232">
        <v>11.06007</v>
      </c>
      <c r="CY232">
        <v>80.300349999999995</v>
      </c>
    </row>
    <row r="233" spans="1:103" x14ac:dyDescent="0.4">
      <c r="A233" t="s">
        <v>177</v>
      </c>
      <c r="B233" t="s">
        <v>138</v>
      </c>
      <c r="C233" t="s">
        <v>37</v>
      </c>
      <c r="D233">
        <v>0.36932999999999999</v>
      </c>
      <c r="E233">
        <v>39.786830000000002</v>
      </c>
      <c r="F233">
        <v>25.24484</v>
      </c>
      <c r="G233">
        <v>65.212459999999993</v>
      </c>
      <c r="H233">
        <v>80.882230000000007</v>
      </c>
      <c r="I233">
        <v>25.24484</v>
      </c>
      <c r="J233">
        <v>19.58708</v>
      </c>
      <c r="K233">
        <v>15.75395</v>
      </c>
      <c r="L233">
        <v>58.759070000000001</v>
      </c>
      <c r="M233">
        <v>10.477539999999999</v>
      </c>
      <c r="N233">
        <v>77.177530000000004</v>
      </c>
      <c r="O233" t="s">
        <v>38</v>
      </c>
      <c r="P233">
        <v>0.33698</v>
      </c>
      <c r="Q233">
        <v>36.720979999999997</v>
      </c>
      <c r="R233">
        <v>21.44905</v>
      </c>
      <c r="S233">
        <v>62.999429999999997</v>
      </c>
      <c r="T233">
        <v>80.596440000000001</v>
      </c>
      <c r="U233">
        <v>21.44905</v>
      </c>
      <c r="V233">
        <v>15.73058</v>
      </c>
      <c r="W233">
        <v>15.457850000000001</v>
      </c>
      <c r="X233">
        <v>56.090449999999997</v>
      </c>
      <c r="Y233">
        <v>10.632770000000001</v>
      </c>
      <c r="Z233">
        <v>76.614890000000003</v>
      </c>
      <c r="AW233">
        <v>0.58987000000000001</v>
      </c>
      <c r="AX233">
        <v>60.176360000000003</v>
      </c>
      <c r="AY233">
        <v>50.640540000000001</v>
      </c>
      <c r="AZ233">
        <v>77.694050000000004</v>
      </c>
      <c r="BA233">
        <v>81.386589999999998</v>
      </c>
      <c r="BB233">
        <v>50.640540000000001</v>
      </c>
      <c r="BC233">
        <v>46.703090000000003</v>
      </c>
      <c r="BD233">
        <v>16.684249999999999</v>
      </c>
      <c r="BE233">
        <v>75.30771</v>
      </c>
      <c r="BF233">
        <v>8.9751300000000001</v>
      </c>
      <c r="BG233">
        <v>80.017579999999995</v>
      </c>
      <c r="CO233">
        <v>0.45018000000000002</v>
      </c>
      <c r="CP233">
        <v>48.652749999999997</v>
      </c>
      <c r="CQ233">
        <v>35.865720000000003</v>
      </c>
      <c r="CR233">
        <v>76.855119999999999</v>
      </c>
      <c r="CS233">
        <v>84.982330000000005</v>
      </c>
      <c r="CT233">
        <v>35.865720000000003</v>
      </c>
      <c r="CU233">
        <v>27.29682</v>
      </c>
      <c r="CV233">
        <v>19.045940000000002</v>
      </c>
      <c r="CW233">
        <v>69.287400000000005</v>
      </c>
      <c r="CX233">
        <v>11.130739999999999</v>
      </c>
      <c r="CY233">
        <v>80.918729999999996</v>
      </c>
    </row>
    <row r="234" spans="1:103" x14ac:dyDescent="0.4">
      <c r="A234" t="s">
        <v>207</v>
      </c>
      <c r="B234" t="s">
        <v>121</v>
      </c>
      <c r="C234" t="s">
        <v>37</v>
      </c>
      <c r="D234">
        <v>0.36932999999999999</v>
      </c>
      <c r="E234">
        <v>39.786549999999998</v>
      </c>
      <c r="F234">
        <v>25.24484</v>
      </c>
      <c r="G234">
        <v>65.196280000000002</v>
      </c>
      <c r="H234">
        <v>80.874139999999997</v>
      </c>
      <c r="I234">
        <v>25.24484</v>
      </c>
      <c r="J234">
        <v>19.58708</v>
      </c>
      <c r="K234">
        <v>15.75071</v>
      </c>
      <c r="L234">
        <v>58.750979999999998</v>
      </c>
      <c r="M234">
        <v>10.477539999999999</v>
      </c>
      <c r="N234">
        <v>77.189670000000007</v>
      </c>
      <c r="O234" t="s">
        <v>38</v>
      </c>
      <c r="P234">
        <v>0.33700000000000002</v>
      </c>
      <c r="Q234">
        <v>36.722819999999999</v>
      </c>
      <c r="R234">
        <v>21.44905</v>
      </c>
      <c r="S234">
        <v>62.999429999999997</v>
      </c>
      <c r="T234">
        <v>80.596440000000001</v>
      </c>
      <c r="U234">
        <v>21.44905</v>
      </c>
      <c r="V234">
        <v>15.73058</v>
      </c>
      <c r="W234">
        <v>15.457850000000001</v>
      </c>
      <c r="X234">
        <v>56.090449999999997</v>
      </c>
      <c r="Y234">
        <v>10.632770000000001</v>
      </c>
      <c r="Z234">
        <v>76.614890000000003</v>
      </c>
      <c r="AW234">
        <v>0.58987000000000001</v>
      </c>
      <c r="AX234">
        <v>60.176319999999997</v>
      </c>
      <c r="AY234">
        <v>50.640540000000001</v>
      </c>
      <c r="AZ234">
        <v>77.694050000000004</v>
      </c>
      <c r="BA234">
        <v>81.386589999999998</v>
      </c>
      <c r="BB234">
        <v>50.640540000000001</v>
      </c>
      <c r="BC234">
        <v>46.703090000000003</v>
      </c>
      <c r="BD234">
        <v>16.684249999999999</v>
      </c>
      <c r="BE234">
        <v>75.30771</v>
      </c>
      <c r="BF234">
        <v>8.9751300000000001</v>
      </c>
      <c r="BG234">
        <v>80.017579999999995</v>
      </c>
      <c r="CO234">
        <v>0.44985999999999998</v>
      </c>
      <c r="CP234">
        <v>48.612729999999999</v>
      </c>
      <c r="CQ234">
        <v>35.865720000000003</v>
      </c>
      <c r="CR234">
        <v>76.501769999999993</v>
      </c>
      <c r="CS234">
        <v>84.80565</v>
      </c>
      <c r="CT234">
        <v>35.865720000000003</v>
      </c>
      <c r="CU234">
        <v>27.29682</v>
      </c>
      <c r="CV234">
        <v>18.975269999999998</v>
      </c>
      <c r="CW234">
        <v>69.110720000000001</v>
      </c>
      <c r="CX234">
        <v>11.130739999999999</v>
      </c>
      <c r="CY234">
        <v>81.183750000000003</v>
      </c>
    </row>
    <row r="235" spans="1:103" x14ac:dyDescent="0.4">
      <c r="A235" t="s">
        <v>294</v>
      </c>
      <c r="B235" t="s">
        <v>52</v>
      </c>
      <c r="C235" t="s">
        <v>37</v>
      </c>
      <c r="D235">
        <v>0.36931999999999998</v>
      </c>
      <c r="E235">
        <v>39.786270000000002</v>
      </c>
      <c r="F235">
        <v>25.24484</v>
      </c>
      <c r="G235">
        <v>65.212459999999993</v>
      </c>
      <c r="H235">
        <v>80.857950000000002</v>
      </c>
      <c r="I235">
        <v>25.24484</v>
      </c>
      <c r="J235">
        <v>19.58708</v>
      </c>
      <c r="K235">
        <v>15.75395</v>
      </c>
      <c r="L235">
        <v>58.763120000000001</v>
      </c>
      <c r="M235">
        <v>10.475110000000001</v>
      </c>
      <c r="N235">
        <v>77.161339999999996</v>
      </c>
      <c r="O235" t="s">
        <v>38</v>
      </c>
      <c r="P235">
        <v>0.33700999999999998</v>
      </c>
      <c r="Q235">
        <v>36.724609999999998</v>
      </c>
      <c r="R235">
        <v>21.44905</v>
      </c>
      <c r="S235">
        <v>63.008980000000001</v>
      </c>
      <c r="T235">
        <v>80.605999999999995</v>
      </c>
      <c r="U235">
        <v>21.44905</v>
      </c>
      <c r="V235">
        <v>15.73058</v>
      </c>
      <c r="W235">
        <v>15.459759999999999</v>
      </c>
      <c r="X235">
        <v>56.100009999999997</v>
      </c>
      <c r="Y235">
        <v>10.63372</v>
      </c>
      <c r="Z235">
        <v>76.624449999999996</v>
      </c>
      <c r="AW235">
        <v>0.58979000000000004</v>
      </c>
      <c r="AX235">
        <v>60.164859999999997</v>
      </c>
      <c r="AY235">
        <v>50.640540000000001</v>
      </c>
      <c r="AZ235">
        <v>77.694050000000004</v>
      </c>
      <c r="BA235">
        <v>81.386589999999998</v>
      </c>
      <c r="BB235">
        <v>50.640540000000001</v>
      </c>
      <c r="BC235">
        <v>46.703090000000003</v>
      </c>
      <c r="BD235">
        <v>16.684249999999999</v>
      </c>
      <c r="BE235">
        <v>75.30771</v>
      </c>
      <c r="BF235">
        <v>8.9751300000000001</v>
      </c>
      <c r="BG235">
        <v>80.017579999999995</v>
      </c>
      <c r="CO235">
        <v>0.44963999999999998</v>
      </c>
      <c r="CP235">
        <v>48.600239999999999</v>
      </c>
      <c r="CQ235">
        <v>35.865720000000003</v>
      </c>
      <c r="CR235">
        <v>76.678449999999998</v>
      </c>
      <c r="CS235">
        <v>84.275620000000004</v>
      </c>
      <c r="CT235">
        <v>35.865720000000003</v>
      </c>
      <c r="CU235">
        <v>27.29682</v>
      </c>
      <c r="CV235">
        <v>19.0106</v>
      </c>
      <c r="CW235">
        <v>69.199060000000003</v>
      </c>
      <c r="CX235">
        <v>11.06007</v>
      </c>
      <c r="CY235">
        <v>80.388689999999997</v>
      </c>
    </row>
    <row r="236" spans="1:103" x14ac:dyDescent="0.4">
      <c r="A236" t="s">
        <v>201</v>
      </c>
      <c r="B236" t="s">
        <v>134</v>
      </c>
      <c r="C236" t="s">
        <v>37</v>
      </c>
      <c r="D236">
        <v>0.36931000000000003</v>
      </c>
      <c r="E236">
        <v>39.783850000000001</v>
      </c>
      <c r="F236">
        <v>25.24484</v>
      </c>
      <c r="G236">
        <v>65.188180000000003</v>
      </c>
      <c r="H236">
        <v>80.866050000000001</v>
      </c>
      <c r="I236">
        <v>25.24484</v>
      </c>
      <c r="J236">
        <v>19.58708</v>
      </c>
      <c r="K236">
        <v>15.749090000000001</v>
      </c>
      <c r="L236">
        <v>58.74288</v>
      </c>
      <c r="M236">
        <v>10.47592</v>
      </c>
      <c r="N236">
        <v>77.177530000000004</v>
      </c>
      <c r="O236" t="s">
        <v>38</v>
      </c>
      <c r="P236">
        <v>0.33700999999999998</v>
      </c>
      <c r="Q236">
        <v>36.723329999999997</v>
      </c>
      <c r="R236">
        <v>21.44905</v>
      </c>
      <c r="S236">
        <v>62.999429999999997</v>
      </c>
      <c r="T236">
        <v>80.596440000000001</v>
      </c>
      <c r="U236">
        <v>21.44905</v>
      </c>
      <c r="V236">
        <v>15.73058</v>
      </c>
      <c r="W236">
        <v>15.457850000000001</v>
      </c>
      <c r="X236">
        <v>56.090449999999997</v>
      </c>
      <c r="Y236">
        <v>10.632770000000001</v>
      </c>
      <c r="Z236">
        <v>76.614890000000003</v>
      </c>
      <c r="AW236">
        <v>0.58977999999999997</v>
      </c>
      <c r="AX236">
        <v>60.164639999999999</v>
      </c>
      <c r="AY236">
        <v>50.640540000000001</v>
      </c>
      <c r="AZ236">
        <v>77.694050000000004</v>
      </c>
      <c r="BA236">
        <v>81.386589999999998</v>
      </c>
      <c r="BB236">
        <v>50.640540000000001</v>
      </c>
      <c r="BC236">
        <v>46.703090000000003</v>
      </c>
      <c r="BD236">
        <v>16.684249999999999</v>
      </c>
      <c r="BE236">
        <v>75.30771</v>
      </c>
      <c r="BF236">
        <v>8.9751300000000001</v>
      </c>
      <c r="BG236">
        <v>80.017579999999995</v>
      </c>
      <c r="CO236">
        <v>0.44954</v>
      </c>
      <c r="CP236">
        <v>48.571510000000004</v>
      </c>
      <c r="CQ236">
        <v>35.865720000000003</v>
      </c>
      <c r="CR236">
        <v>76.325090000000003</v>
      </c>
      <c r="CS236">
        <v>84.628979999999999</v>
      </c>
      <c r="CT236">
        <v>35.865720000000003</v>
      </c>
      <c r="CU236">
        <v>27.29682</v>
      </c>
      <c r="CV236">
        <v>18.93993</v>
      </c>
      <c r="CW236">
        <v>68.934039999999996</v>
      </c>
      <c r="CX236">
        <v>11.095409999999999</v>
      </c>
      <c r="CY236">
        <v>80.918729999999996</v>
      </c>
    </row>
    <row r="237" spans="1:103" x14ac:dyDescent="0.4">
      <c r="A237" t="s">
        <v>168</v>
      </c>
      <c r="B237" t="s">
        <v>164</v>
      </c>
      <c r="C237" t="s">
        <v>37</v>
      </c>
      <c r="D237">
        <v>0.36928</v>
      </c>
      <c r="E237">
        <v>39.782139999999998</v>
      </c>
      <c r="F237">
        <v>25.24484</v>
      </c>
      <c r="G237">
        <v>65.196280000000002</v>
      </c>
      <c r="H237">
        <v>80.833669999999998</v>
      </c>
      <c r="I237">
        <v>25.24484</v>
      </c>
      <c r="J237">
        <v>19.58708</v>
      </c>
      <c r="K237">
        <v>15.75071</v>
      </c>
      <c r="L237">
        <v>58.750979999999998</v>
      </c>
      <c r="M237">
        <v>10.47268</v>
      </c>
      <c r="N237">
        <v>77.145150000000001</v>
      </c>
      <c r="O237" t="s">
        <v>38</v>
      </c>
      <c r="P237">
        <v>0.33700000000000002</v>
      </c>
      <c r="Q237">
        <v>36.723610000000001</v>
      </c>
      <c r="R237">
        <v>21.44905</v>
      </c>
      <c r="S237">
        <v>62.999429999999997</v>
      </c>
      <c r="T237">
        <v>80.596440000000001</v>
      </c>
      <c r="U237">
        <v>21.44905</v>
      </c>
      <c r="V237">
        <v>15.73058</v>
      </c>
      <c r="W237">
        <v>15.457850000000001</v>
      </c>
      <c r="X237">
        <v>56.090449999999997</v>
      </c>
      <c r="Y237">
        <v>10.632770000000001</v>
      </c>
      <c r="Z237">
        <v>76.614890000000003</v>
      </c>
      <c r="AW237">
        <v>0.58979000000000004</v>
      </c>
      <c r="AX237">
        <v>60.165149999999997</v>
      </c>
      <c r="AY237">
        <v>50.640540000000001</v>
      </c>
      <c r="AZ237">
        <v>77.694050000000004</v>
      </c>
      <c r="BA237">
        <v>81.386589999999998</v>
      </c>
      <c r="BB237">
        <v>50.640540000000001</v>
      </c>
      <c r="BC237">
        <v>46.703090000000003</v>
      </c>
      <c r="BD237">
        <v>16.684249999999999</v>
      </c>
      <c r="BE237">
        <v>75.30771</v>
      </c>
      <c r="BF237">
        <v>8.9751300000000001</v>
      </c>
      <c r="BG237">
        <v>80.017579999999995</v>
      </c>
      <c r="CO237">
        <v>0.44896999999999998</v>
      </c>
      <c r="CP237">
        <v>48.527839999999998</v>
      </c>
      <c r="CQ237">
        <v>35.865720000000003</v>
      </c>
      <c r="CR237">
        <v>76.501769999999993</v>
      </c>
      <c r="CS237">
        <v>83.922259999999994</v>
      </c>
      <c r="CT237">
        <v>35.865720000000003</v>
      </c>
      <c r="CU237">
        <v>27.29682</v>
      </c>
      <c r="CV237">
        <v>18.975269999999998</v>
      </c>
      <c r="CW237">
        <v>69.110720000000001</v>
      </c>
      <c r="CX237">
        <v>11.02473</v>
      </c>
      <c r="CY237">
        <v>80.212010000000006</v>
      </c>
    </row>
    <row r="238" spans="1:103" x14ac:dyDescent="0.4">
      <c r="A238" t="s">
        <v>174</v>
      </c>
      <c r="B238" t="s">
        <v>164</v>
      </c>
      <c r="C238" t="s">
        <v>37</v>
      </c>
      <c r="D238">
        <v>0.36926999999999999</v>
      </c>
      <c r="E238">
        <v>39.781480000000002</v>
      </c>
      <c r="F238">
        <v>25.24484</v>
      </c>
      <c r="G238">
        <v>65.196280000000002</v>
      </c>
      <c r="H238">
        <v>80.841759999999994</v>
      </c>
      <c r="I238">
        <v>25.24484</v>
      </c>
      <c r="J238">
        <v>19.58708</v>
      </c>
      <c r="K238">
        <v>15.75071</v>
      </c>
      <c r="L238">
        <v>58.750979999999998</v>
      </c>
      <c r="M238">
        <v>10.475110000000001</v>
      </c>
      <c r="N238">
        <v>77.161339999999996</v>
      </c>
      <c r="O238" t="s">
        <v>38</v>
      </c>
      <c r="P238">
        <v>0.33700000000000002</v>
      </c>
      <c r="Q238">
        <v>36.722110000000001</v>
      </c>
      <c r="R238">
        <v>21.44905</v>
      </c>
      <c r="S238">
        <v>62.999429999999997</v>
      </c>
      <c r="T238">
        <v>80.596440000000001</v>
      </c>
      <c r="U238">
        <v>21.44905</v>
      </c>
      <c r="V238">
        <v>15.73058</v>
      </c>
      <c r="W238">
        <v>15.457850000000001</v>
      </c>
      <c r="X238">
        <v>56.090449999999997</v>
      </c>
      <c r="Y238">
        <v>10.632770000000001</v>
      </c>
      <c r="Z238">
        <v>76.614890000000003</v>
      </c>
      <c r="AW238">
        <v>0.58987000000000001</v>
      </c>
      <c r="AX238">
        <v>60.178759999999997</v>
      </c>
      <c r="AY238">
        <v>50.640540000000001</v>
      </c>
      <c r="AZ238">
        <v>77.694050000000004</v>
      </c>
      <c r="BA238">
        <v>81.386589999999998</v>
      </c>
      <c r="BB238">
        <v>50.640540000000001</v>
      </c>
      <c r="BC238">
        <v>46.703090000000003</v>
      </c>
      <c r="BD238">
        <v>16.684249999999999</v>
      </c>
      <c r="BE238">
        <v>75.30771</v>
      </c>
      <c r="BF238">
        <v>8.9826700000000006</v>
      </c>
      <c r="BG238">
        <v>80.055260000000004</v>
      </c>
      <c r="CO238">
        <v>0.44864999999999999</v>
      </c>
      <c r="CP238">
        <v>48.509390000000003</v>
      </c>
      <c r="CQ238">
        <v>35.865720000000003</v>
      </c>
      <c r="CR238">
        <v>76.501769999999993</v>
      </c>
      <c r="CS238">
        <v>84.098939999999999</v>
      </c>
      <c r="CT238">
        <v>35.865720000000003</v>
      </c>
      <c r="CU238">
        <v>27.29682</v>
      </c>
      <c r="CV238">
        <v>18.975269999999998</v>
      </c>
      <c r="CW238">
        <v>69.110720000000001</v>
      </c>
      <c r="CX238">
        <v>11.06007</v>
      </c>
      <c r="CY238">
        <v>80.477029999999999</v>
      </c>
    </row>
    <row r="239" spans="1:103" x14ac:dyDescent="0.4">
      <c r="A239" t="s">
        <v>368</v>
      </c>
      <c r="B239" t="s">
        <v>214</v>
      </c>
      <c r="C239" t="s">
        <v>37</v>
      </c>
      <c r="D239">
        <v>0.36879000000000001</v>
      </c>
      <c r="E239">
        <v>39.751849999999997</v>
      </c>
      <c r="F239">
        <v>25.08296</v>
      </c>
      <c r="G239">
        <v>65.406720000000007</v>
      </c>
      <c r="H239">
        <v>81.157430000000005</v>
      </c>
      <c r="I239">
        <v>25.08296</v>
      </c>
      <c r="J239">
        <v>19.44314</v>
      </c>
      <c r="K239">
        <v>15.807370000000001</v>
      </c>
      <c r="L239">
        <v>58.947519999999997</v>
      </c>
      <c r="M239">
        <v>10.51477</v>
      </c>
      <c r="N239">
        <v>77.478480000000005</v>
      </c>
      <c r="O239" t="s">
        <v>38</v>
      </c>
      <c r="P239">
        <v>0.33545999999999998</v>
      </c>
      <c r="Q239">
        <v>36.575249999999997</v>
      </c>
      <c r="R239">
        <v>21.277000000000001</v>
      </c>
      <c r="S239">
        <v>63.047220000000003</v>
      </c>
      <c r="T239">
        <v>80.672910000000002</v>
      </c>
      <c r="U239">
        <v>21.277000000000001</v>
      </c>
      <c r="V239">
        <v>15.562189999999999</v>
      </c>
      <c r="W239">
        <v>15.473140000000001</v>
      </c>
      <c r="X239">
        <v>56.109090000000002</v>
      </c>
      <c r="Y239">
        <v>10.638500000000001</v>
      </c>
      <c r="Z239">
        <v>76.646910000000005</v>
      </c>
      <c r="AW239">
        <v>0.59167000000000003</v>
      </c>
      <c r="AX239">
        <v>60.450560000000003</v>
      </c>
      <c r="AY239">
        <v>50.715899999999998</v>
      </c>
      <c r="AZ239">
        <v>77.920119999999997</v>
      </c>
      <c r="BA239">
        <v>81.612660000000005</v>
      </c>
      <c r="BB239">
        <v>50.715899999999998</v>
      </c>
      <c r="BC239">
        <v>46.778449999999999</v>
      </c>
      <c r="BD239">
        <v>16.834969999999998</v>
      </c>
      <c r="BE239">
        <v>75.747299999999996</v>
      </c>
      <c r="BF239">
        <v>9.0806299999999993</v>
      </c>
      <c r="BG239">
        <v>80.645570000000006</v>
      </c>
      <c r="CO239">
        <v>0.46233999999999997</v>
      </c>
      <c r="CP239">
        <v>49.939889999999998</v>
      </c>
      <c r="CQ239">
        <v>35.33569</v>
      </c>
      <c r="CR239">
        <v>79.681979999999996</v>
      </c>
      <c r="CS239">
        <v>89.045940000000002</v>
      </c>
      <c r="CT239">
        <v>35.33569</v>
      </c>
      <c r="CU239">
        <v>27.090689999999999</v>
      </c>
      <c r="CV239">
        <v>19.575970000000002</v>
      </c>
      <c r="CW239">
        <v>72.025909999999996</v>
      </c>
      <c r="CX239">
        <v>11.590109999999999</v>
      </c>
      <c r="CY239">
        <v>85.424030000000002</v>
      </c>
    </row>
    <row r="240" spans="1:103" x14ac:dyDescent="0.4">
      <c r="A240" t="s">
        <v>446</v>
      </c>
      <c r="B240" t="s">
        <v>55</v>
      </c>
      <c r="C240" t="s">
        <v>37</v>
      </c>
      <c r="D240">
        <v>0.36874000000000001</v>
      </c>
      <c r="E240">
        <v>39.751730000000002</v>
      </c>
      <c r="F240">
        <v>25.074870000000001</v>
      </c>
      <c r="G240">
        <v>65.414810000000003</v>
      </c>
      <c r="H240">
        <v>81.125050000000002</v>
      </c>
      <c r="I240">
        <v>25.074870000000001</v>
      </c>
      <c r="J240">
        <v>19.43505</v>
      </c>
      <c r="K240">
        <v>15.81546</v>
      </c>
      <c r="L240">
        <v>58.963709999999999</v>
      </c>
      <c r="M240">
        <v>10.51234</v>
      </c>
      <c r="N240">
        <v>77.442059999999998</v>
      </c>
      <c r="O240" t="s">
        <v>38</v>
      </c>
      <c r="P240">
        <v>0.33550000000000002</v>
      </c>
      <c r="Q240">
        <v>36.581479999999999</v>
      </c>
      <c r="R240">
        <v>21.277000000000001</v>
      </c>
      <c r="S240">
        <v>63.037660000000002</v>
      </c>
      <c r="T240">
        <v>80.672910000000002</v>
      </c>
      <c r="U240">
        <v>21.277000000000001</v>
      </c>
      <c r="V240">
        <v>15.562189999999999</v>
      </c>
      <c r="W240">
        <v>15.473140000000001</v>
      </c>
      <c r="X240">
        <v>56.104309999999998</v>
      </c>
      <c r="Y240">
        <v>10.63946</v>
      </c>
      <c r="Z240">
        <v>76.651690000000002</v>
      </c>
      <c r="AW240">
        <v>0.59136999999999995</v>
      </c>
      <c r="AX240">
        <v>60.418930000000003</v>
      </c>
      <c r="AY240">
        <v>50.715899999999998</v>
      </c>
      <c r="AZ240">
        <v>77.844759999999994</v>
      </c>
      <c r="BA240">
        <v>81.386589999999998</v>
      </c>
      <c r="BB240">
        <v>50.715899999999998</v>
      </c>
      <c r="BC240">
        <v>46.778449999999999</v>
      </c>
      <c r="BD240">
        <v>16.819890000000001</v>
      </c>
      <c r="BE240">
        <v>75.671940000000006</v>
      </c>
      <c r="BF240">
        <v>9.0580300000000005</v>
      </c>
      <c r="BG240">
        <v>80.419489999999996</v>
      </c>
      <c r="CO240">
        <v>0.46128000000000002</v>
      </c>
      <c r="CP240">
        <v>49.896099999999997</v>
      </c>
      <c r="CQ240">
        <v>35.159010000000002</v>
      </c>
      <c r="CR240">
        <v>80.212010000000006</v>
      </c>
      <c r="CS240">
        <v>88.869259999999997</v>
      </c>
      <c r="CT240">
        <v>35.159010000000002</v>
      </c>
      <c r="CU240">
        <v>26.914020000000001</v>
      </c>
      <c r="CV240">
        <v>19.787990000000001</v>
      </c>
      <c r="CW240">
        <v>72.644289999999998</v>
      </c>
      <c r="CX240">
        <v>11.57244</v>
      </c>
      <c r="CY240">
        <v>85.070670000000007</v>
      </c>
    </row>
    <row r="241" spans="1:103" x14ac:dyDescent="0.4">
      <c r="A241" t="s">
        <v>416</v>
      </c>
      <c r="B241" t="s">
        <v>132</v>
      </c>
      <c r="C241" t="s">
        <v>37</v>
      </c>
      <c r="D241">
        <v>0.36878</v>
      </c>
      <c r="E241">
        <v>39.750839999999997</v>
      </c>
      <c r="F241">
        <v>25.08296</v>
      </c>
      <c r="G241">
        <v>65.422910000000002</v>
      </c>
      <c r="H241">
        <v>81.125050000000002</v>
      </c>
      <c r="I241">
        <v>25.08296</v>
      </c>
      <c r="J241">
        <v>19.447189999999999</v>
      </c>
      <c r="K241">
        <v>15.810600000000001</v>
      </c>
      <c r="L241">
        <v>58.963709999999999</v>
      </c>
      <c r="M241">
        <v>10.509919999999999</v>
      </c>
      <c r="N241">
        <v>77.438010000000006</v>
      </c>
      <c r="O241" t="s">
        <v>38</v>
      </c>
      <c r="P241">
        <v>0.33540999999999999</v>
      </c>
      <c r="Q241">
        <v>36.570099999999996</v>
      </c>
      <c r="R241">
        <v>21.277000000000001</v>
      </c>
      <c r="S241">
        <v>63.037660000000002</v>
      </c>
      <c r="T241">
        <v>80.663349999999994</v>
      </c>
      <c r="U241">
        <v>21.277000000000001</v>
      </c>
      <c r="V241">
        <v>15.562189999999999</v>
      </c>
      <c r="W241">
        <v>15.47123</v>
      </c>
      <c r="X241">
        <v>56.099530000000001</v>
      </c>
      <c r="Y241">
        <v>10.637549999999999</v>
      </c>
      <c r="Z241">
        <v>76.637349999999998</v>
      </c>
      <c r="AW241">
        <v>0.59143000000000001</v>
      </c>
      <c r="AX241">
        <v>60.424520000000001</v>
      </c>
      <c r="AY241">
        <v>50.715899999999998</v>
      </c>
      <c r="AZ241">
        <v>77.920119999999997</v>
      </c>
      <c r="BA241">
        <v>81.461939999999998</v>
      </c>
      <c r="BB241">
        <v>50.715899999999998</v>
      </c>
      <c r="BC241">
        <v>46.778449999999999</v>
      </c>
      <c r="BD241">
        <v>16.819890000000001</v>
      </c>
      <c r="BE241">
        <v>75.709620000000001</v>
      </c>
      <c r="BF241">
        <v>9.0655599999999996</v>
      </c>
      <c r="BG241">
        <v>80.49485</v>
      </c>
      <c r="CO241">
        <v>0.46356999999999998</v>
      </c>
      <c r="CP241">
        <v>50.073889999999999</v>
      </c>
      <c r="CQ241">
        <v>35.33569</v>
      </c>
      <c r="CR241">
        <v>80.212010000000006</v>
      </c>
      <c r="CS241">
        <v>88.869259999999997</v>
      </c>
      <c r="CT241">
        <v>35.33569</v>
      </c>
      <c r="CU241">
        <v>27.179030000000001</v>
      </c>
      <c r="CV241">
        <v>19.717310000000001</v>
      </c>
      <c r="CW241">
        <v>72.644289999999998</v>
      </c>
      <c r="CX241">
        <v>11.537100000000001</v>
      </c>
      <c r="CY241">
        <v>85.070670000000007</v>
      </c>
    </row>
    <row r="242" spans="1:103" x14ac:dyDescent="0.4">
      <c r="A242" t="s">
        <v>338</v>
      </c>
      <c r="B242" t="s">
        <v>267</v>
      </c>
      <c r="C242" t="s">
        <v>37</v>
      </c>
      <c r="D242">
        <v>0.36864000000000002</v>
      </c>
      <c r="E242">
        <v>39.739199999999997</v>
      </c>
      <c r="F242">
        <v>25.074870000000001</v>
      </c>
      <c r="G242">
        <v>65.398619999999994</v>
      </c>
      <c r="H242">
        <v>81.108860000000007</v>
      </c>
      <c r="I242">
        <v>25.074870000000001</v>
      </c>
      <c r="J242">
        <v>19.43909</v>
      </c>
      <c r="K242">
        <v>15.807370000000001</v>
      </c>
      <c r="L242">
        <v>58.943480000000001</v>
      </c>
      <c r="M242">
        <v>10.51153</v>
      </c>
      <c r="N242">
        <v>77.433970000000002</v>
      </c>
      <c r="O242" t="s">
        <v>38</v>
      </c>
      <c r="P242">
        <v>0.33543000000000001</v>
      </c>
      <c r="Q242">
        <v>36.572040000000001</v>
      </c>
      <c r="R242">
        <v>21.277000000000001</v>
      </c>
      <c r="S242">
        <v>63.037660000000002</v>
      </c>
      <c r="T242">
        <v>80.663349999999994</v>
      </c>
      <c r="U242">
        <v>21.277000000000001</v>
      </c>
      <c r="V242">
        <v>15.562189999999999</v>
      </c>
      <c r="W242">
        <v>15.47123</v>
      </c>
      <c r="X242">
        <v>56.099530000000001</v>
      </c>
      <c r="Y242">
        <v>10.637549999999999</v>
      </c>
      <c r="Z242">
        <v>76.637349999999998</v>
      </c>
      <c r="AW242">
        <v>0.59140000000000004</v>
      </c>
      <c r="AX242">
        <v>60.433839999999996</v>
      </c>
      <c r="AY242">
        <v>50.715899999999998</v>
      </c>
      <c r="AZ242">
        <v>77.844759999999994</v>
      </c>
      <c r="BA242">
        <v>81.386589999999998</v>
      </c>
      <c r="BB242">
        <v>50.715899999999998</v>
      </c>
      <c r="BC242">
        <v>46.778449999999999</v>
      </c>
      <c r="BD242">
        <v>16.819890000000001</v>
      </c>
      <c r="BE242">
        <v>75.671940000000006</v>
      </c>
      <c r="BF242">
        <v>9.0655599999999996</v>
      </c>
      <c r="BG242">
        <v>80.457170000000005</v>
      </c>
      <c r="CO242">
        <v>0.46034000000000003</v>
      </c>
      <c r="CP242">
        <v>49.762309999999999</v>
      </c>
      <c r="CQ242">
        <v>35.159010000000002</v>
      </c>
      <c r="CR242">
        <v>79.85866</v>
      </c>
      <c r="CS242">
        <v>88.692580000000007</v>
      </c>
      <c r="CT242">
        <v>35.159010000000002</v>
      </c>
      <c r="CU242">
        <v>27.002359999999999</v>
      </c>
      <c r="CV242">
        <v>19.646640000000001</v>
      </c>
      <c r="CW242">
        <v>72.290930000000003</v>
      </c>
      <c r="CX242">
        <v>11.57244</v>
      </c>
      <c r="CY242">
        <v>85.070670000000007</v>
      </c>
    </row>
    <row r="243" spans="1:103" x14ac:dyDescent="0.4">
      <c r="A243" t="s">
        <v>413</v>
      </c>
      <c r="B243" t="s">
        <v>267</v>
      </c>
      <c r="C243" t="s">
        <v>37</v>
      </c>
      <c r="D243">
        <v>0.36858000000000002</v>
      </c>
      <c r="E243">
        <v>39.731879999999997</v>
      </c>
      <c r="F243">
        <v>25.074870000000001</v>
      </c>
      <c r="G243">
        <v>65.374340000000004</v>
      </c>
      <c r="H243">
        <v>81.092680000000001</v>
      </c>
      <c r="I243">
        <v>25.074870000000001</v>
      </c>
      <c r="J243">
        <v>19.43909</v>
      </c>
      <c r="K243">
        <v>15.79927</v>
      </c>
      <c r="L243">
        <v>58.911099999999998</v>
      </c>
      <c r="M243">
        <v>10.507490000000001</v>
      </c>
      <c r="N243">
        <v>77.405640000000005</v>
      </c>
      <c r="O243" t="s">
        <v>38</v>
      </c>
      <c r="P243">
        <v>0.33543000000000001</v>
      </c>
      <c r="Q243">
        <v>36.572249999999997</v>
      </c>
      <c r="R243">
        <v>21.277000000000001</v>
      </c>
      <c r="S243">
        <v>63.037660000000002</v>
      </c>
      <c r="T243">
        <v>80.672910000000002</v>
      </c>
      <c r="U243">
        <v>21.277000000000001</v>
      </c>
      <c r="V243">
        <v>15.562189999999999</v>
      </c>
      <c r="W243">
        <v>15.47123</v>
      </c>
      <c r="X243">
        <v>56.099530000000001</v>
      </c>
      <c r="Y243">
        <v>10.638500000000001</v>
      </c>
      <c r="Z243">
        <v>76.646910000000005</v>
      </c>
      <c r="AW243">
        <v>0.59143000000000001</v>
      </c>
      <c r="AX243">
        <v>60.425899999999999</v>
      </c>
      <c r="AY243">
        <v>50.715899999999998</v>
      </c>
      <c r="AZ243">
        <v>77.844759999999994</v>
      </c>
      <c r="BA243">
        <v>81.386589999999998</v>
      </c>
      <c r="BB243">
        <v>50.715899999999998</v>
      </c>
      <c r="BC243">
        <v>46.778449999999999</v>
      </c>
      <c r="BD243">
        <v>16.804819999999999</v>
      </c>
      <c r="BE243">
        <v>75.634259999999998</v>
      </c>
      <c r="BF243">
        <v>9.0580300000000005</v>
      </c>
      <c r="BG243">
        <v>80.419489999999996</v>
      </c>
      <c r="CO243">
        <v>0.45896999999999999</v>
      </c>
      <c r="CP243">
        <v>49.617319999999999</v>
      </c>
      <c r="CQ243">
        <v>35.159010000000002</v>
      </c>
      <c r="CR243">
        <v>79.328620000000001</v>
      </c>
      <c r="CS243">
        <v>88.162540000000007</v>
      </c>
      <c r="CT243">
        <v>35.159010000000002</v>
      </c>
      <c r="CU243">
        <v>27.002359999999999</v>
      </c>
      <c r="CV243">
        <v>19.505299999999998</v>
      </c>
      <c r="CW243">
        <v>71.672560000000004</v>
      </c>
      <c r="CX243">
        <v>11.4841</v>
      </c>
      <c r="CY243">
        <v>84.363960000000006</v>
      </c>
    </row>
    <row r="244" spans="1:103" x14ac:dyDescent="0.4">
      <c r="A244" t="s">
        <v>443</v>
      </c>
      <c r="B244" t="s">
        <v>121</v>
      </c>
      <c r="C244" t="s">
        <v>37</v>
      </c>
      <c r="D244">
        <v>0.36793999999999999</v>
      </c>
      <c r="E244">
        <v>39.658589999999997</v>
      </c>
      <c r="F244">
        <v>25.05059</v>
      </c>
      <c r="G244">
        <v>65.269120000000001</v>
      </c>
      <c r="H244">
        <v>80.898420000000002</v>
      </c>
      <c r="I244">
        <v>25.05059</v>
      </c>
      <c r="J244">
        <v>19.414809999999999</v>
      </c>
      <c r="K244">
        <v>15.77661</v>
      </c>
      <c r="L244">
        <v>58.807229999999997</v>
      </c>
      <c r="M244">
        <v>10.47916</v>
      </c>
      <c r="N244">
        <v>77.176310000000001</v>
      </c>
      <c r="O244" t="s">
        <v>38</v>
      </c>
      <c r="P244">
        <v>0.33529999999999999</v>
      </c>
      <c r="Q244">
        <v>36.55829</v>
      </c>
      <c r="R244">
        <v>21.277000000000001</v>
      </c>
      <c r="S244">
        <v>63.008980000000001</v>
      </c>
      <c r="T244">
        <v>80.596440000000001</v>
      </c>
      <c r="U244">
        <v>21.277000000000001</v>
      </c>
      <c r="V244">
        <v>15.562189999999999</v>
      </c>
      <c r="W244">
        <v>15.465490000000001</v>
      </c>
      <c r="X244">
        <v>56.070860000000003</v>
      </c>
      <c r="Y244">
        <v>10.630850000000001</v>
      </c>
      <c r="Z244">
        <v>76.570449999999994</v>
      </c>
      <c r="AW244">
        <v>0.59004999999999996</v>
      </c>
      <c r="AX244">
        <v>60.231589999999997</v>
      </c>
      <c r="AY244">
        <v>50.640540000000001</v>
      </c>
      <c r="AZ244">
        <v>77.769400000000005</v>
      </c>
      <c r="BA244">
        <v>81.311229999999995</v>
      </c>
      <c r="BB244">
        <v>50.640540000000001</v>
      </c>
      <c r="BC244">
        <v>46.703090000000003</v>
      </c>
      <c r="BD244">
        <v>16.77468</v>
      </c>
      <c r="BE244">
        <v>75.533789999999996</v>
      </c>
      <c r="BF244">
        <v>8.9826700000000006</v>
      </c>
      <c r="BG244">
        <v>80.017579999999995</v>
      </c>
      <c r="CO244">
        <v>0.45057999999999998</v>
      </c>
      <c r="CP244">
        <v>48.731009999999998</v>
      </c>
      <c r="CQ244">
        <v>34.80565</v>
      </c>
      <c r="CR244">
        <v>77.738519999999994</v>
      </c>
      <c r="CS244">
        <v>85.512370000000004</v>
      </c>
      <c r="CT244">
        <v>34.80565</v>
      </c>
      <c r="CU244">
        <v>26.649000000000001</v>
      </c>
      <c r="CV244">
        <v>19.187280000000001</v>
      </c>
      <c r="CW244">
        <v>70.170789999999997</v>
      </c>
      <c r="CX244">
        <v>11.18375</v>
      </c>
      <c r="CY244">
        <v>81.71378</v>
      </c>
    </row>
    <row r="245" spans="1:103" x14ac:dyDescent="0.4">
      <c r="A245" t="s">
        <v>407</v>
      </c>
      <c r="B245" t="s">
        <v>121</v>
      </c>
      <c r="C245" t="s">
        <v>37</v>
      </c>
      <c r="D245">
        <v>0.36785000000000001</v>
      </c>
      <c r="E245">
        <v>39.648809999999997</v>
      </c>
      <c r="F245">
        <v>25.05059</v>
      </c>
      <c r="G245">
        <v>65.261030000000005</v>
      </c>
      <c r="H245">
        <v>80.866050000000001</v>
      </c>
      <c r="I245">
        <v>25.05059</v>
      </c>
      <c r="J245">
        <v>19.414809999999999</v>
      </c>
      <c r="K245">
        <v>15.774990000000001</v>
      </c>
      <c r="L245">
        <v>58.795090000000002</v>
      </c>
      <c r="M245">
        <v>10.47592</v>
      </c>
      <c r="N245">
        <v>77.143940000000001</v>
      </c>
      <c r="O245" t="s">
        <v>38</v>
      </c>
      <c r="P245">
        <v>0.33523999999999998</v>
      </c>
      <c r="Q245">
        <v>36.552660000000003</v>
      </c>
      <c r="R245">
        <v>21.277000000000001</v>
      </c>
      <c r="S245">
        <v>62.999429999999997</v>
      </c>
      <c r="T245">
        <v>80.586889999999997</v>
      </c>
      <c r="U245">
        <v>21.277000000000001</v>
      </c>
      <c r="V245">
        <v>15.562189999999999</v>
      </c>
      <c r="W245">
        <v>15.46358</v>
      </c>
      <c r="X245">
        <v>56.061300000000003</v>
      </c>
      <c r="Y245">
        <v>10.629899999999999</v>
      </c>
      <c r="Z245">
        <v>76.560890000000001</v>
      </c>
      <c r="AW245">
        <v>0.58994999999999997</v>
      </c>
      <c r="AX245">
        <v>60.222110000000001</v>
      </c>
      <c r="AY245">
        <v>50.640540000000001</v>
      </c>
      <c r="AZ245">
        <v>77.769400000000005</v>
      </c>
      <c r="BA245">
        <v>81.311229999999995</v>
      </c>
      <c r="BB245">
        <v>50.640540000000001</v>
      </c>
      <c r="BC245">
        <v>46.703090000000003</v>
      </c>
      <c r="BD245">
        <v>16.77468</v>
      </c>
      <c r="BE245">
        <v>75.533789999999996</v>
      </c>
      <c r="BF245">
        <v>8.9826700000000006</v>
      </c>
      <c r="BG245">
        <v>80.017579999999995</v>
      </c>
      <c r="CO245">
        <v>0.44973000000000002</v>
      </c>
      <c r="CP245">
        <v>48.64385</v>
      </c>
      <c r="CQ245">
        <v>34.80565</v>
      </c>
      <c r="CR245">
        <v>77.738519999999994</v>
      </c>
      <c r="CS245">
        <v>84.982330000000005</v>
      </c>
      <c r="CT245">
        <v>34.80565</v>
      </c>
      <c r="CU245">
        <v>26.649000000000001</v>
      </c>
      <c r="CV245">
        <v>19.187280000000001</v>
      </c>
      <c r="CW245">
        <v>70.082449999999994</v>
      </c>
      <c r="CX245">
        <v>11.130739999999999</v>
      </c>
      <c r="CY245">
        <v>81.183750000000003</v>
      </c>
    </row>
    <row r="246" spans="1:103" x14ac:dyDescent="0.4">
      <c r="A246" t="s">
        <v>377</v>
      </c>
      <c r="B246" t="s">
        <v>164</v>
      </c>
      <c r="C246" t="s">
        <v>37</v>
      </c>
      <c r="D246">
        <v>0.36781000000000003</v>
      </c>
      <c r="E246">
        <v>39.644939999999998</v>
      </c>
      <c r="F246">
        <v>24.937270000000002</v>
      </c>
      <c r="G246">
        <v>65.382440000000003</v>
      </c>
      <c r="H246">
        <v>81.060299999999998</v>
      </c>
      <c r="I246">
        <v>24.937270000000002</v>
      </c>
      <c r="J246">
        <v>19.33792</v>
      </c>
      <c r="K246">
        <v>15.80251</v>
      </c>
      <c r="L246">
        <v>58.904089999999997</v>
      </c>
      <c r="M246">
        <v>10.49858</v>
      </c>
      <c r="N246">
        <v>77.380679999999998</v>
      </c>
      <c r="O246" t="s">
        <v>38</v>
      </c>
      <c r="P246">
        <v>0.33435999999999999</v>
      </c>
      <c r="Q246">
        <v>36.453609999999998</v>
      </c>
      <c r="R246">
        <v>21.13363</v>
      </c>
      <c r="S246">
        <v>62.989870000000003</v>
      </c>
      <c r="T246">
        <v>80.596440000000001</v>
      </c>
      <c r="U246">
        <v>21.13363</v>
      </c>
      <c r="V246">
        <v>15.44749</v>
      </c>
      <c r="W246">
        <v>15.46167</v>
      </c>
      <c r="X246">
        <v>56.035490000000003</v>
      </c>
      <c r="Y246">
        <v>10.620340000000001</v>
      </c>
      <c r="Z246">
        <v>76.553719999999998</v>
      </c>
      <c r="AW246">
        <v>0.59182000000000001</v>
      </c>
      <c r="AX246">
        <v>60.47974</v>
      </c>
      <c r="AY246">
        <v>50.715899999999998</v>
      </c>
      <c r="AZ246">
        <v>77.694050000000004</v>
      </c>
      <c r="BA246">
        <v>81.386589999999998</v>
      </c>
      <c r="BB246">
        <v>50.715899999999998</v>
      </c>
      <c r="BC246">
        <v>46.778449999999999</v>
      </c>
      <c r="BD246">
        <v>16.804819999999999</v>
      </c>
      <c r="BE246">
        <v>75.546350000000004</v>
      </c>
      <c r="BF246">
        <v>9.0806299999999993</v>
      </c>
      <c r="BG246">
        <v>80.532529999999994</v>
      </c>
      <c r="CO246">
        <v>0.46096999999999999</v>
      </c>
      <c r="CP246">
        <v>49.786119999999997</v>
      </c>
      <c r="CQ246">
        <v>34.80565</v>
      </c>
      <c r="CR246">
        <v>80.742050000000006</v>
      </c>
      <c r="CS246">
        <v>88.869259999999997</v>
      </c>
      <c r="CT246">
        <v>34.80565</v>
      </c>
      <c r="CU246">
        <v>26.914020000000001</v>
      </c>
      <c r="CV246">
        <v>19.752649999999999</v>
      </c>
      <c r="CW246">
        <v>72.909310000000005</v>
      </c>
      <c r="CX246">
        <v>11.57244</v>
      </c>
      <c r="CY246">
        <v>85.276799999999994</v>
      </c>
    </row>
    <row r="247" spans="1:103" x14ac:dyDescent="0.4">
      <c r="A247" t="s">
        <v>410</v>
      </c>
      <c r="B247" t="s">
        <v>40</v>
      </c>
      <c r="C247" t="s">
        <v>37</v>
      </c>
      <c r="D247">
        <v>0.36779000000000001</v>
      </c>
      <c r="E247">
        <v>39.64425</v>
      </c>
      <c r="F247">
        <v>25.05059</v>
      </c>
      <c r="G247">
        <v>65.236750000000001</v>
      </c>
      <c r="H247">
        <v>80.841759999999994</v>
      </c>
      <c r="I247">
        <v>25.05059</v>
      </c>
      <c r="J247">
        <v>19.414809999999999</v>
      </c>
      <c r="K247">
        <v>15.77013</v>
      </c>
      <c r="L247">
        <v>58.770809999999997</v>
      </c>
      <c r="M247">
        <v>10.474299999999999</v>
      </c>
      <c r="N247">
        <v>77.119649999999993</v>
      </c>
      <c r="O247" t="s">
        <v>38</v>
      </c>
      <c r="P247">
        <v>0.33527000000000001</v>
      </c>
      <c r="Q247">
        <v>36.55545</v>
      </c>
      <c r="R247">
        <v>21.277000000000001</v>
      </c>
      <c r="S247">
        <v>62.999429999999997</v>
      </c>
      <c r="T247">
        <v>80.605999999999995</v>
      </c>
      <c r="U247">
        <v>21.277000000000001</v>
      </c>
      <c r="V247">
        <v>15.562189999999999</v>
      </c>
      <c r="W247">
        <v>15.46358</v>
      </c>
      <c r="X247">
        <v>56.061300000000003</v>
      </c>
      <c r="Y247">
        <v>10.63181</v>
      </c>
      <c r="Z247">
        <v>76.58</v>
      </c>
      <c r="AW247">
        <v>0.58996000000000004</v>
      </c>
      <c r="AX247">
        <v>60.222439999999999</v>
      </c>
      <c r="AY247">
        <v>50.640540000000001</v>
      </c>
      <c r="AZ247">
        <v>77.769400000000005</v>
      </c>
      <c r="BA247">
        <v>81.311229999999995</v>
      </c>
      <c r="BB247">
        <v>50.640540000000001</v>
      </c>
      <c r="BC247">
        <v>46.703090000000003</v>
      </c>
      <c r="BD247">
        <v>16.77468</v>
      </c>
      <c r="BE247">
        <v>75.533789999999996</v>
      </c>
      <c r="BF247">
        <v>8.9826700000000006</v>
      </c>
      <c r="BG247">
        <v>80.017579999999995</v>
      </c>
      <c r="CO247">
        <v>0.4481</v>
      </c>
      <c r="CP247">
        <v>48.491819999999997</v>
      </c>
      <c r="CQ247">
        <v>34.80565</v>
      </c>
      <c r="CR247">
        <v>77.208479999999994</v>
      </c>
      <c r="CS247">
        <v>84.098939999999999</v>
      </c>
      <c r="CT247">
        <v>34.80565</v>
      </c>
      <c r="CU247">
        <v>26.649000000000001</v>
      </c>
      <c r="CV247">
        <v>19.08127</v>
      </c>
      <c r="CW247">
        <v>69.552409999999995</v>
      </c>
      <c r="CX247">
        <v>11.06007</v>
      </c>
      <c r="CY247">
        <v>80.300349999999995</v>
      </c>
    </row>
    <row r="248" spans="1:103" x14ac:dyDescent="0.4">
      <c r="A248" t="s">
        <v>224</v>
      </c>
      <c r="B248" t="s">
        <v>225</v>
      </c>
      <c r="C248" t="s">
        <v>37</v>
      </c>
      <c r="D248">
        <v>0.36792000000000002</v>
      </c>
      <c r="E248">
        <v>39.642919999999997</v>
      </c>
      <c r="F248">
        <v>24.94537</v>
      </c>
      <c r="G248">
        <v>65.285309999999996</v>
      </c>
      <c r="H248">
        <v>81.011740000000003</v>
      </c>
      <c r="I248">
        <v>24.94537</v>
      </c>
      <c r="J248">
        <v>19.342639999999999</v>
      </c>
      <c r="K248">
        <v>15.76042</v>
      </c>
      <c r="L248">
        <v>58.809249999999999</v>
      </c>
      <c r="M248">
        <v>10.48725</v>
      </c>
      <c r="N248">
        <v>77.308920000000001</v>
      </c>
      <c r="O248" t="s">
        <v>38</v>
      </c>
      <c r="P248">
        <v>0.33444000000000002</v>
      </c>
      <c r="Q248">
        <v>36.44706</v>
      </c>
      <c r="R248">
        <v>21.104949999999999</v>
      </c>
      <c r="S248">
        <v>62.903840000000002</v>
      </c>
      <c r="T248">
        <v>80.539090000000002</v>
      </c>
      <c r="U248">
        <v>21.104949999999999</v>
      </c>
      <c r="V248">
        <v>15.433949999999999</v>
      </c>
      <c r="W248">
        <v>15.413880000000001</v>
      </c>
      <c r="X248">
        <v>55.947400000000002</v>
      </c>
      <c r="Y248">
        <v>10.61078</v>
      </c>
      <c r="Z248">
        <v>76.49924</v>
      </c>
      <c r="AW248">
        <v>0.59150000000000003</v>
      </c>
      <c r="AX248">
        <v>60.441490000000002</v>
      </c>
      <c r="AY248">
        <v>50.715899999999998</v>
      </c>
      <c r="AZ248">
        <v>77.769400000000005</v>
      </c>
      <c r="BA248">
        <v>81.461939999999998</v>
      </c>
      <c r="BB248">
        <v>50.715899999999998</v>
      </c>
      <c r="BC248">
        <v>46.778449999999999</v>
      </c>
      <c r="BD248">
        <v>16.834969999999998</v>
      </c>
      <c r="BE248">
        <v>75.659379999999999</v>
      </c>
      <c r="BF248">
        <v>9.0806299999999993</v>
      </c>
      <c r="BG248">
        <v>80.570210000000003</v>
      </c>
      <c r="CO248">
        <v>0.46261000000000002</v>
      </c>
      <c r="CP248">
        <v>49.95279</v>
      </c>
      <c r="CQ248">
        <v>35.512369999999997</v>
      </c>
      <c r="CR248">
        <v>80.035340000000005</v>
      </c>
      <c r="CS248">
        <v>88.692580000000007</v>
      </c>
      <c r="CT248">
        <v>35.512369999999997</v>
      </c>
      <c r="CU248">
        <v>27.26737</v>
      </c>
      <c r="CV248">
        <v>19.646640000000001</v>
      </c>
      <c r="CW248">
        <v>72.202590000000001</v>
      </c>
      <c r="CX248">
        <v>11.50177</v>
      </c>
      <c r="CY248">
        <v>84.628979999999999</v>
      </c>
    </row>
    <row r="249" spans="1:103" x14ac:dyDescent="0.4">
      <c r="A249" t="s">
        <v>344</v>
      </c>
      <c r="B249" t="s">
        <v>189</v>
      </c>
      <c r="C249" t="s">
        <v>37</v>
      </c>
      <c r="D249">
        <v>0.36775999999999998</v>
      </c>
      <c r="E249">
        <v>39.641680000000001</v>
      </c>
      <c r="F249">
        <v>24.937270000000002</v>
      </c>
      <c r="G249">
        <v>65.317689999999999</v>
      </c>
      <c r="H249">
        <v>81.060299999999998</v>
      </c>
      <c r="I249">
        <v>24.937270000000002</v>
      </c>
      <c r="J249">
        <v>19.33792</v>
      </c>
      <c r="K249">
        <v>15.7928</v>
      </c>
      <c r="L249">
        <v>58.851480000000002</v>
      </c>
      <c r="M249">
        <v>10.497769999999999</v>
      </c>
      <c r="N249">
        <v>77.372590000000002</v>
      </c>
      <c r="O249" t="s">
        <v>38</v>
      </c>
      <c r="P249">
        <v>0.33438000000000001</v>
      </c>
      <c r="Q249">
        <v>36.458019999999998</v>
      </c>
      <c r="R249">
        <v>21.13363</v>
      </c>
      <c r="S249">
        <v>62.970750000000002</v>
      </c>
      <c r="T249">
        <v>80.596440000000001</v>
      </c>
      <c r="U249">
        <v>21.13363</v>
      </c>
      <c r="V249">
        <v>15.44749</v>
      </c>
      <c r="W249">
        <v>15.459759999999999</v>
      </c>
      <c r="X249">
        <v>56.021160000000002</v>
      </c>
      <c r="Y249">
        <v>10.6213</v>
      </c>
      <c r="Z249">
        <v>76.558499999999995</v>
      </c>
      <c r="AW249">
        <v>0.59184999999999999</v>
      </c>
      <c r="AX249">
        <v>60.482779999999998</v>
      </c>
      <c r="AY249">
        <v>50.715899999999998</v>
      </c>
      <c r="AZ249">
        <v>77.694050000000004</v>
      </c>
      <c r="BA249">
        <v>81.386589999999998</v>
      </c>
      <c r="BB249">
        <v>50.715899999999998</v>
      </c>
      <c r="BC249">
        <v>46.778449999999999</v>
      </c>
      <c r="BD249">
        <v>16.819890000000001</v>
      </c>
      <c r="BE249">
        <v>75.584019999999995</v>
      </c>
      <c r="BF249">
        <v>9.0806299999999993</v>
      </c>
      <c r="BG249">
        <v>80.532529999999994</v>
      </c>
      <c r="CO249">
        <v>0.45939000000000002</v>
      </c>
      <c r="CP249">
        <v>49.62621</v>
      </c>
      <c r="CQ249">
        <v>34.80565</v>
      </c>
      <c r="CR249">
        <v>79.681979999999996</v>
      </c>
      <c r="CS249">
        <v>88.869259999999997</v>
      </c>
      <c r="CT249">
        <v>34.80565</v>
      </c>
      <c r="CU249">
        <v>26.914020000000001</v>
      </c>
      <c r="CV249">
        <v>19.54064</v>
      </c>
      <c r="CW249">
        <v>71.937569999999994</v>
      </c>
      <c r="CX249">
        <v>11.537100000000001</v>
      </c>
      <c r="CY249">
        <v>85.011780000000002</v>
      </c>
    </row>
    <row r="250" spans="1:103" x14ac:dyDescent="0.4">
      <c r="A250" t="s">
        <v>335</v>
      </c>
      <c r="B250" t="s">
        <v>225</v>
      </c>
      <c r="C250" t="s">
        <v>37</v>
      </c>
      <c r="D250">
        <v>0.36775999999999998</v>
      </c>
      <c r="E250">
        <v>39.641590000000001</v>
      </c>
      <c r="F250">
        <v>25.042490000000001</v>
      </c>
      <c r="G250">
        <v>65.236750000000001</v>
      </c>
      <c r="H250">
        <v>80.841759999999994</v>
      </c>
      <c r="I250">
        <v>25.042490000000001</v>
      </c>
      <c r="J250">
        <v>19.40672</v>
      </c>
      <c r="K250">
        <v>15.771750000000001</v>
      </c>
      <c r="L250">
        <v>58.769460000000002</v>
      </c>
      <c r="M250">
        <v>10.474299999999999</v>
      </c>
      <c r="N250">
        <v>77.118309999999994</v>
      </c>
      <c r="O250" t="s">
        <v>38</v>
      </c>
      <c r="P250">
        <v>0.33524999999999999</v>
      </c>
      <c r="Q250">
        <v>36.553330000000003</v>
      </c>
      <c r="R250">
        <v>21.277000000000001</v>
      </c>
      <c r="S250">
        <v>62.999429999999997</v>
      </c>
      <c r="T250">
        <v>80.586889999999997</v>
      </c>
      <c r="U250">
        <v>21.277000000000001</v>
      </c>
      <c r="V250">
        <v>15.562189999999999</v>
      </c>
      <c r="W250">
        <v>15.46358</v>
      </c>
      <c r="X250">
        <v>56.061300000000003</v>
      </c>
      <c r="Y250">
        <v>10.629899999999999</v>
      </c>
      <c r="Z250">
        <v>76.560890000000001</v>
      </c>
      <c r="AW250">
        <v>0.59004999999999996</v>
      </c>
      <c r="AX250">
        <v>60.244410000000002</v>
      </c>
      <c r="AY250">
        <v>50.640540000000001</v>
      </c>
      <c r="AZ250">
        <v>77.769400000000005</v>
      </c>
      <c r="BA250">
        <v>81.311229999999995</v>
      </c>
      <c r="BB250">
        <v>50.640540000000001</v>
      </c>
      <c r="BC250">
        <v>46.703090000000003</v>
      </c>
      <c r="BD250">
        <v>16.789750000000002</v>
      </c>
      <c r="BE250">
        <v>75.558899999999994</v>
      </c>
      <c r="BF250">
        <v>8.9901999999999997</v>
      </c>
      <c r="BG250">
        <v>80.042699999999996</v>
      </c>
      <c r="CO250">
        <v>0.44740999999999997</v>
      </c>
      <c r="CP250">
        <v>48.42145</v>
      </c>
      <c r="CQ250">
        <v>34.628979999999999</v>
      </c>
      <c r="CR250">
        <v>77.208479999999994</v>
      </c>
      <c r="CS250">
        <v>84.452299999999994</v>
      </c>
      <c r="CT250">
        <v>34.628979999999999</v>
      </c>
      <c r="CU250">
        <v>26.47232</v>
      </c>
      <c r="CV250">
        <v>19.08127</v>
      </c>
      <c r="CW250">
        <v>69.464079999999996</v>
      </c>
      <c r="CX250">
        <v>11.07774</v>
      </c>
      <c r="CY250">
        <v>80.565370000000001</v>
      </c>
    </row>
    <row r="251" spans="1:103" x14ac:dyDescent="0.4">
      <c r="A251" t="s">
        <v>365</v>
      </c>
      <c r="B251" t="s">
        <v>150</v>
      </c>
      <c r="C251" t="s">
        <v>37</v>
      </c>
      <c r="D251">
        <v>0.36776999999999999</v>
      </c>
      <c r="E251">
        <v>39.641260000000003</v>
      </c>
      <c r="F251">
        <v>25.042490000000001</v>
      </c>
      <c r="G251">
        <v>65.236750000000001</v>
      </c>
      <c r="H251">
        <v>80.874139999999997</v>
      </c>
      <c r="I251">
        <v>25.042490000000001</v>
      </c>
      <c r="J251">
        <v>19.40672</v>
      </c>
      <c r="K251">
        <v>15.77013</v>
      </c>
      <c r="L251">
        <v>58.774850000000001</v>
      </c>
      <c r="M251">
        <v>10.47592</v>
      </c>
      <c r="N251">
        <v>77.143940000000001</v>
      </c>
      <c r="O251" t="s">
        <v>38</v>
      </c>
      <c r="P251">
        <v>0.33523999999999998</v>
      </c>
      <c r="Q251">
        <v>36.551960000000001</v>
      </c>
      <c r="R251">
        <v>21.277000000000001</v>
      </c>
      <c r="S251">
        <v>62.999429999999997</v>
      </c>
      <c r="T251">
        <v>80.586889999999997</v>
      </c>
      <c r="U251">
        <v>21.277000000000001</v>
      </c>
      <c r="V251">
        <v>15.562189999999999</v>
      </c>
      <c r="W251">
        <v>15.46358</v>
      </c>
      <c r="X251">
        <v>56.061300000000003</v>
      </c>
      <c r="Y251">
        <v>10.629899999999999</v>
      </c>
      <c r="Z251">
        <v>76.560890000000001</v>
      </c>
      <c r="AW251">
        <v>0.59013000000000004</v>
      </c>
      <c r="AX251">
        <v>60.238799999999998</v>
      </c>
      <c r="AY251">
        <v>50.640540000000001</v>
      </c>
      <c r="AZ251">
        <v>77.769400000000005</v>
      </c>
      <c r="BA251">
        <v>81.386589999999998</v>
      </c>
      <c r="BB251">
        <v>50.640540000000001</v>
      </c>
      <c r="BC251">
        <v>46.703090000000003</v>
      </c>
      <c r="BD251">
        <v>16.77468</v>
      </c>
      <c r="BE251">
        <v>75.533789999999996</v>
      </c>
      <c r="BF251">
        <v>8.9901999999999997</v>
      </c>
      <c r="BG251">
        <v>80.092939999999999</v>
      </c>
      <c r="CO251">
        <v>0.44780999999999999</v>
      </c>
      <c r="CP251">
        <v>48.452669999999998</v>
      </c>
      <c r="CQ251">
        <v>34.628979999999999</v>
      </c>
      <c r="CR251">
        <v>77.208479999999994</v>
      </c>
      <c r="CS251">
        <v>84.982330000000005</v>
      </c>
      <c r="CT251">
        <v>34.628979999999999</v>
      </c>
      <c r="CU251">
        <v>26.47232</v>
      </c>
      <c r="CV251">
        <v>19.08127</v>
      </c>
      <c r="CW251">
        <v>69.640749999999997</v>
      </c>
      <c r="CX251">
        <v>11.11307</v>
      </c>
      <c r="CY251">
        <v>81.007069999999999</v>
      </c>
    </row>
    <row r="252" spans="1:103" x14ac:dyDescent="0.4">
      <c r="A252" t="s">
        <v>275</v>
      </c>
      <c r="B252" t="s">
        <v>150</v>
      </c>
      <c r="C252" t="s">
        <v>37</v>
      </c>
      <c r="D252">
        <v>0.36786999999999997</v>
      </c>
      <c r="E252">
        <v>39.641089999999998</v>
      </c>
      <c r="F252">
        <v>24.92108</v>
      </c>
      <c r="G252">
        <v>65.27722</v>
      </c>
      <c r="H252">
        <v>80.995549999999994</v>
      </c>
      <c r="I252">
        <v>24.92108</v>
      </c>
      <c r="J252">
        <v>19.322410000000001</v>
      </c>
      <c r="K252">
        <v>15.76042</v>
      </c>
      <c r="L252">
        <v>58.813299999999998</v>
      </c>
      <c r="M252">
        <v>10.48968</v>
      </c>
      <c r="N252">
        <v>77.312960000000004</v>
      </c>
      <c r="O252" t="s">
        <v>38</v>
      </c>
      <c r="P252">
        <v>0.33439000000000002</v>
      </c>
      <c r="Q252">
        <v>36.442880000000002</v>
      </c>
      <c r="R252">
        <v>21.095389999999998</v>
      </c>
      <c r="S252">
        <v>62.903840000000002</v>
      </c>
      <c r="T252">
        <v>80.529539999999997</v>
      </c>
      <c r="U252">
        <v>21.095389999999998</v>
      </c>
      <c r="V252">
        <v>15.424390000000001</v>
      </c>
      <c r="W252">
        <v>15.413880000000001</v>
      </c>
      <c r="X252">
        <v>55.947400000000002</v>
      </c>
      <c r="Y252">
        <v>10.609830000000001</v>
      </c>
      <c r="Z252">
        <v>76.489680000000007</v>
      </c>
      <c r="AW252">
        <v>0.59160999999999997</v>
      </c>
      <c r="AX252">
        <v>60.45196</v>
      </c>
      <c r="AY252">
        <v>50.715899999999998</v>
      </c>
      <c r="AZ252">
        <v>77.769400000000005</v>
      </c>
      <c r="BA252">
        <v>81.461939999999998</v>
      </c>
      <c r="BB252">
        <v>50.715899999999998</v>
      </c>
      <c r="BC252">
        <v>46.778449999999999</v>
      </c>
      <c r="BD252">
        <v>16.834969999999998</v>
      </c>
      <c r="BE252">
        <v>75.659379999999999</v>
      </c>
      <c r="BF252">
        <v>9.0806299999999993</v>
      </c>
      <c r="BG252">
        <v>80.570210000000003</v>
      </c>
      <c r="CO252">
        <v>0.46212999999999999</v>
      </c>
      <c r="CP252">
        <v>49.965589999999999</v>
      </c>
      <c r="CQ252">
        <v>35.159010000000002</v>
      </c>
      <c r="CR252">
        <v>79.85866</v>
      </c>
      <c r="CS252">
        <v>88.515900000000002</v>
      </c>
      <c r="CT252">
        <v>35.159010000000002</v>
      </c>
      <c r="CU252">
        <v>27.002359999999999</v>
      </c>
      <c r="CV252">
        <v>19.646640000000001</v>
      </c>
      <c r="CW252">
        <v>72.290930000000003</v>
      </c>
      <c r="CX252">
        <v>11.57244</v>
      </c>
      <c r="CY252">
        <v>84.893990000000002</v>
      </c>
    </row>
    <row r="253" spans="1:103" s="1" customFormat="1" x14ac:dyDescent="0.4">
      <c r="A253" s="1" t="s">
        <v>312</v>
      </c>
      <c r="B253" s="1" t="s">
        <v>132</v>
      </c>
      <c r="C253" s="1" t="s">
        <v>37</v>
      </c>
      <c r="D253" s="1">
        <v>0.36771999999999999</v>
      </c>
      <c r="E253" s="1">
        <v>39.636000000000003</v>
      </c>
      <c r="F253" s="1">
        <v>24.94537</v>
      </c>
      <c r="G253" s="1">
        <v>65.325779999999995</v>
      </c>
      <c r="H253" s="1">
        <v>81.036019999999994</v>
      </c>
      <c r="I253" s="1">
        <v>24.94537</v>
      </c>
      <c r="J253" s="1">
        <v>19.34601</v>
      </c>
      <c r="K253" s="1">
        <v>15.791180000000001</v>
      </c>
      <c r="L253" s="1">
        <v>58.847430000000003</v>
      </c>
      <c r="M253" s="1">
        <v>10.49535</v>
      </c>
      <c r="N253" s="1">
        <v>77.348309999999998</v>
      </c>
      <c r="O253" s="1" t="s">
        <v>38</v>
      </c>
      <c r="P253" s="1">
        <v>0.33437</v>
      </c>
      <c r="Q253" s="1">
        <v>36.455179999999999</v>
      </c>
      <c r="R253" s="1">
        <v>21.13363</v>
      </c>
      <c r="S253" s="1">
        <v>62.980310000000003</v>
      </c>
      <c r="T253" s="1">
        <v>80.605999999999995</v>
      </c>
      <c r="U253" s="1">
        <v>21.13363</v>
      </c>
      <c r="V253" s="1">
        <v>15.44749</v>
      </c>
      <c r="W253" s="1">
        <v>15.459759999999999</v>
      </c>
      <c r="X253" s="1">
        <v>56.025939999999999</v>
      </c>
      <c r="Y253" s="1">
        <v>10.6213</v>
      </c>
      <c r="Z253" s="1">
        <v>76.563280000000006</v>
      </c>
      <c r="AW253" s="1">
        <v>0.59189000000000003</v>
      </c>
      <c r="AX253" s="1">
        <v>60.486330000000002</v>
      </c>
      <c r="AY253" s="1">
        <v>50.715899999999998</v>
      </c>
      <c r="AZ253" s="1">
        <v>77.694050000000004</v>
      </c>
      <c r="BA253" s="1">
        <v>81.386589999999998</v>
      </c>
      <c r="BB253" s="1">
        <v>50.715899999999998</v>
      </c>
      <c r="BC253" s="1">
        <v>46.778449999999999</v>
      </c>
      <c r="BD253" s="1">
        <v>16.804819999999999</v>
      </c>
      <c r="BE253" s="1">
        <v>75.546350000000004</v>
      </c>
      <c r="BF253" s="1">
        <v>9.0806299999999993</v>
      </c>
      <c r="BG253" s="1">
        <v>80.532529999999994</v>
      </c>
      <c r="CO253" s="1">
        <v>0.45854</v>
      </c>
      <c r="CP253" s="1">
        <v>49.546399999999998</v>
      </c>
      <c r="CQ253" s="1">
        <v>34.982329999999997</v>
      </c>
      <c r="CR253" s="1">
        <v>79.681979999999996</v>
      </c>
      <c r="CS253" s="1">
        <v>88.162540000000007</v>
      </c>
      <c r="CT253" s="1">
        <v>34.982329999999997</v>
      </c>
      <c r="CU253" s="1">
        <v>27.090689999999999</v>
      </c>
      <c r="CV253" s="1">
        <v>19.54064</v>
      </c>
      <c r="CW253" s="1">
        <v>71.849230000000006</v>
      </c>
      <c r="CX253" s="1">
        <v>11.4841</v>
      </c>
      <c r="CY253" s="1">
        <v>84.3934</v>
      </c>
    </row>
    <row r="254" spans="1:103" x14ac:dyDescent="0.4">
      <c r="A254" t="s">
        <v>380</v>
      </c>
      <c r="B254" t="s">
        <v>52</v>
      </c>
      <c r="C254" t="s">
        <v>37</v>
      </c>
      <c r="D254">
        <v>0.36770999999999998</v>
      </c>
      <c r="E254">
        <v>39.63523</v>
      </c>
      <c r="F254">
        <v>24.937270000000002</v>
      </c>
      <c r="G254">
        <v>65.325779999999995</v>
      </c>
      <c r="H254">
        <v>81.068389999999994</v>
      </c>
      <c r="I254">
        <v>24.937270000000002</v>
      </c>
      <c r="J254">
        <v>19.33792</v>
      </c>
      <c r="K254">
        <v>15.7928</v>
      </c>
      <c r="L254">
        <v>58.855519999999999</v>
      </c>
      <c r="M254">
        <v>10.49939</v>
      </c>
      <c r="N254">
        <v>77.384730000000005</v>
      </c>
      <c r="O254" t="s">
        <v>38</v>
      </c>
      <c r="P254">
        <v>0.33437</v>
      </c>
      <c r="Q254">
        <v>36.455410000000001</v>
      </c>
      <c r="R254">
        <v>21.13363</v>
      </c>
      <c r="S254">
        <v>62.989870000000003</v>
      </c>
      <c r="T254">
        <v>80.596440000000001</v>
      </c>
      <c r="U254">
        <v>21.13363</v>
      </c>
      <c r="V254">
        <v>15.44749</v>
      </c>
      <c r="W254">
        <v>15.46167</v>
      </c>
      <c r="X254">
        <v>56.035490000000003</v>
      </c>
      <c r="Y254">
        <v>10.620340000000001</v>
      </c>
      <c r="Z254">
        <v>76.553719999999998</v>
      </c>
      <c r="AW254">
        <v>0.59186000000000005</v>
      </c>
      <c r="AX254">
        <v>60.482390000000002</v>
      </c>
      <c r="AY254">
        <v>50.715899999999998</v>
      </c>
      <c r="AZ254">
        <v>77.694050000000004</v>
      </c>
      <c r="BA254">
        <v>81.386589999999998</v>
      </c>
      <c r="BB254">
        <v>50.715899999999998</v>
      </c>
      <c r="BC254">
        <v>46.778449999999999</v>
      </c>
      <c r="BD254">
        <v>16.819890000000001</v>
      </c>
      <c r="BE254">
        <v>75.584019999999995</v>
      </c>
      <c r="BF254">
        <v>9.0806299999999993</v>
      </c>
      <c r="BG254">
        <v>80.532529999999994</v>
      </c>
      <c r="CO254">
        <v>0.45840999999999998</v>
      </c>
      <c r="CP254">
        <v>49.534660000000002</v>
      </c>
      <c r="CQ254">
        <v>34.80565</v>
      </c>
      <c r="CR254">
        <v>79.505300000000005</v>
      </c>
      <c r="CS254">
        <v>89.045940000000002</v>
      </c>
      <c r="CT254">
        <v>34.80565</v>
      </c>
      <c r="CU254">
        <v>26.914020000000001</v>
      </c>
      <c r="CV254">
        <v>19.505299999999998</v>
      </c>
      <c r="CW254">
        <v>71.760900000000007</v>
      </c>
      <c r="CX254">
        <v>11.590109999999999</v>
      </c>
      <c r="CY254">
        <v>85.365139999999997</v>
      </c>
    </row>
    <row r="255" spans="1:103" x14ac:dyDescent="0.4">
      <c r="A255" t="s">
        <v>422</v>
      </c>
      <c r="B255" t="s">
        <v>102</v>
      </c>
      <c r="C255" t="s">
        <v>37</v>
      </c>
      <c r="D255">
        <v>0.36770000000000003</v>
      </c>
      <c r="E255">
        <v>39.634799999999998</v>
      </c>
      <c r="F255">
        <v>24.937270000000002</v>
      </c>
      <c r="G255">
        <v>65.317689999999999</v>
      </c>
      <c r="H255">
        <v>81.044110000000003</v>
      </c>
      <c r="I255">
        <v>24.937270000000002</v>
      </c>
      <c r="J255">
        <v>19.33792</v>
      </c>
      <c r="K255">
        <v>15.791180000000001</v>
      </c>
      <c r="L255">
        <v>58.843380000000003</v>
      </c>
      <c r="M255">
        <v>10.49535</v>
      </c>
      <c r="N255">
        <v>77.356399999999994</v>
      </c>
      <c r="O255" t="s">
        <v>38</v>
      </c>
      <c r="P255">
        <v>0.33435999999999999</v>
      </c>
      <c r="Q255">
        <v>36.455159999999999</v>
      </c>
      <c r="R255">
        <v>21.13363</v>
      </c>
      <c r="S255">
        <v>62.980310000000003</v>
      </c>
      <c r="T255">
        <v>80.605999999999995</v>
      </c>
      <c r="U255">
        <v>21.13363</v>
      </c>
      <c r="V255">
        <v>15.44749</v>
      </c>
      <c r="W255">
        <v>15.459759999999999</v>
      </c>
      <c r="X255">
        <v>56.025939999999999</v>
      </c>
      <c r="Y255">
        <v>10.6213</v>
      </c>
      <c r="Z255">
        <v>76.563280000000006</v>
      </c>
      <c r="AW255">
        <v>0.59184000000000003</v>
      </c>
      <c r="AX255">
        <v>60.480200000000004</v>
      </c>
      <c r="AY255">
        <v>50.715899999999998</v>
      </c>
      <c r="AZ255">
        <v>77.694050000000004</v>
      </c>
      <c r="BA255">
        <v>81.386589999999998</v>
      </c>
      <c r="BB255">
        <v>50.715899999999998</v>
      </c>
      <c r="BC255">
        <v>46.778449999999999</v>
      </c>
      <c r="BD255">
        <v>16.819890000000001</v>
      </c>
      <c r="BE255">
        <v>75.584019999999995</v>
      </c>
      <c r="BF255">
        <v>9.0806299999999993</v>
      </c>
      <c r="BG255">
        <v>80.532529999999994</v>
      </c>
      <c r="CO255">
        <v>0.45854</v>
      </c>
      <c r="CP255">
        <v>49.535060000000001</v>
      </c>
      <c r="CQ255">
        <v>34.80565</v>
      </c>
      <c r="CR255">
        <v>79.505300000000005</v>
      </c>
      <c r="CS255">
        <v>88.339219999999997</v>
      </c>
      <c r="CT255">
        <v>34.80565</v>
      </c>
      <c r="CU255">
        <v>26.914020000000001</v>
      </c>
      <c r="CV255">
        <v>19.505299999999998</v>
      </c>
      <c r="CW255">
        <v>71.672560000000004</v>
      </c>
      <c r="CX255">
        <v>11.4841</v>
      </c>
      <c r="CY255">
        <v>84.570080000000004</v>
      </c>
    </row>
    <row r="256" spans="1:103" x14ac:dyDescent="0.4">
      <c r="A256" t="s">
        <v>272</v>
      </c>
      <c r="B256" t="s">
        <v>192</v>
      </c>
      <c r="C256" t="s">
        <v>37</v>
      </c>
      <c r="D256">
        <v>0.36775000000000002</v>
      </c>
      <c r="E256">
        <v>39.627389999999998</v>
      </c>
      <c r="F256">
        <v>24.92108</v>
      </c>
      <c r="G256">
        <v>65.228650000000002</v>
      </c>
      <c r="H256">
        <v>80.987449999999995</v>
      </c>
      <c r="I256">
        <v>24.92108</v>
      </c>
      <c r="J256">
        <v>19.326450000000001</v>
      </c>
      <c r="K256">
        <v>15.749090000000001</v>
      </c>
      <c r="L256">
        <v>58.764740000000003</v>
      </c>
      <c r="M256">
        <v>10.48644</v>
      </c>
      <c r="N256">
        <v>77.300820000000002</v>
      </c>
      <c r="O256" t="s">
        <v>38</v>
      </c>
      <c r="P256">
        <v>0.33428999999999998</v>
      </c>
      <c r="Q256">
        <v>36.43282</v>
      </c>
      <c r="R256">
        <v>21.095389999999998</v>
      </c>
      <c r="S256">
        <v>62.875169999999997</v>
      </c>
      <c r="T256">
        <v>80.510419999999996</v>
      </c>
      <c r="U256">
        <v>21.095389999999998</v>
      </c>
      <c r="V256">
        <v>15.424390000000001</v>
      </c>
      <c r="W256">
        <v>15.40814</v>
      </c>
      <c r="X256">
        <v>55.91872</v>
      </c>
      <c r="Y256">
        <v>10.60791</v>
      </c>
      <c r="Z256">
        <v>76.470560000000006</v>
      </c>
      <c r="AW256">
        <v>0.59158999999999995</v>
      </c>
      <c r="AX256">
        <v>60.45111</v>
      </c>
      <c r="AY256">
        <v>50.715899999999998</v>
      </c>
      <c r="AZ256">
        <v>77.769400000000005</v>
      </c>
      <c r="BA256">
        <v>81.461939999999998</v>
      </c>
      <c r="BB256">
        <v>50.715899999999998</v>
      </c>
      <c r="BC256">
        <v>46.778449999999999</v>
      </c>
      <c r="BD256">
        <v>16.819890000000001</v>
      </c>
      <c r="BE256">
        <v>75.621700000000004</v>
      </c>
      <c r="BF256">
        <v>9.0806299999999993</v>
      </c>
      <c r="BG256">
        <v>80.570210000000003</v>
      </c>
      <c r="CO256">
        <v>0.46144000000000002</v>
      </c>
      <c r="CP256">
        <v>49.854320000000001</v>
      </c>
      <c r="CQ256">
        <v>35.159010000000002</v>
      </c>
      <c r="CR256">
        <v>79.328620000000001</v>
      </c>
      <c r="CS256">
        <v>88.692580000000007</v>
      </c>
      <c r="CT256">
        <v>35.159010000000002</v>
      </c>
      <c r="CU256">
        <v>27.090689999999999</v>
      </c>
      <c r="CV256">
        <v>19.54064</v>
      </c>
      <c r="CW256">
        <v>71.849230000000006</v>
      </c>
      <c r="CX256">
        <v>11.537100000000001</v>
      </c>
      <c r="CY256">
        <v>84.982330000000005</v>
      </c>
    </row>
    <row r="257" spans="1:103" x14ac:dyDescent="0.4">
      <c r="A257" t="s">
        <v>191</v>
      </c>
      <c r="B257" t="s">
        <v>192</v>
      </c>
      <c r="C257" t="s">
        <v>37</v>
      </c>
      <c r="D257">
        <v>0.36775000000000002</v>
      </c>
      <c r="E257">
        <v>39.626100000000001</v>
      </c>
      <c r="F257">
        <v>24.92108</v>
      </c>
      <c r="G257">
        <v>65.244839999999996</v>
      </c>
      <c r="H257">
        <v>80.987449999999995</v>
      </c>
      <c r="I257">
        <v>24.92108</v>
      </c>
      <c r="J257">
        <v>19.322410000000001</v>
      </c>
      <c r="K257">
        <v>15.75071</v>
      </c>
      <c r="L257">
        <v>58.772829999999999</v>
      </c>
      <c r="M257">
        <v>10.48644</v>
      </c>
      <c r="N257">
        <v>77.296779999999998</v>
      </c>
      <c r="O257" t="s">
        <v>38</v>
      </c>
      <c r="P257">
        <v>0.33431</v>
      </c>
      <c r="Q257">
        <v>36.435169999999999</v>
      </c>
      <c r="R257">
        <v>21.095389999999998</v>
      </c>
      <c r="S257">
        <v>62.875169999999997</v>
      </c>
      <c r="T257">
        <v>80.519980000000004</v>
      </c>
      <c r="U257">
        <v>21.095389999999998</v>
      </c>
      <c r="V257">
        <v>15.424390000000001</v>
      </c>
      <c r="W257">
        <v>15.40814</v>
      </c>
      <c r="X257">
        <v>55.91872</v>
      </c>
      <c r="Y257">
        <v>10.60887</v>
      </c>
      <c r="Z257">
        <v>76.480119999999999</v>
      </c>
      <c r="AW257">
        <v>0.59165999999999996</v>
      </c>
      <c r="AX257">
        <v>60.456150000000001</v>
      </c>
      <c r="AY257">
        <v>50.715899999999998</v>
      </c>
      <c r="AZ257">
        <v>77.769400000000005</v>
      </c>
      <c r="BA257">
        <v>81.461939999999998</v>
      </c>
      <c r="BB257">
        <v>50.715899999999998</v>
      </c>
      <c r="BC257">
        <v>46.778449999999999</v>
      </c>
      <c r="BD257">
        <v>16.819890000000001</v>
      </c>
      <c r="BE257">
        <v>75.621700000000004</v>
      </c>
      <c r="BF257">
        <v>9.0806299999999993</v>
      </c>
      <c r="BG257">
        <v>80.570210000000003</v>
      </c>
      <c r="CO257">
        <v>0.46072999999999997</v>
      </c>
      <c r="CP257">
        <v>49.771120000000003</v>
      </c>
      <c r="CQ257">
        <v>35.159010000000002</v>
      </c>
      <c r="CR257">
        <v>79.681979999999996</v>
      </c>
      <c r="CS257">
        <v>88.515900000000002</v>
      </c>
      <c r="CT257">
        <v>35.159010000000002</v>
      </c>
      <c r="CU257">
        <v>27.002359999999999</v>
      </c>
      <c r="CV257">
        <v>19.575970000000002</v>
      </c>
      <c r="CW257">
        <v>72.025909999999996</v>
      </c>
      <c r="CX257">
        <v>11.51943</v>
      </c>
      <c r="CY257">
        <v>84.717309999999998</v>
      </c>
    </row>
    <row r="258" spans="1:103" x14ac:dyDescent="0.4">
      <c r="A258" t="s">
        <v>306</v>
      </c>
      <c r="B258" t="s">
        <v>267</v>
      </c>
      <c r="C258" t="s">
        <v>37</v>
      </c>
      <c r="D258">
        <v>0.36767</v>
      </c>
      <c r="E258">
        <v>39.61891</v>
      </c>
      <c r="F258">
        <v>24.912990000000001</v>
      </c>
      <c r="G258">
        <v>65.261030000000005</v>
      </c>
      <c r="H258">
        <v>80.97936</v>
      </c>
      <c r="I258">
        <v>24.912990000000001</v>
      </c>
      <c r="J258">
        <v>19.318359999999998</v>
      </c>
      <c r="K258">
        <v>15.75718</v>
      </c>
      <c r="L258">
        <v>58.797110000000004</v>
      </c>
      <c r="M258">
        <v>10.48644</v>
      </c>
      <c r="N258">
        <v>77.288679999999999</v>
      </c>
      <c r="O258" t="s">
        <v>38</v>
      </c>
      <c r="P258">
        <v>0.33429999999999999</v>
      </c>
      <c r="Q258">
        <v>36.434150000000002</v>
      </c>
      <c r="R258">
        <v>21.095389999999998</v>
      </c>
      <c r="S258">
        <v>62.884729999999998</v>
      </c>
      <c r="T258">
        <v>80.519980000000004</v>
      </c>
      <c r="U258">
        <v>21.095389999999998</v>
      </c>
      <c r="V258">
        <v>15.424390000000001</v>
      </c>
      <c r="W258">
        <v>15.41006</v>
      </c>
      <c r="X258">
        <v>55.928280000000001</v>
      </c>
      <c r="Y258">
        <v>10.60887</v>
      </c>
      <c r="Z258">
        <v>76.480119999999999</v>
      </c>
      <c r="AW258">
        <v>0.59157000000000004</v>
      </c>
      <c r="AX258">
        <v>60.447180000000003</v>
      </c>
      <c r="AY258">
        <v>50.715899999999998</v>
      </c>
      <c r="AZ258">
        <v>77.769400000000005</v>
      </c>
      <c r="BA258">
        <v>81.537300000000002</v>
      </c>
      <c r="BB258">
        <v>50.715899999999998</v>
      </c>
      <c r="BC258">
        <v>46.778449999999999</v>
      </c>
      <c r="BD258">
        <v>16.834969999999998</v>
      </c>
      <c r="BE258">
        <v>75.659379999999999</v>
      </c>
      <c r="BF258">
        <v>9.0881699999999999</v>
      </c>
      <c r="BG258">
        <v>80.645570000000006</v>
      </c>
      <c r="CO258">
        <v>0.45939000000000002</v>
      </c>
      <c r="CP258">
        <v>49.654119999999999</v>
      </c>
      <c r="CQ258">
        <v>34.982329999999997</v>
      </c>
      <c r="CR258">
        <v>79.85866</v>
      </c>
      <c r="CS258">
        <v>88.162540000000007</v>
      </c>
      <c r="CT258">
        <v>34.982329999999997</v>
      </c>
      <c r="CU258">
        <v>26.914020000000001</v>
      </c>
      <c r="CV258">
        <v>19.646640000000001</v>
      </c>
      <c r="CW258">
        <v>72.290930000000003</v>
      </c>
      <c r="CX258">
        <v>11.50177</v>
      </c>
      <c r="CY258">
        <v>84.363960000000006</v>
      </c>
    </row>
    <row r="259" spans="1:103" x14ac:dyDescent="0.4">
      <c r="A259" t="s">
        <v>419</v>
      </c>
      <c r="B259" t="s">
        <v>132</v>
      </c>
      <c r="C259" t="s">
        <v>37</v>
      </c>
      <c r="D259">
        <v>0.36697000000000002</v>
      </c>
      <c r="E259">
        <v>39.554130000000001</v>
      </c>
      <c r="F259">
        <v>24.912990000000001</v>
      </c>
      <c r="G259">
        <v>65.196280000000002</v>
      </c>
      <c r="H259">
        <v>80.825580000000002</v>
      </c>
      <c r="I259">
        <v>24.912990000000001</v>
      </c>
      <c r="J259">
        <v>19.313639999999999</v>
      </c>
      <c r="K259">
        <v>15.7669</v>
      </c>
      <c r="L259">
        <v>58.73142</v>
      </c>
      <c r="M259">
        <v>10.467829999999999</v>
      </c>
      <c r="N259">
        <v>77.110889999999998</v>
      </c>
      <c r="O259" t="s">
        <v>38</v>
      </c>
      <c r="P259">
        <v>0.3342</v>
      </c>
      <c r="Q259">
        <v>36.437260000000002</v>
      </c>
      <c r="R259">
        <v>21.13363</v>
      </c>
      <c r="S259">
        <v>62.942079999999997</v>
      </c>
      <c r="T259">
        <v>80.529539999999997</v>
      </c>
      <c r="U259">
        <v>21.13363</v>
      </c>
      <c r="V259">
        <v>15.44749</v>
      </c>
      <c r="W259">
        <v>15.452109999999999</v>
      </c>
      <c r="X259">
        <v>55.987699999999997</v>
      </c>
      <c r="Y259">
        <v>10.61365</v>
      </c>
      <c r="Z259">
        <v>76.486810000000006</v>
      </c>
      <c r="AW259">
        <v>0.59053999999999995</v>
      </c>
      <c r="AX259">
        <v>60.292569999999998</v>
      </c>
      <c r="AY259">
        <v>50.640540000000001</v>
      </c>
      <c r="AZ259">
        <v>77.618690000000001</v>
      </c>
      <c r="BA259">
        <v>81.311229999999995</v>
      </c>
      <c r="BB259">
        <v>50.640540000000001</v>
      </c>
      <c r="BC259">
        <v>46.703090000000003</v>
      </c>
      <c r="BD259">
        <v>16.77468</v>
      </c>
      <c r="BE259">
        <v>75.445869999999999</v>
      </c>
      <c r="BF259">
        <v>9.0052800000000008</v>
      </c>
      <c r="BG259">
        <v>80.130619999999993</v>
      </c>
      <c r="CO259">
        <v>0.44846000000000003</v>
      </c>
      <c r="CP259">
        <v>48.544840000000001</v>
      </c>
      <c r="CQ259">
        <v>34.452300000000001</v>
      </c>
      <c r="CR259">
        <v>77.738519999999994</v>
      </c>
      <c r="CS259">
        <v>85.159009999999995</v>
      </c>
      <c r="CT259">
        <v>34.452300000000001</v>
      </c>
      <c r="CU259">
        <v>26.560659999999999</v>
      </c>
      <c r="CV259">
        <v>19.22261</v>
      </c>
      <c r="CW259">
        <v>70.259129999999999</v>
      </c>
      <c r="CX259">
        <v>11.201409999999999</v>
      </c>
      <c r="CY259">
        <v>81.566550000000007</v>
      </c>
    </row>
    <row r="260" spans="1:103" x14ac:dyDescent="0.4">
      <c r="A260" t="s">
        <v>309</v>
      </c>
      <c r="B260" t="s">
        <v>40</v>
      </c>
      <c r="C260" t="s">
        <v>37</v>
      </c>
      <c r="D260">
        <v>0.36691000000000001</v>
      </c>
      <c r="E260">
        <v>39.546199999999999</v>
      </c>
      <c r="F260">
        <v>24.912990000000001</v>
      </c>
      <c r="G260">
        <v>65.180090000000007</v>
      </c>
      <c r="H260">
        <v>80.809389999999993</v>
      </c>
      <c r="I260">
        <v>24.912990000000001</v>
      </c>
      <c r="J260">
        <v>19.313639999999999</v>
      </c>
      <c r="K260">
        <v>15.762040000000001</v>
      </c>
      <c r="L260">
        <v>58.711179999999999</v>
      </c>
      <c r="M260">
        <v>10.46378</v>
      </c>
      <c r="N260">
        <v>77.090649999999997</v>
      </c>
      <c r="O260" t="s">
        <v>38</v>
      </c>
      <c r="P260">
        <v>0.33418999999999999</v>
      </c>
      <c r="Q260">
        <v>36.436790000000002</v>
      </c>
      <c r="R260">
        <v>21.13363</v>
      </c>
      <c r="S260">
        <v>62.942079999999997</v>
      </c>
      <c r="T260">
        <v>80.529539999999997</v>
      </c>
      <c r="U260">
        <v>21.13363</v>
      </c>
      <c r="V260">
        <v>15.44749</v>
      </c>
      <c r="W260">
        <v>15.452109999999999</v>
      </c>
      <c r="X260">
        <v>55.987699999999997</v>
      </c>
      <c r="Y260">
        <v>10.61365</v>
      </c>
      <c r="Z260">
        <v>76.486810000000006</v>
      </c>
      <c r="AW260">
        <v>0.59060000000000001</v>
      </c>
      <c r="AX260">
        <v>60.299190000000003</v>
      </c>
      <c r="AY260">
        <v>50.640540000000001</v>
      </c>
      <c r="AZ260">
        <v>77.618690000000001</v>
      </c>
      <c r="BA260">
        <v>81.311229999999995</v>
      </c>
      <c r="BB260">
        <v>50.640540000000001</v>
      </c>
      <c r="BC260">
        <v>46.703090000000003</v>
      </c>
      <c r="BD260">
        <v>16.77468</v>
      </c>
      <c r="BE260">
        <v>75.445869999999999</v>
      </c>
      <c r="BF260">
        <v>9.0052800000000008</v>
      </c>
      <c r="BG260">
        <v>80.130619999999993</v>
      </c>
      <c r="CO260">
        <v>0.44718000000000002</v>
      </c>
      <c r="CP260">
        <v>48.364849999999997</v>
      </c>
      <c r="CQ260">
        <v>34.452300000000001</v>
      </c>
      <c r="CR260">
        <v>77.385159999999999</v>
      </c>
      <c r="CS260">
        <v>84.80565</v>
      </c>
      <c r="CT260">
        <v>34.452300000000001</v>
      </c>
      <c r="CU260">
        <v>26.560659999999999</v>
      </c>
      <c r="CV260">
        <v>19.116610000000001</v>
      </c>
      <c r="CW260">
        <v>69.817430000000002</v>
      </c>
      <c r="CX260">
        <v>11.11307</v>
      </c>
      <c r="CY260">
        <v>81.124849999999995</v>
      </c>
    </row>
    <row r="261" spans="1:103" x14ac:dyDescent="0.4">
      <c r="A261" t="s">
        <v>341</v>
      </c>
      <c r="B261" t="s">
        <v>138</v>
      </c>
      <c r="C261" t="s">
        <v>37</v>
      </c>
      <c r="D261">
        <v>0.36688999999999999</v>
      </c>
      <c r="E261">
        <v>39.545389999999998</v>
      </c>
      <c r="F261">
        <v>24.912990000000001</v>
      </c>
      <c r="G261">
        <v>65.188180000000003</v>
      </c>
      <c r="H261">
        <v>80.801299999999998</v>
      </c>
      <c r="I261">
        <v>24.912990000000001</v>
      </c>
      <c r="J261">
        <v>19.313639999999999</v>
      </c>
      <c r="K261">
        <v>15.76366</v>
      </c>
      <c r="L261">
        <v>58.711179999999999</v>
      </c>
      <c r="M261">
        <v>10.46297</v>
      </c>
      <c r="N261">
        <v>77.074460000000002</v>
      </c>
      <c r="O261" t="s">
        <v>38</v>
      </c>
      <c r="P261">
        <v>0.33418999999999999</v>
      </c>
      <c r="Q261">
        <v>36.435569999999998</v>
      </c>
      <c r="R261">
        <v>21.13363</v>
      </c>
      <c r="S261">
        <v>62.942079999999997</v>
      </c>
      <c r="T261">
        <v>80.529539999999997</v>
      </c>
      <c r="U261">
        <v>21.13363</v>
      </c>
      <c r="V261">
        <v>15.44749</v>
      </c>
      <c r="W261">
        <v>15.452109999999999</v>
      </c>
      <c r="X261">
        <v>55.987699999999997</v>
      </c>
      <c r="Y261">
        <v>10.61365</v>
      </c>
      <c r="Z261">
        <v>76.486810000000006</v>
      </c>
      <c r="AW261">
        <v>0.59053999999999995</v>
      </c>
      <c r="AX261">
        <v>60.296199999999999</v>
      </c>
      <c r="AY261">
        <v>50.640540000000001</v>
      </c>
      <c r="AZ261">
        <v>77.618690000000001</v>
      </c>
      <c r="BA261">
        <v>81.311229999999995</v>
      </c>
      <c r="BB261">
        <v>50.640540000000001</v>
      </c>
      <c r="BC261">
        <v>46.703090000000003</v>
      </c>
      <c r="BD261">
        <v>16.77468</v>
      </c>
      <c r="BE261">
        <v>75.445869999999999</v>
      </c>
      <c r="BF261">
        <v>9.0052800000000008</v>
      </c>
      <c r="BG261">
        <v>80.130619999999993</v>
      </c>
      <c r="CO261">
        <v>0.44713999999999998</v>
      </c>
      <c r="CP261">
        <v>48.376809999999999</v>
      </c>
      <c r="CQ261">
        <v>34.452300000000001</v>
      </c>
      <c r="CR261">
        <v>77.561840000000004</v>
      </c>
      <c r="CS261">
        <v>84.628979999999999</v>
      </c>
      <c r="CT261">
        <v>34.452300000000001</v>
      </c>
      <c r="CU261">
        <v>26.560659999999999</v>
      </c>
      <c r="CV261">
        <v>19.15194</v>
      </c>
      <c r="CW261">
        <v>69.817430000000002</v>
      </c>
      <c r="CX261">
        <v>11.095409999999999</v>
      </c>
      <c r="CY261">
        <v>80.771500000000003</v>
      </c>
    </row>
    <row r="262" spans="1:103" x14ac:dyDescent="0.4">
      <c r="A262" t="s">
        <v>374</v>
      </c>
      <c r="B262" t="s">
        <v>134</v>
      </c>
      <c r="C262" t="s">
        <v>37</v>
      </c>
      <c r="D262">
        <v>0.36686999999999997</v>
      </c>
      <c r="E262">
        <v>39.541359999999997</v>
      </c>
      <c r="F262">
        <v>24.912990000000001</v>
      </c>
      <c r="G262">
        <v>65.180090000000007</v>
      </c>
      <c r="H262">
        <v>80.809389999999993</v>
      </c>
      <c r="I262">
        <v>24.912990000000001</v>
      </c>
      <c r="J262">
        <v>19.313639999999999</v>
      </c>
      <c r="K262">
        <v>15.76042</v>
      </c>
      <c r="L262">
        <v>58.707140000000003</v>
      </c>
      <c r="M262">
        <v>10.46378</v>
      </c>
      <c r="N262">
        <v>77.086600000000004</v>
      </c>
      <c r="O262" t="s">
        <v>38</v>
      </c>
      <c r="P262">
        <v>0.3342</v>
      </c>
      <c r="Q262">
        <v>36.437100000000001</v>
      </c>
      <c r="R262">
        <v>21.13363</v>
      </c>
      <c r="S262">
        <v>62.942079999999997</v>
      </c>
      <c r="T262">
        <v>80.529539999999997</v>
      </c>
      <c r="U262">
        <v>21.13363</v>
      </c>
      <c r="V262">
        <v>15.44749</v>
      </c>
      <c r="W262">
        <v>15.452109999999999</v>
      </c>
      <c r="X262">
        <v>55.987699999999997</v>
      </c>
      <c r="Y262">
        <v>10.61365</v>
      </c>
      <c r="Z262">
        <v>76.486810000000006</v>
      </c>
      <c r="AW262">
        <v>0.59045000000000003</v>
      </c>
      <c r="AX262">
        <v>60.286160000000002</v>
      </c>
      <c r="AY262">
        <v>50.640540000000001</v>
      </c>
      <c r="AZ262">
        <v>77.618690000000001</v>
      </c>
      <c r="BA262">
        <v>81.311229999999995</v>
      </c>
      <c r="BB262">
        <v>50.640540000000001</v>
      </c>
      <c r="BC262">
        <v>46.703090000000003</v>
      </c>
      <c r="BD262">
        <v>16.77468</v>
      </c>
      <c r="BE262">
        <v>75.445869999999999</v>
      </c>
      <c r="BF262">
        <v>9.0052800000000008</v>
      </c>
      <c r="BG262">
        <v>80.130619999999993</v>
      </c>
      <c r="CO262">
        <v>0.44655</v>
      </c>
      <c r="CP262">
        <v>48.284100000000002</v>
      </c>
      <c r="CQ262">
        <v>34.452300000000001</v>
      </c>
      <c r="CR262">
        <v>77.385159999999999</v>
      </c>
      <c r="CS262">
        <v>84.80565</v>
      </c>
      <c r="CT262">
        <v>34.452300000000001</v>
      </c>
      <c r="CU262">
        <v>26.560659999999999</v>
      </c>
      <c r="CV262">
        <v>19.08127</v>
      </c>
      <c r="CW262">
        <v>69.729089999999999</v>
      </c>
      <c r="CX262">
        <v>11.11307</v>
      </c>
      <c r="CY262">
        <v>81.036510000000007</v>
      </c>
    </row>
    <row r="263" spans="1:103" x14ac:dyDescent="0.4">
      <c r="A263" t="s">
        <v>371</v>
      </c>
      <c r="B263" t="s">
        <v>134</v>
      </c>
      <c r="C263" t="s">
        <v>37</v>
      </c>
      <c r="D263">
        <v>0.36685000000000001</v>
      </c>
      <c r="E263">
        <v>39.540190000000003</v>
      </c>
      <c r="F263">
        <v>24.912990000000001</v>
      </c>
      <c r="G263">
        <v>65.163899999999998</v>
      </c>
      <c r="H263">
        <v>80.817480000000003</v>
      </c>
      <c r="I263">
        <v>24.912990000000001</v>
      </c>
      <c r="J263">
        <v>19.313639999999999</v>
      </c>
      <c r="K263">
        <v>15.75718</v>
      </c>
      <c r="L263">
        <v>58.690950000000001</v>
      </c>
      <c r="M263">
        <v>10.46378</v>
      </c>
      <c r="N263">
        <v>77.086600000000004</v>
      </c>
      <c r="O263" t="s">
        <v>38</v>
      </c>
      <c r="P263">
        <v>0.33421000000000001</v>
      </c>
      <c r="Q263">
        <v>36.437719999999999</v>
      </c>
      <c r="R263">
        <v>21.13363</v>
      </c>
      <c r="S263">
        <v>62.942079999999997</v>
      </c>
      <c r="T263">
        <v>80.529539999999997</v>
      </c>
      <c r="U263">
        <v>21.13363</v>
      </c>
      <c r="V263">
        <v>15.44749</v>
      </c>
      <c r="W263">
        <v>15.452109999999999</v>
      </c>
      <c r="X263">
        <v>55.987699999999997</v>
      </c>
      <c r="Y263">
        <v>10.61365</v>
      </c>
      <c r="Z263">
        <v>76.486810000000006</v>
      </c>
      <c r="AW263">
        <v>0.59052000000000004</v>
      </c>
      <c r="AX263">
        <v>60.294670000000004</v>
      </c>
      <c r="AY263">
        <v>50.640540000000001</v>
      </c>
      <c r="AZ263">
        <v>77.618690000000001</v>
      </c>
      <c r="BA263">
        <v>81.311229999999995</v>
      </c>
      <c r="BB263">
        <v>50.640540000000001</v>
      </c>
      <c r="BC263">
        <v>46.703090000000003</v>
      </c>
      <c r="BD263">
        <v>16.77468</v>
      </c>
      <c r="BE263">
        <v>75.445869999999999</v>
      </c>
      <c r="BF263">
        <v>9.0052800000000008</v>
      </c>
      <c r="BG263">
        <v>80.130619999999993</v>
      </c>
      <c r="CO263">
        <v>0.44574999999999998</v>
      </c>
      <c r="CP263">
        <v>48.227359999999997</v>
      </c>
      <c r="CQ263">
        <v>34.452300000000001</v>
      </c>
      <c r="CR263">
        <v>77.031800000000004</v>
      </c>
      <c r="CS263">
        <v>84.982330000000005</v>
      </c>
      <c r="CT263">
        <v>34.452300000000001</v>
      </c>
      <c r="CU263">
        <v>26.560659999999999</v>
      </c>
      <c r="CV263">
        <v>19.0106</v>
      </c>
      <c r="CW263">
        <v>69.375739999999993</v>
      </c>
      <c r="CX263">
        <v>11.11307</v>
      </c>
      <c r="CY263">
        <v>81.036510000000007</v>
      </c>
    </row>
    <row r="264" spans="1:103" x14ac:dyDescent="0.4">
      <c r="A264" t="s">
        <v>269</v>
      </c>
      <c r="B264" t="s">
        <v>225</v>
      </c>
      <c r="C264" t="s">
        <v>37</v>
      </c>
      <c r="D264">
        <v>0.36692000000000002</v>
      </c>
      <c r="E264">
        <v>39.532649999999997</v>
      </c>
      <c r="F264">
        <v>24.896799999999999</v>
      </c>
      <c r="G264">
        <v>65.123429999999999</v>
      </c>
      <c r="H264">
        <v>80.760829999999999</v>
      </c>
      <c r="I264">
        <v>24.896799999999999</v>
      </c>
      <c r="J264">
        <v>19.30217</v>
      </c>
      <c r="K264">
        <v>15.723190000000001</v>
      </c>
      <c r="L264">
        <v>58.644680000000001</v>
      </c>
      <c r="M264">
        <v>10.45407</v>
      </c>
      <c r="N264">
        <v>77.026979999999995</v>
      </c>
      <c r="O264" t="s">
        <v>38</v>
      </c>
      <c r="P264">
        <v>0.33426</v>
      </c>
      <c r="Q264">
        <v>36.428550000000001</v>
      </c>
      <c r="R264">
        <v>21.104949999999999</v>
      </c>
      <c r="S264">
        <v>62.865609999999997</v>
      </c>
      <c r="T264">
        <v>80.462630000000004</v>
      </c>
      <c r="U264">
        <v>21.104949999999999</v>
      </c>
      <c r="V264">
        <v>15.433949999999999</v>
      </c>
      <c r="W264">
        <v>15.406230000000001</v>
      </c>
      <c r="X264">
        <v>55.90916</v>
      </c>
      <c r="Y264">
        <v>10.60314</v>
      </c>
      <c r="Z264">
        <v>76.42277</v>
      </c>
      <c r="AW264">
        <v>0.59019999999999995</v>
      </c>
      <c r="AX264">
        <v>60.255560000000003</v>
      </c>
      <c r="AY264">
        <v>50.640540000000001</v>
      </c>
      <c r="AZ264">
        <v>77.694050000000004</v>
      </c>
      <c r="BA264">
        <v>81.386589999999998</v>
      </c>
      <c r="BB264">
        <v>50.640540000000001</v>
      </c>
      <c r="BC264">
        <v>46.703090000000003</v>
      </c>
      <c r="BD264">
        <v>16.789750000000002</v>
      </c>
      <c r="BE264">
        <v>75.521230000000003</v>
      </c>
      <c r="BF264">
        <v>9.0052800000000008</v>
      </c>
      <c r="BG264">
        <v>80.168300000000002</v>
      </c>
      <c r="CO264">
        <v>0.44696999999999998</v>
      </c>
      <c r="CP264">
        <v>48.323740000000001</v>
      </c>
      <c r="CQ264">
        <v>34.628979999999999</v>
      </c>
      <c r="CR264">
        <v>77.385159999999999</v>
      </c>
      <c r="CS264">
        <v>84.80565</v>
      </c>
      <c r="CT264">
        <v>34.628979999999999</v>
      </c>
      <c r="CU264">
        <v>26.560659999999999</v>
      </c>
      <c r="CV264">
        <v>19.08127</v>
      </c>
      <c r="CW264">
        <v>69.640749999999997</v>
      </c>
      <c r="CX264">
        <v>11.095409999999999</v>
      </c>
      <c r="CY264">
        <v>80.830389999999994</v>
      </c>
    </row>
    <row r="265" spans="1:103" x14ac:dyDescent="0.4">
      <c r="A265" t="s">
        <v>221</v>
      </c>
      <c r="B265" t="s">
        <v>189</v>
      </c>
      <c r="C265" t="s">
        <v>37</v>
      </c>
      <c r="D265">
        <v>0.36688999999999999</v>
      </c>
      <c r="E265">
        <v>39.530610000000003</v>
      </c>
      <c r="F265">
        <v>24.88871</v>
      </c>
      <c r="G265">
        <v>65.123429999999999</v>
      </c>
      <c r="H265">
        <v>80.777010000000004</v>
      </c>
      <c r="I265">
        <v>24.88871</v>
      </c>
      <c r="J265">
        <v>19.294080000000001</v>
      </c>
      <c r="K265">
        <v>15.723190000000001</v>
      </c>
      <c r="L265">
        <v>58.64873</v>
      </c>
      <c r="M265">
        <v>10.455690000000001</v>
      </c>
      <c r="N265">
        <v>77.043170000000003</v>
      </c>
      <c r="O265" t="s">
        <v>38</v>
      </c>
      <c r="P265">
        <v>0.33417000000000002</v>
      </c>
      <c r="Q265">
        <v>36.419449999999998</v>
      </c>
      <c r="R265">
        <v>21.095389999999998</v>
      </c>
      <c r="S265">
        <v>62.856050000000003</v>
      </c>
      <c r="T265">
        <v>80.462630000000004</v>
      </c>
      <c r="U265">
        <v>21.095389999999998</v>
      </c>
      <c r="V265">
        <v>15.424390000000001</v>
      </c>
      <c r="W265">
        <v>15.40432</v>
      </c>
      <c r="X265">
        <v>55.8996</v>
      </c>
      <c r="Y265">
        <v>10.60314</v>
      </c>
      <c r="Z265">
        <v>76.42277</v>
      </c>
      <c r="AW265">
        <v>0.59028999999999998</v>
      </c>
      <c r="AX265">
        <v>60.26323</v>
      </c>
      <c r="AY265">
        <v>50.640540000000001</v>
      </c>
      <c r="AZ265">
        <v>77.694050000000004</v>
      </c>
      <c r="BA265">
        <v>81.461939999999998</v>
      </c>
      <c r="BB265">
        <v>50.640540000000001</v>
      </c>
      <c r="BC265">
        <v>46.703090000000003</v>
      </c>
      <c r="BD265">
        <v>16.789750000000002</v>
      </c>
      <c r="BE265">
        <v>75.521230000000003</v>
      </c>
      <c r="BF265">
        <v>9.01281</v>
      </c>
      <c r="BG265">
        <v>80.243660000000006</v>
      </c>
      <c r="CO265">
        <v>0.44801999999999997</v>
      </c>
      <c r="CP265">
        <v>48.429569999999998</v>
      </c>
      <c r="CQ265">
        <v>34.628979999999999</v>
      </c>
      <c r="CR265">
        <v>77.561840000000004</v>
      </c>
      <c r="CS265">
        <v>84.982330000000005</v>
      </c>
      <c r="CT265">
        <v>34.628979999999999</v>
      </c>
      <c r="CU265">
        <v>26.560659999999999</v>
      </c>
      <c r="CV265">
        <v>19.116610000000001</v>
      </c>
      <c r="CW265">
        <v>69.905770000000004</v>
      </c>
      <c r="CX265">
        <v>11.11307</v>
      </c>
      <c r="CY265">
        <v>81.007069999999999</v>
      </c>
    </row>
    <row r="266" spans="1:103" x14ac:dyDescent="0.4">
      <c r="A266" t="s">
        <v>265</v>
      </c>
      <c r="B266" t="s">
        <v>132</v>
      </c>
      <c r="C266" t="s">
        <v>37</v>
      </c>
      <c r="D266">
        <v>0.36687999999999998</v>
      </c>
      <c r="E266">
        <v>39.530079999999998</v>
      </c>
      <c r="F266">
        <v>24.88871</v>
      </c>
      <c r="G266">
        <v>65.131529999999998</v>
      </c>
      <c r="H266">
        <v>80.760829999999999</v>
      </c>
      <c r="I266">
        <v>24.88871</v>
      </c>
      <c r="J266">
        <v>19.294080000000001</v>
      </c>
      <c r="K266">
        <v>15.72481</v>
      </c>
      <c r="L266">
        <v>58.656820000000003</v>
      </c>
      <c r="M266">
        <v>10.454879999999999</v>
      </c>
      <c r="N266">
        <v>77.035070000000005</v>
      </c>
      <c r="O266" t="s">
        <v>38</v>
      </c>
      <c r="P266">
        <v>0.33413999999999999</v>
      </c>
      <c r="Q266">
        <v>36.416370000000001</v>
      </c>
      <c r="R266">
        <v>21.095389999999998</v>
      </c>
      <c r="S266">
        <v>62.846490000000003</v>
      </c>
      <c r="T266">
        <v>80.443510000000003</v>
      </c>
      <c r="U266">
        <v>21.095389999999998</v>
      </c>
      <c r="V266">
        <v>15.424390000000001</v>
      </c>
      <c r="W266">
        <v>15.40241</v>
      </c>
      <c r="X266">
        <v>55.890050000000002</v>
      </c>
      <c r="Y266">
        <v>10.60122</v>
      </c>
      <c r="Z266">
        <v>76.403649999999999</v>
      </c>
      <c r="AW266">
        <v>0.59026999999999996</v>
      </c>
      <c r="AX266">
        <v>60.261490000000002</v>
      </c>
      <c r="AY266">
        <v>50.640540000000001</v>
      </c>
      <c r="AZ266">
        <v>77.694050000000004</v>
      </c>
      <c r="BA266">
        <v>81.386589999999998</v>
      </c>
      <c r="BB266">
        <v>50.640540000000001</v>
      </c>
      <c r="BC266">
        <v>46.703090000000003</v>
      </c>
      <c r="BD266">
        <v>16.789750000000002</v>
      </c>
      <c r="BE266">
        <v>75.521230000000003</v>
      </c>
      <c r="BF266">
        <v>9.0052800000000008</v>
      </c>
      <c r="BG266">
        <v>80.168300000000002</v>
      </c>
      <c r="CO266">
        <v>0.44838</v>
      </c>
      <c r="CP266">
        <v>48.478839999999998</v>
      </c>
      <c r="CQ266">
        <v>34.628979999999999</v>
      </c>
      <c r="CR266">
        <v>77.915189999999996</v>
      </c>
      <c r="CS266">
        <v>85.159009999999995</v>
      </c>
      <c r="CT266">
        <v>34.628979999999999</v>
      </c>
      <c r="CU266">
        <v>26.560659999999999</v>
      </c>
      <c r="CV266">
        <v>19.187280000000001</v>
      </c>
      <c r="CW266">
        <v>70.259129999999999</v>
      </c>
      <c r="CX266">
        <v>11.14841</v>
      </c>
      <c r="CY266">
        <v>81.360420000000005</v>
      </c>
    </row>
    <row r="267" spans="1:103" x14ac:dyDescent="0.4">
      <c r="A267" t="s">
        <v>187</v>
      </c>
      <c r="B267" t="s">
        <v>179</v>
      </c>
      <c r="C267" t="s">
        <v>37</v>
      </c>
      <c r="D267">
        <v>0.36688999999999999</v>
      </c>
      <c r="E267">
        <v>39.530059999999999</v>
      </c>
      <c r="F267">
        <v>24.88871</v>
      </c>
      <c r="G267">
        <v>65.123429999999999</v>
      </c>
      <c r="H267">
        <v>80.785110000000003</v>
      </c>
      <c r="I267">
        <v>24.88871</v>
      </c>
      <c r="J267">
        <v>19.294080000000001</v>
      </c>
      <c r="K267">
        <v>15.723190000000001</v>
      </c>
      <c r="L267">
        <v>58.640630000000002</v>
      </c>
      <c r="M267">
        <v>10.4573</v>
      </c>
      <c r="N267">
        <v>77.051259999999999</v>
      </c>
      <c r="O267" t="s">
        <v>38</v>
      </c>
      <c r="P267">
        <v>0.33415</v>
      </c>
      <c r="Q267">
        <v>36.416759999999996</v>
      </c>
      <c r="R267">
        <v>21.095389999999998</v>
      </c>
      <c r="S267">
        <v>62.846490000000003</v>
      </c>
      <c r="T267">
        <v>80.453069999999997</v>
      </c>
      <c r="U267">
        <v>21.095389999999998</v>
      </c>
      <c r="V267">
        <v>15.424390000000001</v>
      </c>
      <c r="W267">
        <v>15.40241</v>
      </c>
      <c r="X267">
        <v>55.890050000000002</v>
      </c>
      <c r="Y267">
        <v>10.602180000000001</v>
      </c>
      <c r="Z267">
        <v>76.413210000000007</v>
      </c>
      <c r="AW267">
        <v>0.59018000000000004</v>
      </c>
      <c r="AX267">
        <v>60.252490000000002</v>
      </c>
      <c r="AY267">
        <v>50.640540000000001</v>
      </c>
      <c r="AZ267">
        <v>77.694050000000004</v>
      </c>
      <c r="BA267">
        <v>81.386589999999998</v>
      </c>
      <c r="BB267">
        <v>50.640540000000001</v>
      </c>
      <c r="BC267">
        <v>46.703090000000003</v>
      </c>
      <c r="BD267">
        <v>16.789750000000002</v>
      </c>
      <c r="BE267">
        <v>75.521230000000003</v>
      </c>
      <c r="BF267">
        <v>9.0052800000000008</v>
      </c>
      <c r="BG267">
        <v>80.168300000000002</v>
      </c>
      <c r="CO267">
        <v>0.44857000000000002</v>
      </c>
      <c r="CP267">
        <v>48.492429999999999</v>
      </c>
      <c r="CQ267">
        <v>34.628979999999999</v>
      </c>
      <c r="CR267">
        <v>77.738519999999994</v>
      </c>
      <c r="CS267">
        <v>85.512370000000004</v>
      </c>
      <c r="CT267">
        <v>34.628979999999999</v>
      </c>
      <c r="CU267">
        <v>26.560659999999999</v>
      </c>
      <c r="CV267">
        <v>19.15194</v>
      </c>
      <c r="CW267">
        <v>69.905770000000004</v>
      </c>
      <c r="CX267">
        <v>11.18375</v>
      </c>
      <c r="CY267">
        <v>81.537099999999995</v>
      </c>
    </row>
    <row r="268" spans="1:103" x14ac:dyDescent="0.4">
      <c r="A268" t="s">
        <v>303</v>
      </c>
      <c r="B268" t="s">
        <v>189</v>
      </c>
      <c r="C268" t="s">
        <v>37</v>
      </c>
      <c r="D268">
        <v>0.36681999999999998</v>
      </c>
      <c r="E268">
        <v>39.523809999999997</v>
      </c>
      <c r="F268">
        <v>24.896799999999999</v>
      </c>
      <c r="G268">
        <v>65.099149999999995</v>
      </c>
      <c r="H268">
        <v>80.744640000000004</v>
      </c>
      <c r="I268">
        <v>24.896799999999999</v>
      </c>
      <c r="J268">
        <v>19.298120000000001</v>
      </c>
      <c r="K268">
        <v>15.71833</v>
      </c>
      <c r="L268">
        <v>58.616349999999997</v>
      </c>
      <c r="M268">
        <v>10.452450000000001</v>
      </c>
      <c r="N268">
        <v>77.002700000000004</v>
      </c>
      <c r="O268" t="s">
        <v>38</v>
      </c>
      <c r="P268">
        <v>0.33415</v>
      </c>
      <c r="Q268">
        <v>36.417610000000003</v>
      </c>
      <c r="R268">
        <v>21.095389999999998</v>
      </c>
      <c r="S268">
        <v>62.846490000000003</v>
      </c>
      <c r="T268">
        <v>80.443510000000003</v>
      </c>
      <c r="U268">
        <v>21.095389999999998</v>
      </c>
      <c r="V268">
        <v>15.424390000000001</v>
      </c>
      <c r="W268">
        <v>15.40241</v>
      </c>
      <c r="X268">
        <v>55.890050000000002</v>
      </c>
      <c r="Y268">
        <v>10.60122</v>
      </c>
      <c r="Z268">
        <v>76.403649999999999</v>
      </c>
      <c r="AW268">
        <v>0.59019999999999995</v>
      </c>
      <c r="AX268">
        <v>60.255130000000001</v>
      </c>
      <c r="AY268">
        <v>50.640540000000001</v>
      </c>
      <c r="AZ268">
        <v>77.694050000000004</v>
      </c>
      <c r="BA268">
        <v>81.386589999999998</v>
      </c>
      <c r="BB268">
        <v>50.640540000000001</v>
      </c>
      <c r="BC268">
        <v>46.703090000000003</v>
      </c>
      <c r="BD268">
        <v>16.789750000000002</v>
      </c>
      <c r="BE268">
        <v>75.521230000000003</v>
      </c>
      <c r="BF268">
        <v>9.0052800000000008</v>
      </c>
      <c r="BG268">
        <v>80.168300000000002</v>
      </c>
      <c r="CO268">
        <v>0.44694</v>
      </c>
      <c r="CP268">
        <v>48.33399</v>
      </c>
      <c r="CQ268">
        <v>34.80565</v>
      </c>
      <c r="CR268">
        <v>77.208479999999994</v>
      </c>
      <c r="CS268">
        <v>84.80565</v>
      </c>
      <c r="CT268">
        <v>34.80565</v>
      </c>
      <c r="CU268">
        <v>26.649000000000001</v>
      </c>
      <c r="CV268">
        <v>19.045940000000002</v>
      </c>
      <c r="CW268">
        <v>69.375739999999993</v>
      </c>
      <c r="CX268">
        <v>11.095409999999999</v>
      </c>
      <c r="CY268">
        <v>80.653710000000004</v>
      </c>
    </row>
    <row r="269" spans="1:103" x14ac:dyDescent="0.4">
      <c r="A269" t="s">
        <v>234</v>
      </c>
      <c r="B269" t="s">
        <v>55</v>
      </c>
      <c r="C269" t="s">
        <v>37</v>
      </c>
      <c r="D269">
        <v>0.36656</v>
      </c>
      <c r="E269">
        <v>39.50414</v>
      </c>
      <c r="F269">
        <v>24.775390000000002</v>
      </c>
      <c r="G269">
        <v>65.204369999999997</v>
      </c>
      <c r="H269">
        <v>80.890330000000006</v>
      </c>
      <c r="I269">
        <v>24.775390000000002</v>
      </c>
      <c r="J269">
        <v>19.169969999999999</v>
      </c>
      <c r="K269">
        <v>15.742610000000001</v>
      </c>
      <c r="L269">
        <v>58.698369999999997</v>
      </c>
      <c r="M269">
        <v>10.47349</v>
      </c>
      <c r="N269">
        <v>77.211119999999994</v>
      </c>
      <c r="O269" t="s">
        <v>38</v>
      </c>
      <c r="P269">
        <v>0.33293</v>
      </c>
      <c r="Q269">
        <v>36.285890000000002</v>
      </c>
      <c r="R269">
        <v>20.9329</v>
      </c>
      <c r="S269">
        <v>62.846490000000003</v>
      </c>
      <c r="T269">
        <v>80.424390000000002</v>
      </c>
      <c r="U269">
        <v>20.9329</v>
      </c>
      <c r="V269">
        <v>15.24438</v>
      </c>
      <c r="W269">
        <v>15.39667</v>
      </c>
      <c r="X269">
        <v>55.849899999999998</v>
      </c>
      <c r="Y269">
        <v>10.588800000000001</v>
      </c>
      <c r="Z269">
        <v>76.361440000000002</v>
      </c>
      <c r="AW269">
        <v>0.59169000000000005</v>
      </c>
      <c r="AX269">
        <v>60.469189999999998</v>
      </c>
      <c r="AY269">
        <v>50.715899999999998</v>
      </c>
      <c r="AZ269">
        <v>77.769400000000005</v>
      </c>
      <c r="BA269">
        <v>81.311229999999995</v>
      </c>
      <c r="BB269">
        <v>50.715899999999998</v>
      </c>
      <c r="BC269">
        <v>46.778449999999999</v>
      </c>
      <c r="BD269">
        <v>16.834969999999998</v>
      </c>
      <c r="BE269">
        <v>75.584019999999995</v>
      </c>
      <c r="BF269">
        <v>9.0731000000000002</v>
      </c>
      <c r="BG269">
        <v>80.457170000000005</v>
      </c>
      <c r="CO269">
        <v>0.46042</v>
      </c>
      <c r="CP269">
        <v>49.837510000000002</v>
      </c>
      <c r="CQ269">
        <v>34.982329999999997</v>
      </c>
      <c r="CR269">
        <v>79.328620000000001</v>
      </c>
      <c r="CS269">
        <v>88.515900000000002</v>
      </c>
      <c r="CT269">
        <v>34.982329999999997</v>
      </c>
      <c r="CU269">
        <v>27.002359999999999</v>
      </c>
      <c r="CV269">
        <v>19.575970000000002</v>
      </c>
      <c r="CW269">
        <v>71.760900000000007</v>
      </c>
      <c r="CX269">
        <v>11.625439999999999</v>
      </c>
      <c r="CY269">
        <v>85.306240000000003</v>
      </c>
    </row>
    <row r="270" spans="1:103" x14ac:dyDescent="0.4">
      <c r="A270" t="s">
        <v>163</v>
      </c>
      <c r="B270" t="s">
        <v>164</v>
      </c>
      <c r="C270" t="s">
        <v>37</v>
      </c>
      <c r="D270">
        <v>0.36653999999999998</v>
      </c>
      <c r="E270">
        <v>39.49823</v>
      </c>
      <c r="F270">
        <v>24.767299999999999</v>
      </c>
      <c r="G270">
        <v>65.228650000000002</v>
      </c>
      <c r="H270">
        <v>80.90652</v>
      </c>
      <c r="I270">
        <v>24.767299999999999</v>
      </c>
      <c r="J270">
        <v>19.16592</v>
      </c>
      <c r="K270">
        <v>15.742610000000001</v>
      </c>
      <c r="L270">
        <v>58.710509999999999</v>
      </c>
      <c r="M270">
        <v>10.471869999999999</v>
      </c>
      <c r="N270">
        <v>77.207070000000002</v>
      </c>
      <c r="O270" t="s">
        <v>38</v>
      </c>
      <c r="P270">
        <v>0.33291999999999999</v>
      </c>
      <c r="Q270">
        <v>36.284680000000002</v>
      </c>
      <c r="R270">
        <v>20.9329</v>
      </c>
      <c r="S270">
        <v>62.846490000000003</v>
      </c>
      <c r="T270">
        <v>80.424390000000002</v>
      </c>
      <c r="U270">
        <v>20.9329</v>
      </c>
      <c r="V270">
        <v>15.24438</v>
      </c>
      <c r="W270">
        <v>15.39667</v>
      </c>
      <c r="X270">
        <v>55.849899999999998</v>
      </c>
      <c r="Y270">
        <v>10.588800000000001</v>
      </c>
      <c r="Z270">
        <v>76.361440000000002</v>
      </c>
      <c r="AW270">
        <v>0.59160999999999997</v>
      </c>
      <c r="AX270">
        <v>60.457030000000003</v>
      </c>
      <c r="AY270">
        <v>50.715899999999998</v>
      </c>
      <c r="AZ270">
        <v>77.769400000000005</v>
      </c>
      <c r="BA270">
        <v>81.311229999999995</v>
      </c>
      <c r="BB270">
        <v>50.715899999999998</v>
      </c>
      <c r="BC270">
        <v>46.778449999999999</v>
      </c>
      <c r="BD270">
        <v>16.819890000000001</v>
      </c>
      <c r="BE270">
        <v>75.546350000000004</v>
      </c>
      <c r="BF270">
        <v>9.0731000000000002</v>
      </c>
      <c r="BG270">
        <v>80.457170000000005</v>
      </c>
      <c r="CO270">
        <v>0.46028999999999998</v>
      </c>
      <c r="CP270">
        <v>49.75956</v>
      </c>
      <c r="CQ270">
        <v>34.80565</v>
      </c>
      <c r="CR270">
        <v>79.85866</v>
      </c>
      <c r="CS270">
        <v>88.869259999999997</v>
      </c>
      <c r="CT270">
        <v>34.80565</v>
      </c>
      <c r="CU270">
        <v>26.914020000000001</v>
      </c>
      <c r="CV270">
        <v>19.61131</v>
      </c>
      <c r="CW270">
        <v>72.114249999999998</v>
      </c>
      <c r="CX270">
        <v>11.590109999999999</v>
      </c>
      <c r="CY270">
        <v>85.2179</v>
      </c>
    </row>
    <row r="271" spans="1:103" x14ac:dyDescent="0.4">
      <c r="A271" t="s">
        <v>198</v>
      </c>
      <c r="B271" t="s">
        <v>179</v>
      </c>
      <c r="C271" t="s">
        <v>37</v>
      </c>
      <c r="D271">
        <v>0.36645</v>
      </c>
      <c r="E271">
        <v>39.491149999999998</v>
      </c>
      <c r="F271">
        <v>24.759209999999999</v>
      </c>
      <c r="G271">
        <v>65.204369999999997</v>
      </c>
      <c r="H271">
        <v>80.882230000000007</v>
      </c>
      <c r="I271">
        <v>24.759209999999999</v>
      </c>
      <c r="J271">
        <v>19.157830000000001</v>
      </c>
      <c r="K271">
        <v>15.739380000000001</v>
      </c>
      <c r="L271">
        <v>58.694319999999998</v>
      </c>
      <c r="M271">
        <v>10.47025</v>
      </c>
      <c r="N271">
        <v>77.18683</v>
      </c>
      <c r="O271" t="s">
        <v>38</v>
      </c>
      <c r="P271">
        <v>0.33295999999999998</v>
      </c>
      <c r="Q271">
        <v>36.289630000000002</v>
      </c>
      <c r="R271">
        <v>20.9329</v>
      </c>
      <c r="S271">
        <v>62.865609999999997</v>
      </c>
      <c r="T271">
        <v>80.424390000000002</v>
      </c>
      <c r="U271">
        <v>20.9329</v>
      </c>
      <c r="V271">
        <v>15.24438</v>
      </c>
      <c r="W271">
        <v>15.400499999999999</v>
      </c>
      <c r="X271">
        <v>55.869019999999999</v>
      </c>
      <c r="Y271">
        <v>10.588800000000001</v>
      </c>
      <c r="Z271">
        <v>76.361440000000002</v>
      </c>
      <c r="AW271">
        <v>0.59167000000000003</v>
      </c>
      <c r="AX271">
        <v>60.467950000000002</v>
      </c>
      <c r="AY271">
        <v>50.715899999999998</v>
      </c>
      <c r="AZ271">
        <v>77.769400000000005</v>
      </c>
      <c r="BA271">
        <v>81.311229999999995</v>
      </c>
      <c r="BB271">
        <v>50.715899999999998</v>
      </c>
      <c r="BC271">
        <v>46.778449999999999</v>
      </c>
      <c r="BD271">
        <v>16.834969999999998</v>
      </c>
      <c r="BE271">
        <v>75.584019999999995</v>
      </c>
      <c r="BF271">
        <v>9.0806299999999993</v>
      </c>
      <c r="BG271">
        <v>80.49485</v>
      </c>
      <c r="CO271">
        <v>0.45745999999999998</v>
      </c>
      <c r="CP271">
        <v>49.487740000000002</v>
      </c>
      <c r="CQ271">
        <v>34.628979999999999</v>
      </c>
      <c r="CR271">
        <v>78.975269999999995</v>
      </c>
      <c r="CS271">
        <v>88.339219999999997</v>
      </c>
      <c r="CT271">
        <v>34.628979999999999</v>
      </c>
      <c r="CU271">
        <v>26.73734</v>
      </c>
      <c r="CV271">
        <v>19.434629999999999</v>
      </c>
      <c r="CW271">
        <v>71.319199999999995</v>
      </c>
      <c r="CX271">
        <v>11.537100000000001</v>
      </c>
      <c r="CY271">
        <v>84.687870000000004</v>
      </c>
    </row>
    <row r="272" spans="1:103" x14ac:dyDescent="0.4">
      <c r="A272" t="s">
        <v>282</v>
      </c>
      <c r="B272" t="s">
        <v>134</v>
      </c>
      <c r="C272" t="s">
        <v>37</v>
      </c>
      <c r="D272">
        <v>0.36647000000000002</v>
      </c>
      <c r="E272">
        <v>39.491140000000001</v>
      </c>
      <c r="F272">
        <v>24.759209999999999</v>
      </c>
      <c r="G272">
        <v>65.196280000000002</v>
      </c>
      <c r="H272">
        <v>80.874139999999997</v>
      </c>
      <c r="I272">
        <v>24.759209999999999</v>
      </c>
      <c r="J272">
        <v>19.157830000000001</v>
      </c>
      <c r="K272">
        <v>15.73452</v>
      </c>
      <c r="L272">
        <v>58.678130000000003</v>
      </c>
      <c r="M272">
        <v>10.46945</v>
      </c>
      <c r="N272">
        <v>77.18683</v>
      </c>
      <c r="O272" t="s">
        <v>38</v>
      </c>
      <c r="P272">
        <v>0.33291999999999999</v>
      </c>
      <c r="Q272">
        <v>36.285350000000001</v>
      </c>
      <c r="R272">
        <v>20.9329</v>
      </c>
      <c r="S272">
        <v>62.846490000000003</v>
      </c>
      <c r="T272">
        <v>80.424390000000002</v>
      </c>
      <c r="U272">
        <v>20.9329</v>
      </c>
      <c r="V272">
        <v>15.24438</v>
      </c>
      <c r="W272">
        <v>15.39667</v>
      </c>
      <c r="X272">
        <v>55.849899999999998</v>
      </c>
      <c r="Y272">
        <v>10.588800000000001</v>
      </c>
      <c r="Z272">
        <v>76.361440000000002</v>
      </c>
      <c r="AW272">
        <v>0.59158999999999995</v>
      </c>
      <c r="AX272">
        <v>60.454050000000002</v>
      </c>
      <c r="AY272">
        <v>50.715899999999998</v>
      </c>
      <c r="AZ272">
        <v>77.769400000000005</v>
      </c>
      <c r="BA272">
        <v>81.311229999999995</v>
      </c>
      <c r="BB272">
        <v>50.715899999999998</v>
      </c>
      <c r="BC272">
        <v>46.778449999999999</v>
      </c>
      <c r="BD272">
        <v>16.819890000000001</v>
      </c>
      <c r="BE272">
        <v>75.546350000000004</v>
      </c>
      <c r="BF272">
        <v>9.0731000000000002</v>
      </c>
      <c r="BG272">
        <v>80.457170000000005</v>
      </c>
      <c r="CO272">
        <v>0.45884999999999998</v>
      </c>
      <c r="CP272">
        <v>49.59919</v>
      </c>
      <c r="CQ272">
        <v>34.628979999999999</v>
      </c>
      <c r="CR272">
        <v>79.151939999999996</v>
      </c>
      <c r="CS272">
        <v>88.162540000000007</v>
      </c>
      <c r="CT272">
        <v>34.628979999999999</v>
      </c>
      <c r="CU272">
        <v>26.73734</v>
      </c>
      <c r="CV272">
        <v>19.434629999999999</v>
      </c>
      <c r="CW272">
        <v>71.407539999999997</v>
      </c>
      <c r="CX272">
        <v>11.537100000000001</v>
      </c>
      <c r="CY272">
        <v>84.776210000000006</v>
      </c>
    </row>
    <row r="273" spans="1:103" x14ac:dyDescent="0.4">
      <c r="A273" t="s">
        <v>237</v>
      </c>
      <c r="B273" t="s">
        <v>55</v>
      </c>
      <c r="C273" t="s">
        <v>37</v>
      </c>
      <c r="D273">
        <v>0.36632999999999999</v>
      </c>
      <c r="E273">
        <v>39.478119999999997</v>
      </c>
      <c r="F273">
        <v>24.751110000000001</v>
      </c>
      <c r="G273">
        <v>65.212459999999993</v>
      </c>
      <c r="H273">
        <v>80.890330000000006</v>
      </c>
      <c r="I273">
        <v>24.751110000000001</v>
      </c>
      <c r="J273">
        <v>19.149740000000001</v>
      </c>
      <c r="K273">
        <v>15.739380000000001</v>
      </c>
      <c r="L273">
        <v>58.694319999999998</v>
      </c>
      <c r="M273">
        <v>10.47025</v>
      </c>
      <c r="N273">
        <v>77.190880000000007</v>
      </c>
      <c r="O273" t="s">
        <v>38</v>
      </c>
      <c r="P273">
        <v>0.33293</v>
      </c>
      <c r="Q273">
        <v>36.288029999999999</v>
      </c>
      <c r="R273">
        <v>20.9329</v>
      </c>
      <c r="S273">
        <v>62.856050000000003</v>
      </c>
      <c r="T273">
        <v>80.424390000000002</v>
      </c>
      <c r="U273">
        <v>20.9329</v>
      </c>
      <c r="V273">
        <v>15.24438</v>
      </c>
      <c r="W273">
        <v>15.400499999999999</v>
      </c>
      <c r="X273">
        <v>55.864240000000002</v>
      </c>
      <c r="Y273">
        <v>10.58975</v>
      </c>
      <c r="Z273">
        <v>76.366209999999995</v>
      </c>
      <c r="AW273">
        <v>0.59157000000000004</v>
      </c>
      <c r="AX273">
        <v>60.453319999999998</v>
      </c>
      <c r="AY273">
        <v>50.715899999999998</v>
      </c>
      <c r="AZ273">
        <v>77.769400000000005</v>
      </c>
      <c r="BA273">
        <v>81.311229999999995</v>
      </c>
      <c r="BB273">
        <v>50.715899999999998</v>
      </c>
      <c r="BC273">
        <v>46.778449999999999</v>
      </c>
      <c r="BD273">
        <v>16.819890000000001</v>
      </c>
      <c r="BE273">
        <v>75.546350000000004</v>
      </c>
      <c r="BF273">
        <v>9.0731000000000002</v>
      </c>
      <c r="BG273">
        <v>80.457170000000005</v>
      </c>
      <c r="CO273">
        <v>0.45558999999999999</v>
      </c>
      <c r="CP273">
        <v>49.267229999999998</v>
      </c>
      <c r="CQ273">
        <v>34.452300000000001</v>
      </c>
      <c r="CR273">
        <v>79.328620000000001</v>
      </c>
      <c r="CS273">
        <v>88.515900000000002</v>
      </c>
      <c r="CT273">
        <v>34.452300000000001</v>
      </c>
      <c r="CU273">
        <v>26.560659999999999</v>
      </c>
      <c r="CV273">
        <v>19.46996</v>
      </c>
      <c r="CW273">
        <v>71.49588</v>
      </c>
      <c r="CX273">
        <v>11.537100000000001</v>
      </c>
      <c r="CY273">
        <v>84.776210000000006</v>
      </c>
    </row>
    <row r="274" spans="1:103" x14ac:dyDescent="0.4">
      <c r="A274" t="s">
        <v>195</v>
      </c>
      <c r="B274" t="s">
        <v>134</v>
      </c>
      <c r="C274" t="s">
        <v>37</v>
      </c>
      <c r="D274">
        <v>0.36570999999999998</v>
      </c>
      <c r="E274">
        <v>39.406019999999998</v>
      </c>
      <c r="F274">
        <v>24.734929999999999</v>
      </c>
      <c r="G274">
        <v>65.08296</v>
      </c>
      <c r="H274">
        <v>80.655609999999996</v>
      </c>
      <c r="I274">
        <v>24.734929999999999</v>
      </c>
      <c r="J274">
        <v>19.13355</v>
      </c>
      <c r="K274">
        <v>15.710240000000001</v>
      </c>
      <c r="L274">
        <v>58.56617</v>
      </c>
      <c r="M274">
        <v>10.43788</v>
      </c>
      <c r="N274">
        <v>76.925129999999996</v>
      </c>
      <c r="O274" t="s">
        <v>38</v>
      </c>
      <c r="P274">
        <v>0.33273999999999998</v>
      </c>
      <c r="Q274">
        <v>36.266419999999997</v>
      </c>
      <c r="R274">
        <v>20.9329</v>
      </c>
      <c r="S274">
        <v>62.808259999999997</v>
      </c>
      <c r="T274">
        <v>80.347930000000005</v>
      </c>
      <c r="U274">
        <v>20.9329</v>
      </c>
      <c r="V274">
        <v>15.24438</v>
      </c>
      <c r="W274">
        <v>15.38903</v>
      </c>
      <c r="X274">
        <v>55.811669999999999</v>
      </c>
      <c r="Y274">
        <v>10.581149999999999</v>
      </c>
      <c r="Z274">
        <v>76.284970000000001</v>
      </c>
      <c r="AW274">
        <v>0.59036999999999995</v>
      </c>
      <c r="AX274">
        <v>60.277200000000001</v>
      </c>
      <c r="AY274">
        <v>50.640540000000001</v>
      </c>
      <c r="AZ274">
        <v>77.694050000000004</v>
      </c>
      <c r="BA274">
        <v>81.235870000000006</v>
      </c>
      <c r="BB274">
        <v>50.640540000000001</v>
      </c>
      <c r="BC274">
        <v>46.703090000000003</v>
      </c>
      <c r="BD274">
        <v>16.789750000000002</v>
      </c>
      <c r="BE274">
        <v>75.445869999999999</v>
      </c>
      <c r="BF274">
        <v>8.9977400000000003</v>
      </c>
      <c r="BG274">
        <v>80.055260000000004</v>
      </c>
      <c r="CO274">
        <v>0.44840000000000002</v>
      </c>
      <c r="CP274">
        <v>48.505749999999999</v>
      </c>
      <c r="CQ274">
        <v>34.275620000000004</v>
      </c>
      <c r="CR274">
        <v>77.561840000000004</v>
      </c>
      <c r="CS274">
        <v>84.982330000000005</v>
      </c>
      <c r="CT274">
        <v>34.275620000000004</v>
      </c>
      <c r="CU274">
        <v>26.383980000000001</v>
      </c>
      <c r="CV274">
        <v>19.116610000000001</v>
      </c>
      <c r="CW274">
        <v>69.905770000000004</v>
      </c>
      <c r="CX274">
        <v>11.166079999999999</v>
      </c>
      <c r="CY274">
        <v>81.419319999999999</v>
      </c>
    </row>
    <row r="275" spans="1:103" x14ac:dyDescent="0.4">
      <c r="A275" t="s">
        <v>231</v>
      </c>
      <c r="B275" t="s">
        <v>134</v>
      </c>
      <c r="C275" t="s">
        <v>37</v>
      </c>
      <c r="D275">
        <v>0.36568000000000001</v>
      </c>
      <c r="E275">
        <v>39.403759999999998</v>
      </c>
      <c r="F275">
        <v>24.734929999999999</v>
      </c>
      <c r="G275">
        <v>65.08296</v>
      </c>
      <c r="H275">
        <v>80.631320000000002</v>
      </c>
      <c r="I275">
        <v>24.734929999999999</v>
      </c>
      <c r="J275">
        <v>19.13355</v>
      </c>
      <c r="K275">
        <v>15.71186</v>
      </c>
      <c r="L275">
        <v>58.570210000000003</v>
      </c>
      <c r="M275">
        <v>10.435449999999999</v>
      </c>
      <c r="N275">
        <v>76.900850000000005</v>
      </c>
      <c r="O275" t="s">
        <v>38</v>
      </c>
      <c r="P275">
        <v>0.33276</v>
      </c>
      <c r="Q275">
        <v>36.268340000000002</v>
      </c>
      <c r="R275">
        <v>20.9329</v>
      </c>
      <c r="S275">
        <v>62.808259999999997</v>
      </c>
      <c r="T275">
        <v>80.347930000000005</v>
      </c>
      <c r="U275">
        <v>20.9329</v>
      </c>
      <c r="V275">
        <v>15.24438</v>
      </c>
      <c r="W275">
        <v>15.38903</v>
      </c>
      <c r="X275">
        <v>55.811669999999999</v>
      </c>
      <c r="Y275">
        <v>10.581149999999999</v>
      </c>
      <c r="Z275">
        <v>76.284970000000001</v>
      </c>
      <c r="AW275">
        <v>0.59033000000000002</v>
      </c>
      <c r="AX275">
        <v>60.276879999999998</v>
      </c>
      <c r="AY275">
        <v>50.640540000000001</v>
      </c>
      <c r="AZ275">
        <v>77.694050000000004</v>
      </c>
      <c r="BA275">
        <v>81.235870000000006</v>
      </c>
      <c r="BB275">
        <v>50.640540000000001</v>
      </c>
      <c r="BC275">
        <v>46.703090000000003</v>
      </c>
      <c r="BD275">
        <v>16.789750000000002</v>
      </c>
      <c r="BE275">
        <v>75.445869999999999</v>
      </c>
      <c r="BF275">
        <v>8.9977400000000003</v>
      </c>
      <c r="BG275">
        <v>80.055260000000004</v>
      </c>
      <c r="CO275">
        <v>0.44745000000000001</v>
      </c>
      <c r="CP275">
        <v>48.421709999999997</v>
      </c>
      <c r="CQ275">
        <v>34.275620000000004</v>
      </c>
      <c r="CR275">
        <v>77.561840000000004</v>
      </c>
      <c r="CS275">
        <v>84.452299999999994</v>
      </c>
      <c r="CT275">
        <v>34.275620000000004</v>
      </c>
      <c r="CU275">
        <v>26.383980000000001</v>
      </c>
      <c r="CV275">
        <v>19.15194</v>
      </c>
      <c r="CW275">
        <v>69.994110000000006</v>
      </c>
      <c r="CX275">
        <v>11.11307</v>
      </c>
      <c r="CY275">
        <v>80.889279999999999</v>
      </c>
    </row>
    <row r="276" spans="1:103" x14ac:dyDescent="0.4">
      <c r="A276" t="s">
        <v>159</v>
      </c>
      <c r="B276" t="s">
        <v>55</v>
      </c>
      <c r="C276" t="s">
        <v>37</v>
      </c>
      <c r="D276">
        <v>0.36564000000000002</v>
      </c>
      <c r="E276">
        <v>39.400370000000002</v>
      </c>
      <c r="F276">
        <v>24.743020000000001</v>
      </c>
      <c r="G276">
        <v>65.058679999999995</v>
      </c>
      <c r="H276">
        <v>80.647509999999997</v>
      </c>
      <c r="I276">
        <v>24.743020000000001</v>
      </c>
      <c r="J276">
        <v>19.137599999999999</v>
      </c>
      <c r="K276">
        <v>15.707000000000001</v>
      </c>
      <c r="L276">
        <v>58.541890000000002</v>
      </c>
      <c r="M276">
        <v>10.43788</v>
      </c>
      <c r="N276">
        <v>76.91704</v>
      </c>
      <c r="O276" t="s">
        <v>38</v>
      </c>
      <c r="P276">
        <v>0.33276</v>
      </c>
      <c r="Q276">
        <v>36.268410000000003</v>
      </c>
      <c r="R276">
        <v>20.9329</v>
      </c>
      <c r="S276">
        <v>62.808259999999997</v>
      </c>
      <c r="T276">
        <v>80.347930000000005</v>
      </c>
      <c r="U276">
        <v>20.9329</v>
      </c>
      <c r="V276">
        <v>15.24438</v>
      </c>
      <c r="W276">
        <v>15.38903</v>
      </c>
      <c r="X276">
        <v>55.811669999999999</v>
      </c>
      <c r="Y276">
        <v>10.581149999999999</v>
      </c>
      <c r="Z276">
        <v>76.284970000000001</v>
      </c>
      <c r="AW276">
        <v>0.59021999999999997</v>
      </c>
      <c r="AX276">
        <v>60.262949999999996</v>
      </c>
      <c r="AY276">
        <v>50.640540000000001</v>
      </c>
      <c r="AZ276">
        <v>77.694050000000004</v>
      </c>
      <c r="BA276">
        <v>81.235870000000006</v>
      </c>
      <c r="BB276">
        <v>50.640540000000001</v>
      </c>
      <c r="BC276">
        <v>46.703090000000003</v>
      </c>
      <c r="BD276">
        <v>16.789750000000002</v>
      </c>
      <c r="BE276">
        <v>75.445869999999999</v>
      </c>
      <c r="BF276">
        <v>8.9977400000000003</v>
      </c>
      <c r="BG276">
        <v>80.055260000000004</v>
      </c>
      <c r="CO276">
        <v>0.44686999999999999</v>
      </c>
      <c r="CP276">
        <v>48.37903</v>
      </c>
      <c r="CQ276">
        <v>34.452300000000001</v>
      </c>
      <c r="CR276">
        <v>77.031800000000004</v>
      </c>
      <c r="CS276">
        <v>84.80565</v>
      </c>
      <c r="CT276">
        <v>34.452300000000001</v>
      </c>
      <c r="CU276">
        <v>26.47232</v>
      </c>
      <c r="CV276">
        <v>19.045940000000002</v>
      </c>
      <c r="CW276">
        <v>69.375739999999993</v>
      </c>
      <c r="CX276">
        <v>11.166079999999999</v>
      </c>
      <c r="CY276">
        <v>81.242639999999994</v>
      </c>
    </row>
    <row r="277" spans="1:103" x14ac:dyDescent="0.4">
      <c r="A277" t="s">
        <v>228</v>
      </c>
      <c r="B277" t="s">
        <v>134</v>
      </c>
      <c r="C277" t="s">
        <v>37</v>
      </c>
      <c r="D277">
        <v>0.36559999999999998</v>
      </c>
      <c r="E277">
        <v>39.396599999999999</v>
      </c>
      <c r="F277">
        <v>24.743020000000001</v>
      </c>
      <c r="G277">
        <v>65.05059</v>
      </c>
      <c r="H277">
        <v>80.615139999999997</v>
      </c>
      <c r="I277">
        <v>24.743020000000001</v>
      </c>
      <c r="J277">
        <v>19.137599999999999</v>
      </c>
      <c r="K277">
        <v>15.70538</v>
      </c>
      <c r="L277">
        <v>58.533790000000003</v>
      </c>
      <c r="M277">
        <v>10.43464</v>
      </c>
      <c r="N277">
        <v>76.884659999999997</v>
      </c>
      <c r="O277" t="s">
        <v>38</v>
      </c>
      <c r="P277">
        <v>0.33276</v>
      </c>
      <c r="Q277">
        <v>36.267760000000003</v>
      </c>
      <c r="R277">
        <v>20.9329</v>
      </c>
      <c r="S277">
        <v>62.808259999999997</v>
      </c>
      <c r="T277">
        <v>80.357479999999995</v>
      </c>
      <c r="U277">
        <v>20.9329</v>
      </c>
      <c r="V277">
        <v>15.24438</v>
      </c>
      <c r="W277">
        <v>15.38903</v>
      </c>
      <c r="X277">
        <v>55.811669999999999</v>
      </c>
      <c r="Y277">
        <v>10.58211</v>
      </c>
      <c r="Z277">
        <v>76.294529999999995</v>
      </c>
      <c r="AW277">
        <v>0.59018999999999999</v>
      </c>
      <c r="AX277">
        <v>60.258150000000001</v>
      </c>
      <c r="AY277">
        <v>50.640540000000001</v>
      </c>
      <c r="AZ277">
        <v>77.694050000000004</v>
      </c>
      <c r="BA277">
        <v>81.235870000000006</v>
      </c>
      <c r="BB277">
        <v>50.640540000000001</v>
      </c>
      <c r="BC277">
        <v>46.703090000000003</v>
      </c>
      <c r="BD277">
        <v>16.789750000000002</v>
      </c>
      <c r="BE277">
        <v>75.445869999999999</v>
      </c>
      <c r="BF277">
        <v>8.9977400000000003</v>
      </c>
      <c r="BG277">
        <v>80.055260000000004</v>
      </c>
      <c r="CO277">
        <v>0.44614999999999999</v>
      </c>
      <c r="CP277">
        <v>48.320120000000003</v>
      </c>
      <c r="CQ277">
        <v>34.452300000000001</v>
      </c>
      <c r="CR277">
        <v>76.855119999999999</v>
      </c>
      <c r="CS277">
        <v>83.922259999999994</v>
      </c>
      <c r="CT277">
        <v>34.452300000000001</v>
      </c>
      <c r="CU277">
        <v>26.47232</v>
      </c>
      <c r="CV277">
        <v>19.0106</v>
      </c>
      <c r="CW277">
        <v>69.199060000000003</v>
      </c>
      <c r="CX277">
        <v>11.07774</v>
      </c>
      <c r="CY277">
        <v>80.359250000000003</v>
      </c>
    </row>
    <row r="278" spans="1:103" x14ac:dyDescent="0.4">
      <c r="A278" t="s">
        <v>278</v>
      </c>
      <c r="B278" t="s">
        <v>279</v>
      </c>
      <c r="C278" t="s">
        <v>37</v>
      </c>
      <c r="D278">
        <v>0.36559000000000003</v>
      </c>
      <c r="E278">
        <v>39.393999999999998</v>
      </c>
      <c r="F278">
        <v>24.734929999999999</v>
      </c>
      <c r="G278">
        <v>65.05059</v>
      </c>
      <c r="H278">
        <v>80.655609999999996</v>
      </c>
      <c r="I278">
        <v>24.734929999999999</v>
      </c>
      <c r="J278">
        <v>19.13355</v>
      </c>
      <c r="K278">
        <v>15.703760000000001</v>
      </c>
      <c r="L278">
        <v>58.52975</v>
      </c>
      <c r="M278">
        <v>10.43707</v>
      </c>
      <c r="N278">
        <v>76.91704</v>
      </c>
      <c r="O278" t="s">
        <v>38</v>
      </c>
      <c r="P278">
        <v>0.33273999999999998</v>
      </c>
      <c r="Q278">
        <v>36.266179999999999</v>
      </c>
      <c r="R278">
        <v>20.9329</v>
      </c>
      <c r="S278">
        <v>62.808259999999997</v>
      </c>
      <c r="T278">
        <v>80.347930000000005</v>
      </c>
      <c r="U278">
        <v>20.9329</v>
      </c>
      <c r="V278">
        <v>15.24438</v>
      </c>
      <c r="W278">
        <v>15.38903</v>
      </c>
      <c r="X278">
        <v>55.811669999999999</v>
      </c>
      <c r="Y278">
        <v>10.581149999999999</v>
      </c>
      <c r="Z278">
        <v>76.284970000000001</v>
      </c>
      <c r="AW278">
        <v>0.59035000000000004</v>
      </c>
      <c r="AX278">
        <v>60.277030000000003</v>
      </c>
      <c r="AY278">
        <v>50.640540000000001</v>
      </c>
      <c r="AZ278">
        <v>77.694050000000004</v>
      </c>
      <c r="BA278">
        <v>81.235870000000006</v>
      </c>
      <c r="BB278">
        <v>50.640540000000001</v>
      </c>
      <c r="BC278">
        <v>46.703090000000003</v>
      </c>
      <c r="BD278">
        <v>16.789750000000002</v>
      </c>
      <c r="BE278">
        <v>75.445869999999999</v>
      </c>
      <c r="BF278">
        <v>8.9977400000000003</v>
      </c>
      <c r="BG278">
        <v>80.055260000000004</v>
      </c>
      <c r="CO278">
        <v>0.44590000000000002</v>
      </c>
      <c r="CP278">
        <v>48.248249999999999</v>
      </c>
      <c r="CQ278">
        <v>34.275620000000004</v>
      </c>
      <c r="CR278">
        <v>76.855119999999999</v>
      </c>
      <c r="CS278">
        <v>84.982330000000005</v>
      </c>
      <c r="CT278">
        <v>34.275620000000004</v>
      </c>
      <c r="CU278">
        <v>26.383980000000001</v>
      </c>
      <c r="CV278">
        <v>18.975269999999998</v>
      </c>
      <c r="CW278">
        <v>69.110720000000001</v>
      </c>
      <c r="CX278">
        <v>11.14841</v>
      </c>
      <c r="CY278">
        <v>81.242639999999994</v>
      </c>
    </row>
    <row r="279" spans="1:103" x14ac:dyDescent="0.4">
      <c r="A279" t="s">
        <v>622</v>
      </c>
      <c r="B279" t="s">
        <v>44</v>
      </c>
      <c r="C279" t="s">
        <v>37</v>
      </c>
      <c r="D279">
        <v>0.36548999999999998</v>
      </c>
      <c r="E279">
        <v>39.337940000000003</v>
      </c>
      <c r="F279">
        <v>24.443549999999998</v>
      </c>
      <c r="G279">
        <v>65.034400000000005</v>
      </c>
      <c r="H279">
        <v>81.076490000000007</v>
      </c>
      <c r="I279">
        <v>24.443549999999998</v>
      </c>
      <c r="J279">
        <v>19.098479999999999</v>
      </c>
      <c r="K279">
        <v>15.626060000000001</v>
      </c>
      <c r="L279">
        <v>58.419800000000002</v>
      </c>
      <c r="M279">
        <v>10.471869999999999</v>
      </c>
      <c r="N279">
        <v>77.356399999999994</v>
      </c>
      <c r="O279" t="s">
        <v>38</v>
      </c>
      <c r="P279">
        <v>0.33328999999999998</v>
      </c>
      <c r="Q279">
        <v>36.291339999999998</v>
      </c>
      <c r="R279">
        <v>20.894670000000001</v>
      </c>
      <c r="S279">
        <v>62.578859999999999</v>
      </c>
      <c r="T279">
        <v>80.481740000000002</v>
      </c>
      <c r="U279">
        <v>20.894670000000001</v>
      </c>
      <c r="V279">
        <v>15.37341</v>
      </c>
      <c r="W279">
        <v>15.30682</v>
      </c>
      <c r="X279">
        <v>55.576689999999999</v>
      </c>
      <c r="Y279">
        <v>10.581149999999999</v>
      </c>
      <c r="Z279">
        <v>76.427869999999999</v>
      </c>
      <c r="AW279">
        <v>0.58992999999999995</v>
      </c>
      <c r="AX279">
        <v>60.188679999999998</v>
      </c>
      <c r="AY279">
        <v>50.640540000000001</v>
      </c>
      <c r="AZ279">
        <v>77.618690000000001</v>
      </c>
      <c r="BA279">
        <v>81.537300000000002</v>
      </c>
      <c r="BB279">
        <v>50.640540000000001</v>
      </c>
      <c r="BC279">
        <v>46.740769999999998</v>
      </c>
      <c r="BD279">
        <v>16.654109999999999</v>
      </c>
      <c r="BE279">
        <v>75.219790000000003</v>
      </c>
      <c r="BF279">
        <v>9.0580300000000005</v>
      </c>
      <c r="BG279">
        <v>80.49485</v>
      </c>
      <c r="CO279">
        <v>0.43451000000000001</v>
      </c>
      <c r="CP279">
        <v>46.766629999999999</v>
      </c>
      <c r="CQ279">
        <v>28.62191</v>
      </c>
      <c r="CR279">
        <v>80.918729999999996</v>
      </c>
      <c r="CS279">
        <v>90.989400000000003</v>
      </c>
      <c r="CT279">
        <v>28.62191</v>
      </c>
      <c r="CU279">
        <v>23.144880000000001</v>
      </c>
      <c r="CV279">
        <v>19.116610000000001</v>
      </c>
      <c r="CW279">
        <v>71.584220000000002</v>
      </c>
      <c r="CX279">
        <v>11.766780000000001</v>
      </c>
      <c r="CY279">
        <v>87.161370000000005</v>
      </c>
    </row>
    <row r="280" spans="1:103" x14ac:dyDescent="0.4">
      <c r="A280" t="s">
        <v>724</v>
      </c>
      <c r="B280" t="s">
        <v>499</v>
      </c>
      <c r="C280" t="s">
        <v>37</v>
      </c>
      <c r="D280">
        <v>0.36546000000000001</v>
      </c>
      <c r="E280">
        <v>39.334820000000001</v>
      </c>
      <c r="F280">
        <v>24.435449999999999</v>
      </c>
      <c r="G280">
        <v>65.034400000000005</v>
      </c>
      <c r="H280">
        <v>81.084580000000003</v>
      </c>
      <c r="I280">
        <v>24.435449999999999</v>
      </c>
      <c r="J280">
        <v>19.09038</v>
      </c>
      <c r="K280">
        <v>15.626060000000001</v>
      </c>
      <c r="L280">
        <v>58.419800000000002</v>
      </c>
      <c r="M280">
        <v>10.47268</v>
      </c>
      <c r="N280">
        <v>77.364490000000004</v>
      </c>
      <c r="O280" t="s">
        <v>38</v>
      </c>
      <c r="P280">
        <v>0.33328999999999998</v>
      </c>
      <c r="Q280">
        <v>36.291620000000002</v>
      </c>
      <c r="R280">
        <v>20.894670000000001</v>
      </c>
      <c r="S280">
        <v>62.578859999999999</v>
      </c>
      <c r="T280">
        <v>80.481740000000002</v>
      </c>
      <c r="U280">
        <v>20.894670000000001</v>
      </c>
      <c r="V280">
        <v>15.37341</v>
      </c>
      <c r="W280">
        <v>15.30682</v>
      </c>
      <c r="X280">
        <v>55.576689999999999</v>
      </c>
      <c r="Y280">
        <v>10.581149999999999</v>
      </c>
      <c r="Z280">
        <v>76.427869999999999</v>
      </c>
      <c r="AW280">
        <v>0.59018999999999999</v>
      </c>
      <c r="AX280">
        <v>60.216850000000001</v>
      </c>
      <c r="AY280">
        <v>50.640540000000001</v>
      </c>
      <c r="AZ280">
        <v>77.694050000000004</v>
      </c>
      <c r="BA280">
        <v>81.612660000000005</v>
      </c>
      <c r="BB280">
        <v>50.640540000000001</v>
      </c>
      <c r="BC280">
        <v>46.740769999999998</v>
      </c>
      <c r="BD280">
        <v>16.669180000000001</v>
      </c>
      <c r="BE280">
        <v>75.295150000000007</v>
      </c>
      <c r="BF280">
        <v>9.0655599999999996</v>
      </c>
      <c r="BG280">
        <v>80.570210000000003</v>
      </c>
      <c r="CO280">
        <v>0.43310999999999999</v>
      </c>
      <c r="CP280">
        <v>46.627119999999998</v>
      </c>
      <c r="CQ280">
        <v>28.445229999999999</v>
      </c>
      <c r="CR280">
        <v>80.742050000000006</v>
      </c>
      <c r="CS280">
        <v>90.989400000000003</v>
      </c>
      <c r="CT280">
        <v>28.445229999999999</v>
      </c>
      <c r="CU280">
        <v>22.9682</v>
      </c>
      <c r="CV280">
        <v>19.08127</v>
      </c>
      <c r="CW280">
        <v>71.407539999999997</v>
      </c>
      <c r="CX280">
        <v>11.766780000000001</v>
      </c>
      <c r="CY280">
        <v>87.161370000000005</v>
      </c>
    </row>
    <row r="281" spans="1:103" x14ac:dyDescent="0.4">
      <c r="A281" t="s">
        <v>683</v>
      </c>
      <c r="B281" t="s">
        <v>158</v>
      </c>
      <c r="C281" t="s">
        <v>37</v>
      </c>
      <c r="D281">
        <v>0.36543999999999999</v>
      </c>
      <c r="E281">
        <v>39.333480000000002</v>
      </c>
      <c r="F281">
        <v>24.435449999999999</v>
      </c>
      <c r="G281">
        <v>65.034400000000005</v>
      </c>
      <c r="H281">
        <v>81.084580000000003</v>
      </c>
      <c r="I281">
        <v>24.435449999999999</v>
      </c>
      <c r="J281">
        <v>19.09038</v>
      </c>
      <c r="K281">
        <v>15.626060000000001</v>
      </c>
      <c r="L281">
        <v>58.419800000000002</v>
      </c>
      <c r="M281">
        <v>10.47268</v>
      </c>
      <c r="N281">
        <v>77.364490000000004</v>
      </c>
      <c r="O281" t="s">
        <v>38</v>
      </c>
      <c r="P281">
        <v>0.33331</v>
      </c>
      <c r="Q281">
        <v>36.292789999999997</v>
      </c>
      <c r="R281">
        <v>20.894670000000001</v>
      </c>
      <c r="S281">
        <v>62.588419999999999</v>
      </c>
      <c r="T281">
        <v>80.491299999999995</v>
      </c>
      <c r="U281">
        <v>20.894670000000001</v>
      </c>
      <c r="V281">
        <v>15.37341</v>
      </c>
      <c r="W281">
        <v>15.30874</v>
      </c>
      <c r="X281">
        <v>55.58625</v>
      </c>
      <c r="Y281">
        <v>10.58211</v>
      </c>
      <c r="Z281">
        <v>76.437420000000003</v>
      </c>
      <c r="AW281">
        <v>0.58999000000000001</v>
      </c>
      <c r="AX281">
        <v>60.196489999999997</v>
      </c>
      <c r="AY281">
        <v>50.640540000000001</v>
      </c>
      <c r="AZ281">
        <v>77.618690000000001</v>
      </c>
      <c r="BA281">
        <v>81.537300000000002</v>
      </c>
      <c r="BB281">
        <v>50.640540000000001</v>
      </c>
      <c r="BC281">
        <v>46.740769999999998</v>
      </c>
      <c r="BD281">
        <v>16.654109999999999</v>
      </c>
      <c r="BE281">
        <v>75.219790000000003</v>
      </c>
      <c r="BF281">
        <v>9.0580300000000005</v>
      </c>
      <c r="BG281">
        <v>80.49485</v>
      </c>
      <c r="CO281">
        <v>0.43304999999999999</v>
      </c>
      <c r="CP281">
        <v>46.623959999999997</v>
      </c>
      <c r="CQ281">
        <v>28.445229999999999</v>
      </c>
      <c r="CR281">
        <v>80.742050000000006</v>
      </c>
      <c r="CS281">
        <v>90.989400000000003</v>
      </c>
      <c r="CT281">
        <v>28.445229999999999</v>
      </c>
      <c r="CU281">
        <v>22.9682</v>
      </c>
      <c r="CV281">
        <v>19.08127</v>
      </c>
      <c r="CW281">
        <v>71.407539999999997</v>
      </c>
      <c r="CX281">
        <v>11.766780000000001</v>
      </c>
      <c r="CY281">
        <v>87.161370000000005</v>
      </c>
    </row>
    <row r="282" spans="1:103" x14ac:dyDescent="0.4">
      <c r="A282" t="s">
        <v>736</v>
      </c>
      <c r="B282" t="s">
        <v>571</v>
      </c>
      <c r="C282" t="s">
        <v>37</v>
      </c>
      <c r="D282">
        <v>0.36543999999999999</v>
      </c>
      <c r="E282">
        <v>39.33325</v>
      </c>
      <c r="F282">
        <v>24.435449999999999</v>
      </c>
      <c r="G282">
        <v>65.034400000000005</v>
      </c>
      <c r="H282">
        <v>81.068389999999994</v>
      </c>
      <c r="I282">
        <v>24.435449999999999</v>
      </c>
      <c r="J282">
        <v>19.09038</v>
      </c>
      <c r="K282">
        <v>15.626060000000001</v>
      </c>
      <c r="L282">
        <v>58.419800000000002</v>
      </c>
      <c r="M282">
        <v>10.47106</v>
      </c>
      <c r="N282">
        <v>77.348309999999998</v>
      </c>
      <c r="O282" t="s">
        <v>38</v>
      </c>
      <c r="P282">
        <v>0.33328000000000002</v>
      </c>
      <c r="Q282">
        <v>36.290179999999999</v>
      </c>
      <c r="R282">
        <v>20.894670000000001</v>
      </c>
      <c r="S282">
        <v>62.578859999999999</v>
      </c>
      <c r="T282">
        <v>80.481740000000002</v>
      </c>
      <c r="U282">
        <v>20.894670000000001</v>
      </c>
      <c r="V282">
        <v>15.37341</v>
      </c>
      <c r="W282">
        <v>15.30682</v>
      </c>
      <c r="X282">
        <v>55.576689999999999</v>
      </c>
      <c r="Y282">
        <v>10.581149999999999</v>
      </c>
      <c r="Z282">
        <v>76.427869999999999</v>
      </c>
      <c r="AW282">
        <v>0.59</v>
      </c>
      <c r="AX282">
        <v>60.195099999999996</v>
      </c>
      <c r="AY282">
        <v>50.640540000000001</v>
      </c>
      <c r="AZ282">
        <v>77.618690000000001</v>
      </c>
      <c r="BA282">
        <v>81.537300000000002</v>
      </c>
      <c r="BB282">
        <v>50.640540000000001</v>
      </c>
      <c r="BC282">
        <v>46.740769999999998</v>
      </c>
      <c r="BD282">
        <v>16.654109999999999</v>
      </c>
      <c r="BE282">
        <v>75.219790000000003</v>
      </c>
      <c r="BF282">
        <v>9.0580300000000005</v>
      </c>
      <c r="BG282">
        <v>80.49485</v>
      </c>
      <c r="CO282">
        <v>0.43352000000000002</v>
      </c>
      <c r="CP282">
        <v>46.670540000000003</v>
      </c>
      <c r="CQ282">
        <v>28.445229999999999</v>
      </c>
      <c r="CR282">
        <v>80.918729999999996</v>
      </c>
      <c r="CS282">
        <v>90.812719999999999</v>
      </c>
      <c r="CT282">
        <v>28.445229999999999</v>
      </c>
      <c r="CU282">
        <v>22.9682</v>
      </c>
      <c r="CV282">
        <v>19.116610000000001</v>
      </c>
      <c r="CW282">
        <v>71.584220000000002</v>
      </c>
      <c r="CX282">
        <v>11.74912</v>
      </c>
      <c r="CY282">
        <v>86.984690000000001</v>
      </c>
    </row>
    <row r="283" spans="1:103" x14ac:dyDescent="0.4">
      <c r="A283" t="s">
        <v>613</v>
      </c>
      <c r="B283" t="s">
        <v>571</v>
      </c>
      <c r="C283" t="s">
        <v>37</v>
      </c>
      <c r="D283">
        <v>0.36543999999999999</v>
      </c>
      <c r="E283">
        <v>39.333120000000001</v>
      </c>
      <c r="F283">
        <v>24.435449999999999</v>
      </c>
      <c r="G283">
        <v>65.034400000000005</v>
      </c>
      <c r="H283">
        <v>81.076490000000007</v>
      </c>
      <c r="I283">
        <v>24.435449999999999</v>
      </c>
      <c r="J283">
        <v>19.09038</v>
      </c>
      <c r="K283">
        <v>15.626060000000001</v>
      </c>
      <c r="L283">
        <v>58.419800000000002</v>
      </c>
      <c r="M283">
        <v>10.471869999999999</v>
      </c>
      <c r="N283">
        <v>77.356399999999994</v>
      </c>
      <c r="O283" t="s">
        <v>38</v>
      </c>
      <c r="P283">
        <v>0.33328000000000002</v>
      </c>
      <c r="Q283">
        <v>36.290640000000003</v>
      </c>
      <c r="R283">
        <v>20.894670000000001</v>
      </c>
      <c r="S283">
        <v>62.578859999999999</v>
      </c>
      <c r="T283">
        <v>80.481740000000002</v>
      </c>
      <c r="U283">
        <v>20.894670000000001</v>
      </c>
      <c r="V283">
        <v>15.37341</v>
      </c>
      <c r="W283">
        <v>15.30682</v>
      </c>
      <c r="X283">
        <v>55.576689999999999</v>
      </c>
      <c r="Y283">
        <v>10.581149999999999</v>
      </c>
      <c r="Z283">
        <v>76.427869999999999</v>
      </c>
      <c r="AW283">
        <v>0.58996999999999999</v>
      </c>
      <c r="AX283">
        <v>60.192540000000001</v>
      </c>
      <c r="AY283">
        <v>50.640540000000001</v>
      </c>
      <c r="AZ283">
        <v>77.618690000000001</v>
      </c>
      <c r="BA283">
        <v>81.537300000000002</v>
      </c>
      <c r="BB283">
        <v>50.640540000000001</v>
      </c>
      <c r="BC283">
        <v>46.740769999999998</v>
      </c>
      <c r="BD283">
        <v>16.654109999999999</v>
      </c>
      <c r="BE283">
        <v>75.219790000000003</v>
      </c>
      <c r="BF283">
        <v>9.0580300000000005</v>
      </c>
      <c r="BG283">
        <v>80.49485</v>
      </c>
      <c r="CO283">
        <v>0.43348999999999999</v>
      </c>
      <c r="CP283">
        <v>46.66534</v>
      </c>
      <c r="CQ283">
        <v>28.445229999999999</v>
      </c>
      <c r="CR283">
        <v>80.918729999999996</v>
      </c>
      <c r="CS283">
        <v>90.989400000000003</v>
      </c>
      <c r="CT283">
        <v>28.445229999999999</v>
      </c>
      <c r="CU283">
        <v>22.9682</v>
      </c>
      <c r="CV283">
        <v>19.116610000000001</v>
      </c>
      <c r="CW283">
        <v>71.584220000000002</v>
      </c>
      <c r="CX283">
        <v>11.766780000000001</v>
      </c>
      <c r="CY283">
        <v>87.161370000000005</v>
      </c>
    </row>
    <row r="284" spans="1:103" x14ac:dyDescent="0.4">
      <c r="A284" t="s">
        <v>698</v>
      </c>
      <c r="B284" t="s">
        <v>561</v>
      </c>
      <c r="C284" t="s">
        <v>37</v>
      </c>
      <c r="D284">
        <v>0.36543999999999999</v>
      </c>
      <c r="E284">
        <v>39.332549999999998</v>
      </c>
      <c r="F284">
        <v>24.435449999999999</v>
      </c>
      <c r="G284">
        <v>65.034400000000005</v>
      </c>
      <c r="H284">
        <v>81.068389999999994</v>
      </c>
      <c r="I284">
        <v>24.435449999999999</v>
      </c>
      <c r="J284">
        <v>19.09038</v>
      </c>
      <c r="K284">
        <v>15.626060000000001</v>
      </c>
      <c r="L284">
        <v>58.419800000000002</v>
      </c>
      <c r="M284">
        <v>10.47106</v>
      </c>
      <c r="N284">
        <v>77.348309999999998</v>
      </c>
      <c r="O284" t="s">
        <v>38</v>
      </c>
      <c r="P284">
        <v>0.33328999999999998</v>
      </c>
      <c r="Q284">
        <v>36.291460000000001</v>
      </c>
      <c r="R284">
        <v>20.894670000000001</v>
      </c>
      <c r="S284">
        <v>62.578859999999999</v>
      </c>
      <c r="T284">
        <v>80.481740000000002</v>
      </c>
      <c r="U284">
        <v>20.894670000000001</v>
      </c>
      <c r="V284">
        <v>15.37341</v>
      </c>
      <c r="W284">
        <v>15.30682</v>
      </c>
      <c r="X284">
        <v>55.576689999999999</v>
      </c>
      <c r="Y284">
        <v>10.581149999999999</v>
      </c>
      <c r="Z284">
        <v>76.427869999999999</v>
      </c>
      <c r="AW284">
        <v>0.58996999999999999</v>
      </c>
      <c r="AX284">
        <v>60.194209999999998</v>
      </c>
      <c r="AY284">
        <v>50.640540000000001</v>
      </c>
      <c r="AZ284">
        <v>77.618690000000001</v>
      </c>
      <c r="BA284">
        <v>81.537300000000002</v>
      </c>
      <c r="BB284">
        <v>50.640540000000001</v>
      </c>
      <c r="BC284">
        <v>46.740769999999998</v>
      </c>
      <c r="BD284">
        <v>16.654109999999999</v>
      </c>
      <c r="BE284">
        <v>75.219790000000003</v>
      </c>
      <c r="BF284">
        <v>9.0580300000000005</v>
      </c>
      <c r="BG284">
        <v>80.49485</v>
      </c>
      <c r="CO284">
        <v>0.43317</v>
      </c>
      <c r="CP284">
        <v>46.633690000000001</v>
      </c>
      <c r="CQ284">
        <v>28.445229999999999</v>
      </c>
      <c r="CR284">
        <v>80.918729999999996</v>
      </c>
      <c r="CS284">
        <v>90.812719999999999</v>
      </c>
      <c r="CT284">
        <v>28.445229999999999</v>
      </c>
      <c r="CU284">
        <v>22.9682</v>
      </c>
      <c r="CV284">
        <v>19.116610000000001</v>
      </c>
      <c r="CW284">
        <v>71.584220000000002</v>
      </c>
      <c r="CX284">
        <v>11.74912</v>
      </c>
      <c r="CY284">
        <v>86.984690000000001</v>
      </c>
    </row>
    <row r="285" spans="1:103" x14ac:dyDescent="0.4">
      <c r="A285" t="s">
        <v>625</v>
      </c>
      <c r="B285" t="s">
        <v>458</v>
      </c>
      <c r="C285" t="s">
        <v>37</v>
      </c>
      <c r="D285">
        <v>0.36542000000000002</v>
      </c>
      <c r="E285">
        <v>39.331769999999999</v>
      </c>
      <c r="F285">
        <v>24.435449999999999</v>
      </c>
      <c r="G285">
        <v>65.026309999999995</v>
      </c>
      <c r="H285">
        <v>81.068389999999994</v>
      </c>
      <c r="I285">
        <v>24.435449999999999</v>
      </c>
      <c r="J285">
        <v>19.09038</v>
      </c>
      <c r="K285">
        <v>15.62444</v>
      </c>
      <c r="L285">
        <v>58.411709999999999</v>
      </c>
      <c r="M285">
        <v>10.47106</v>
      </c>
      <c r="N285">
        <v>77.348309999999998</v>
      </c>
      <c r="O285" t="s">
        <v>38</v>
      </c>
      <c r="P285">
        <v>0.33328999999999998</v>
      </c>
      <c r="Q285">
        <v>36.29157</v>
      </c>
      <c r="R285">
        <v>20.894670000000001</v>
      </c>
      <c r="S285">
        <v>62.578859999999999</v>
      </c>
      <c r="T285">
        <v>80.481740000000002</v>
      </c>
      <c r="U285">
        <v>20.894670000000001</v>
      </c>
      <c r="V285">
        <v>15.37341</v>
      </c>
      <c r="W285">
        <v>15.30682</v>
      </c>
      <c r="X285">
        <v>55.576689999999999</v>
      </c>
      <c r="Y285">
        <v>10.581149999999999</v>
      </c>
      <c r="Z285">
        <v>76.427869999999999</v>
      </c>
      <c r="AW285">
        <v>0.58999000000000001</v>
      </c>
      <c r="AX285">
        <v>60.196399999999997</v>
      </c>
      <c r="AY285">
        <v>50.640540000000001</v>
      </c>
      <c r="AZ285">
        <v>77.618690000000001</v>
      </c>
      <c r="BA285">
        <v>81.537300000000002</v>
      </c>
      <c r="BB285">
        <v>50.640540000000001</v>
      </c>
      <c r="BC285">
        <v>46.740769999999998</v>
      </c>
      <c r="BD285">
        <v>16.654109999999999</v>
      </c>
      <c r="BE285">
        <v>75.219790000000003</v>
      </c>
      <c r="BF285">
        <v>9.0580300000000005</v>
      </c>
      <c r="BG285">
        <v>80.49485</v>
      </c>
      <c r="CO285">
        <v>0.43292999999999998</v>
      </c>
      <c r="CP285">
        <v>46.609560000000002</v>
      </c>
      <c r="CQ285">
        <v>28.445229999999999</v>
      </c>
      <c r="CR285">
        <v>80.742050000000006</v>
      </c>
      <c r="CS285">
        <v>90.812719999999999</v>
      </c>
      <c r="CT285">
        <v>28.445229999999999</v>
      </c>
      <c r="CU285">
        <v>22.9682</v>
      </c>
      <c r="CV285">
        <v>19.08127</v>
      </c>
      <c r="CW285">
        <v>71.407539999999997</v>
      </c>
      <c r="CX285">
        <v>11.74912</v>
      </c>
      <c r="CY285">
        <v>86.984690000000001</v>
      </c>
    </row>
    <row r="286" spans="1:103" x14ac:dyDescent="0.4">
      <c r="A286" t="s">
        <v>733</v>
      </c>
      <c r="B286" t="s">
        <v>158</v>
      </c>
      <c r="C286" t="s">
        <v>37</v>
      </c>
      <c r="D286">
        <v>0.36542000000000002</v>
      </c>
      <c r="E286">
        <v>39.330919999999999</v>
      </c>
      <c r="F286">
        <v>24.435449999999999</v>
      </c>
      <c r="G286">
        <v>65.026309999999995</v>
      </c>
      <c r="H286">
        <v>81.068389999999994</v>
      </c>
      <c r="I286">
        <v>24.435449999999999</v>
      </c>
      <c r="J286">
        <v>19.09038</v>
      </c>
      <c r="K286">
        <v>15.62444</v>
      </c>
      <c r="L286">
        <v>58.411709999999999</v>
      </c>
      <c r="M286">
        <v>10.47106</v>
      </c>
      <c r="N286">
        <v>77.348309999999998</v>
      </c>
      <c r="O286" t="s">
        <v>38</v>
      </c>
      <c r="P286">
        <v>0.33328999999999998</v>
      </c>
      <c r="Q286">
        <v>36.29083</v>
      </c>
      <c r="R286">
        <v>20.894670000000001</v>
      </c>
      <c r="S286">
        <v>62.578859999999999</v>
      </c>
      <c r="T286">
        <v>80.481740000000002</v>
      </c>
      <c r="U286">
        <v>20.894670000000001</v>
      </c>
      <c r="V286">
        <v>15.37341</v>
      </c>
      <c r="W286">
        <v>15.30682</v>
      </c>
      <c r="X286">
        <v>55.576689999999999</v>
      </c>
      <c r="Y286">
        <v>10.581149999999999</v>
      </c>
      <c r="Z286">
        <v>76.427869999999999</v>
      </c>
      <c r="AW286">
        <v>0.59006000000000003</v>
      </c>
      <c r="AX286">
        <v>60.20158</v>
      </c>
      <c r="AY286">
        <v>50.640540000000001</v>
      </c>
      <c r="AZ286">
        <v>77.618690000000001</v>
      </c>
      <c r="BA286">
        <v>81.612660000000005</v>
      </c>
      <c r="BB286">
        <v>50.640540000000001</v>
      </c>
      <c r="BC286">
        <v>46.740769999999998</v>
      </c>
      <c r="BD286">
        <v>16.654109999999999</v>
      </c>
      <c r="BE286">
        <v>75.219790000000003</v>
      </c>
      <c r="BF286">
        <v>9.0655599999999996</v>
      </c>
      <c r="BG286">
        <v>80.570210000000003</v>
      </c>
      <c r="CO286">
        <v>0.43275999999999998</v>
      </c>
      <c r="CP286">
        <v>46.592500000000001</v>
      </c>
      <c r="CQ286">
        <v>28.445229999999999</v>
      </c>
      <c r="CR286">
        <v>80.742050000000006</v>
      </c>
      <c r="CS286">
        <v>90.636039999999994</v>
      </c>
      <c r="CT286">
        <v>28.445229999999999</v>
      </c>
      <c r="CU286">
        <v>22.9682</v>
      </c>
      <c r="CV286">
        <v>19.08127</v>
      </c>
      <c r="CW286">
        <v>71.407539999999997</v>
      </c>
      <c r="CX286">
        <v>11.731450000000001</v>
      </c>
      <c r="CY286">
        <v>86.808009999999996</v>
      </c>
    </row>
    <row r="287" spans="1:103" x14ac:dyDescent="0.4">
      <c r="A287" t="s">
        <v>686</v>
      </c>
      <c r="B287" t="s">
        <v>126</v>
      </c>
      <c r="C287" t="s">
        <v>37</v>
      </c>
      <c r="D287">
        <v>0.36542000000000002</v>
      </c>
      <c r="E287">
        <v>39.330889999999997</v>
      </c>
      <c r="F287">
        <v>24.435449999999999</v>
      </c>
      <c r="G287">
        <v>65.026309999999995</v>
      </c>
      <c r="H287">
        <v>81.060299999999998</v>
      </c>
      <c r="I287">
        <v>24.435449999999999</v>
      </c>
      <c r="J287">
        <v>19.09038</v>
      </c>
      <c r="K287">
        <v>15.62444</v>
      </c>
      <c r="L287">
        <v>58.411709999999999</v>
      </c>
      <c r="M287">
        <v>10.47025</v>
      </c>
      <c r="N287">
        <v>77.340209999999999</v>
      </c>
      <c r="O287" t="s">
        <v>38</v>
      </c>
      <c r="P287">
        <v>0.33328000000000002</v>
      </c>
      <c r="Q287">
        <v>36.290660000000003</v>
      </c>
      <c r="R287">
        <v>20.894670000000001</v>
      </c>
      <c r="S287">
        <v>62.578859999999999</v>
      </c>
      <c r="T287">
        <v>80.481740000000002</v>
      </c>
      <c r="U287">
        <v>20.894670000000001</v>
      </c>
      <c r="V287">
        <v>15.37341</v>
      </c>
      <c r="W287">
        <v>15.30682</v>
      </c>
      <c r="X287">
        <v>55.576689999999999</v>
      </c>
      <c r="Y287">
        <v>10.581149999999999</v>
      </c>
      <c r="Z287">
        <v>76.427869999999999</v>
      </c>
      <c r="AW287">
        <v>0.58999000000000001</v>
      </c>
      <c r="AX287">
        <v>60.196829999999999</v>
      </c>
      <c r="AY287">
        <v>50.640540000000001</v>
      </c>
      <c r="AZ287">
        <v>77.618690000000001</v>
      </c>
      <c r="BA287">
        <v>81.537300000000002</v>
      </c>
      <c r="BB287">
        <v>50.640540000000001</v>
      </c>
      <c r="BC287">
        <v>46.740769999999998</v>
      </c>
      <c r="BD287">
        <v>16.654109999999999</v>
      </c>
      <c r="BE287">
        <v>75.219790000000003</v>
      </c>
      <c r="BF287">
        <v>9.0580300000000005</v>
      </c>
      <c r="BG287">
        <v>80.49485</v>
      </c>
      <c r="CO287">
        <v>0.43290000000000001</v>
      </c>
      <c r="CP287">
        <v>46.605969999999999</v>
      </c>
      <c r="CQ287">
        <v>28.445229999999999</v>
      </c>
      <c r="CR287">
        <v>80.742050000000006</v>
      </c>
      <c r="CS287">
        <v>90.636039999999994</v>
      </c>
      <c r="CT287">
        <v>28.445229999999999</v>
      </c>
      <c r="CU287">
        <v>22.9682</v>
      </c>
      <c r="CV287">
        <v>19.08127</v>
      </c>
      <c r="CW287">
        <v>71.407539999999997</v>
      </c>
      <c r="CX287">
        <v>11.731450000000001</v>
      </c>
      <c r="CY287">
        <v>86.808009999999996</v>
      </c>
    </row>
    <row r="288" spans="1:103" x14ac:dyDescent="0.4">
      <c r="A288" t="s">
        <v>655</v>
      </c>
      <c r="B288" t="s">
        <v>460</v>
      </c>
      <c r="C288" t="s">
        <v>37</v>
      </c>
      <c r="D288">
        <v>0.36541000000000001</v>
      </c>
      <c r="E288">
        <v>39.330390000000001</v>
      </c>
      <c r="F288">
        <v>24.435449999999999</v>
      </c>
      <c r="G288">
        <v>65.026309999999995</v>
      </c>
      <c r="H288">
        <v>81.068389999999994</v>
      </c>
      <c r="I288">
        <v>24.435449999999999</v>
      </c>
      <c r="J288">
        <v>19.09038</v>
      </c>
      <c r="K288">
        <v>15.62444</v>
      </c>
      <c r="L288">
        <v>58.411709999999999</v>
      </c>
      <c r="M288">
        <v>10.47106</v>
      </c>
      <c r="N288">
        <v>77.348309999999998</v>
      </c>
      <c r="O288" t="s">
        <v>38</v>
      </c>
      <c r="P288">
        <v>0.33328000000000002</v>
      </c>
      <c r="Q288">
        <v>36.291080000000001</v>
      </c>
      <c r="R288">
        <v>20.894670000000001</v>
      </c>
      <c r="S288">
        <v>62.578859999999999</v>
      </c>
      <c r="T288">
        <v>80.481740000000002</v>
      </c>
      <c r="U288">
        <v>20.894670000000001</v>
      </c>
      <c r="V288">
        <v>15.37341</v>
      </c>
      <c r="W288">
        <v>15.30682</v>
      </c>
      <c r="X288">
        <v>55.576689999999999</v>
      </c>
      <c r="Y288">
        <v>10.581149999999999</v>
      </c>
      <c r="Z288">
        <v>76.427869999999999</v>
      </c>
      <c r="AW288">
        <v>0.58994999999999997</v>
      </c>
      <c r="AX288">
        <v>60.191200000000002</v>
      </c>
      <c r="AY288">
        <v>50.640540000000001</v>
      </c>
      <c r="AZ288">
        <v>77.618690000000001</v>
      </c>
      <c r="BA288">
        <v>81.537300000000002</v>
      </c>
      <c r="BB288">
        <v>50.640540000000001</v>
      </c>
      <c r="BC288">
        <v>46.740769999999998</v>
      </c>
      <c r="BD288">
        <v>16.654109999999999</v>
      </c>
      <c r="BE288">
        <v>75.219790000000003</v>
      </c>
      <c r="BF288">
        <v>9.0580300000000005</v>
      </c>
      <c r="BG288">
        <v>80.49485</v>
      </c>
      <c r="CO288">
        <v>0.43282999999999999</v>
      </c>
      <c r="CP288">
        <v>46.600650000000002</v>
      </c>
      <c r="CQ288">
        <v>28.445229999999999</v>
      </c>
      <c r="CR288">
        <v>80.742050000000006</v>
      </c>
      <c r="CS288">
        <v>90.812719999999999</v>
      </c>
      <c r="CT288">
        <v>28.445229999999999</v>
      </c>
      <c r="CU288">
        <v>22.9682</v>
      </c>
      <c r="CV288">
        <v>19.08127</v>
      </c>
      <c r="CW288">
        <v>71.407539999999997</v>
      </c>
      <c r="CX288">
        <v>11.74912</v>
      </c>
      <c r="CY288">
        <v>86.984690000000001</v>
      </c>
    </row>
    <row r="289" spans="1:103" x14ac:dyDescent="0.4">
      <c r="A289" t="s">
        <v>652</v>
      </c>
      <c r="B289" t="s">
        <v>488</v>
      </c>
      <c r="C289" t="s">
        <v>37</v>
      </c>
      <c r="D289">
        <v>0.36541000000000001</v>
      </c>
      <c r="E289">
        <v>39.330350000000003</v>
      </c>
      <c r="F289">
        <v>24.435449999999999</v>
      </c>
      <c r="G289">
        <v>65.026309999999995</v>
      </c>
      <c r="H289">
        <v>81.060299999999998</v>
      </c>
      <c r="I289">
        <v>24.435449999999999</v>
      </c>
      <c r="J289">
        <v>19.09038</v>
      </c>
      <c r="K289">
        <v>15.62444</v>
      </c>
      <c r="L289">
        <v>58.411709999999999</v>
      </c>
      <c r="M289">
        <v>10.47025</v>
      </c>
      <c r="N289">
        <v>77.340209999999999</v>
      </c>
      <c r="O289" t="s">
        <v>38</v>
      </c>
      <c r="P289">
        <v>0.33328999999999998</v>
      </c>
      <c r="Q289">
        <v>36.290799999999997</v>
      </c>
      <c r="R289">
        <v>20.894670000000001</v>
      </c>
      <c r="S289">
        <v>62.578859999999999</v>
      </c>
      <c r="T289">
        <v>80.481740000000002</v>
      </c>
      <c r="U289">
        <v>20.894670000000001</v>
      </c>
      <c r="V289">
        <v>15.37341</v>
      </c>
      <c r="W289">
        <v>15.30682</v>
      </c>
      <c r="X289">
        <v>55.576689999999999</v>
      </c>
      <c r="Y289">
        <v>10.581149999999999</v>
      </c>
      <c r="Z289">
        <v>76.427869999999999</v>
      </c>
      <c r="AW289">
        <v>0.58994999999999997</v>
      </c>
      <c r="AX289">
        <v>60.191609999999997</v>
      </c>
      <c r="AY289">
        <v>50.640540000000001</v>
      </c>
      <c r="AZ289">
        <v>77.618690000000001</v>
      </c>
      <c r="BA289">
        <v>81.537300000000002</v>
      </c>
      <c r="BB289">
        <v>50.640540000000001</v>
      </c>
      <c r="BC289">
        <v>46.740769999999998</v>
      </c>
      <c r="BD289">
        <v>16.654109999999999</v>
      </c>
      <c r="BE289">
        <v>75.219790000000003</v>
      </c>
      <c r="BF289">
        <v>9.0580300000000005</v>
      </c>
      <c r="BG289">
        <v>80.49485</v>
      </c>
      <c r="CO289">
        <v>0.43286999999999998</v>
      </c>
      <c r="CP289">
        <v>46.604050000000001</v>
      </c>
      <c r="CQ289">
        <v>28.445229999999999</v>
      </c>
      <c r="CR289">
        <v>80.742050000000006</v>
      </c>
      <c r="CS289">
        <v>90.636039999999994</v>
      </c>
      <c r="CT289">
        <v>28.445229999999999</v>
      </c>
      <c r="CU289">
        <v>22.9682</v>
      </c>
      <c r="CV289">
        <v>19.08127</v>
      </c>
      <c r="CW289">
        <v>71.407539999999997</v>
      </c>
      <c r="CX289">
        <v>11.731450000000001</v>
      </c>
      <c r="CY289">
        <v>86.808009999999996</v>
      </c>
    </row>
    <row r="290" spans="1:103" x14ac:dyDescent="0.4">
      <c r="A290" t="s">
        <v>643</v>
      </c>
      <c r="B290" t="s">
        <v>483</v>
      </c>
      <c r="C290" t="s">
        <v>37</v>
      </c>
      <c r="D290">
        <v>0.36541000000000001</v>
      </c>
      <c r="E290">
        <v>39.330269999999999</v>
      </c>
      <c r="F290">
        <v>24.435449999999999</v>
      </c>
      <c r="G290">
        <v>65.026309999999995</v>
      </c>
      <c r="H290">
        <v>81.060299999999998</v>
      </c>
      <c r="I290">
        <v>24.435449999999999</v>
      </c>
      <c r="J290">
        <v>19.09038</v>
      </c>
      <c r="K290">
        <v>15.62444</v>
      </c>
      <c r="L290">
        <v>58.411709999999999</v>
      </c>
      <c r="M290">
        <v>10.47025</v>
      </c>
      <c r="N290">
        <v>77.340209999999999</v>
      </c>
      <c r="O290" t="s">
        <v>38</v>
      </c>
      <c r="P290">
        <v>0.33328999999999998</v>
      </c>
      <c r="Q290">
        <v>36.291519999999998</v>
      </c>
      <c r="R290">
        <v>20.894670000000001</v>
      </c>
      <c r="S290">
        <v>62.578859999999999</v>
      </c>
      <c r="T290">
        <v>80.481740000000002</v>
      </c>
      <c r="U290">
        <v>20.894670000000001</v>
      </c>
      <c r="V290">
        <v>15.37341</v>
      </c>
      <c r="W290">
        <v>15.30682</v>
      </c>
      <c r="X290">
        <v>55.576689999999999</v>
      </c>
      <c r="Y290">
        <v>10.581149999999999</v>
      </c>
      <c r="Z290">
        <v>76.427869999999999</v>
      </c>
      <c r="AW290">
        <v>0.59001000000000003</v>
      </c>
      <c r="AX290">
        <v>60.196390000000001</v>
      </c>
      <c r="AY290">
        <v>50.640540000000001</v>
      </c>
      <c r="AZ290">
        <v>77.618690000000001</v>
      </c>
      <c r="BA290">
        <v>81.537300000000002</v>
      </c>
      <c r="BB290">
        <v>50.640540000000001</v>
      </c>
      <c r="BC290">
        <v>46.740769999999998</v>
      </c>
      <c r="BD290">
        <v>16.654109999999999</v>
      </c>
      <c r="BE290">
        <v>75.219790000000003</v>
      </c>
      <c r="BF290">
        <v>9.0580300000000005</v>
      </c>
      <c r="BG290">
        <v>80.49485</v>
      </c>
      <c r="CO290">
        <v>0.43260999999999999</v>
      </c>
      <c r="CP290">
        <v>46.57761</v>
      </c>
      <c r="CQ290">
        <v>28.445229999999999</v>
      </c>
      <c r="CR290">
        <v>80.742050000000006</v>
      </c>
      <c r="CS290">
        <v>90.636039999999994</v>
      </c>
      <c r="CT290">
        <v>28.445229999999999</v>
      </c>
      <c r="CU290">
        <v>22.9682</v>
      </c>
      <c r="CV290">
        <v>19.08127</v>
      </c>
      <c r="CW290">
        <v>71.407539999999997</v>
      </c>
      <c r="CX290">
        <v>11.731450000000001</v>
      </c>
      <c r="CY290">
        <v>86.808009999999996</v>
      </c>
    </row>
    <row r="291" spans="1:103" x14ac:dyDescent="0.4">
      <c r="A291" t="s">
        <v>695</v>
      </c>
      <c r="B291" t="s">
        <v>153</v>
      </c>
      <c r="C291" t="s">
        <v>37</v>
      </c>
      <c r="D291">
        <v>0.36541000000000001</v>
      </c>
      <c r="E291">
        <v>39.330109999999998</v>
      </c>
      <c r="F291">
        <v>24.435449999999999</v>
      </c>
      <c r="G291">
        <v>65.026309999999995</v>
      </c>
      <c r="H291">
        <v>81.060299999999998</v>
      </c>
      <c r="I291">
        <v>24.435449999999999</v>
      </c>
      <c r="J291">
        <v>19.09038</v>
      </c>
      <c r="K291">
        <v>15.62444</v>
      </c>
      <c r="L291">
        <v>58.411709999999999</v>
      </c>
      <c r="M291">
        <v>10.47025</v>
      </c>
      <c r="N291">
        <v>77.340209999999999</v>
      </c>
      <c r="O291" t="s">
        <v>38</v>
      </c>
      <c r="P291">
        <v>0.33328000000000002</v>
      </c>
      <c r="Q291">
        <v>36.29045</v>
      </c>
      <c r="R291">
        <v>20.894670000000001</v>
      </c>
      <c r="S291">
        <v>62.578859999999999</v>
      </c>
      <c r="T291">
        <v>80.481740000000002</v>
      </c>
      <c r="U291">
        <v>20.894670000000001</v>
      </c>
      <c r="V291">
        <v>15.37341</v>
      </c>
      <c r="W291">
        <v>15.30682</v>
      </c>
      <c r="X291">
        <v>55.576689999999999</v>
      </c>
      <c r="Y291">
        <v>10.581149999999999</v>
      </c>
      <c r="Z291">
        <v>76.427869999999999</v>
      </c>
      <c r="AW291">
        <v>0.58996999999999999</v>
      </c>
      <c r="AX291">
        <v>60.193129999999996</v>
      </c>
      <c r="AY291">
        <v>50.640540000000001</v>
      </c>
      <c r="AZ291">
        <v>77.618690000000001</v>
      </c>
      <c r="BA291">
        <v>81.537300000000002</v>
      </c>
      <c r="BB291">
        <v>50.640540000000001</v>
      </c>
      <c r="BC291">
        <v>46.740769999999998</v>
      </c>
      <c r="BD291">
        <v>16.654109999999999</v>
      </c>
      <c r="BE291">
        <v>75.219790000000003</v>
      </c>
      <c r="BF291">
        <v>9.0580300000000005</v>
      </c>
      <c r="BG291">
        <v>80.49485</v>
      </c>
      <c r="CO291">
        <v>0.43281999999999998</v>
      </c>
      <c r="CP291">
        <v>46.601730000000003</v>
      </c>
      <c r="CQ291">
        <v>28.445229999999999</v>
      </c>
      <c r="CR291">
        <v>80.742050000000006</v>
      </c>
      <c r="CS291">
        <v>90.636039999999994</v>
      </c>
      <c r="CT291">
        <v>28.445229999999999</v>
      </c>
      <c r="CU291">
        <v>22.9682</v>
      </c>
      <c r="CV291">
        <v>19.08127</v>
      </c>
      <c r="CW291">
        <v>71.407539999999997</v>
      </c>
      <c r="CX291">
        <v>11.731450000000001</v>
      </c>
      <c r="CY291">
        <v>86.808009999999996</v>
      </c>
    </row>
    <row r="292" spans="1:103" x14ac:dyDescent="0.4">
      <c r="A292" t="s">
        <v>730</v>
      </c>
      <c r="B292" t="s">
        <v>44</v>
      </c>
      <c r="C292" t="s">
        <v>37</v>
      </c>
      <c r="D292">
        <v>0.36537999999999998</v>
      </c>
      <c r="E292">
        <v>39.32094</v>
      </c>
      <c r="F292">
        <v>24.435449999999999</v>
      </c>
      <c r="G292">
        <v>65.026309999999995</v>
      </c>
      <c r="H292">
        <v>81.068389999999994</v>
      </c>
      <c r="I292">
        <v>24.435449999999999</v>
      </c>
      <c r="J292">
        <v>19.09038</v>
      </c>
      <c r="K292">
        <v>15.622820000000001</v>
      </c>
      <c r="L292">
        <v>58.409010000000002</v>
      </c>
      <c r="M292">
        <v>10.46378</v>
      </c>
      <c r="N292">
        <v>77.313230000000004</v>
      </c>
      <c r="O292" t="s">
        <v>38</v>
      </c>
      <c r="P292">
        <v>0.33328999999999998</v>
      </c>
      <c r="Q292">
        <v>36.29081</v>
      </c>
      <c r="R292">
        <v>20.894670000000001</v>
      </c>
      <c r="S292">
        <v>62.578859999999999</v>
      </c>
      <c r="T292">
        <v>80.481740000000002</v>
      </c>
      <c r="U292">
        <v>20.894670000000001</v>
      </c>
      <c r="V292">
        <v>15.37341</v>
      </c>
      <c r="W292">
        <v>15.30682</v>
      </c>
      <c r="X292">
        <v>55.576689999999999</v>
      </c>
      <c r="Y292">
        <v>10.581149999999999</v>
      </c>
      <c r="Z292">
        <v>76.427869999999999</v>
      </c>
      <c r="AW292">
        <v>0.58955000000000002</v>
      </c>
      <c r="AX292">
        <v>60.098329999999997</v>
      </c>
      <c r="AY292">
        <v>50.640540000000001</v>
      </c>
      <c r="AZ292">
        <v>77.618690000000001</v>
      </c>
      <c r="BA292">
        <v>81.537300000000002</v>
      </c>
      <c r="BB292">
        <v>50.640540000000001</v>
      </c>
      <c r="BC292">
        <v>46.740769999999998</v>
      </c>
      <c r="BD292">
        <v>16.639040000000001</v>
      </c>
      <c r="BE292">
        <v>75.194670000000002</v>
      </c>
      <c r="BF292">
        <v>8.9901999999999997</v>
      </c>
      <c r="BG292">
        <v>80.168300000000002</v>
      </c>
      <c r="CO292">
        <v>0.433</v>
      </c>
      <c r="CP292">
        <v>46.616990000000001</v>
      </c>
      <c r="CQ292">
        <v>28.445229999999999</v>
      </c>
      <c r="CR292">
        <v>80.742050000000006</v>
      </c>
      <c r="CS292">
        <v>90.812719999999999</v>
      </c>
      <c r="CT292">
        <v>28.445229999999999</v>
      </c>
      <c r="CU292">
        <v>22.9682</v>
      </c>
      <c r="CV292">
        <v>19.08127</v>
      </c>
      <c r="CW292">
        <v>71.407539999999997</v>
      </c>
      <c r="CX292">
        <v>11.74912</v>
      </c>
      <c r="CY292">
        <v>86.984690000000001</v>
      </c>
    </row>
    <row r="293" spans="1:103" x14ac:dyDescent="0.4">
      <c r="A293" t="s">
        <v>727</v>
      </c>
      <c r="B293" t="s">
        <v>44</v>
      </c>
      <c r="C293" t="s">
        <v>37</v>
      </c>
      <c r="D293">
        <v>0.36534</v>
      </c>
      <c r="E293">
        <v>39.317689999999999</v>
      </c>
      <c r="F293">
        <v>24.435449999999999</v>
      </c>
      <c r="G293">
        <v>65.026309999999995</v>
      </c>
      <c r="H293">
        <v>81.060299999999998</v>
      </c>
      <c r="I293">
        <v>24.435449999999999</v>
      </c>
      <c r="J293">
        <v>19.09038</v>
      </c>
      <c r="K293">
        <v>15.622820000000001</v>
      </c>
      <c r="L293">
        <v>58.409010000000002</v>
      </c>
      <c r="M293">
        <v>10.46297</v>
      </c>
      <c r="N293">
        <v>77.305139999999994</v>
      </c>
      <c r="O293" t="s">
        <v>38</v>
      </c>
      <c r="P293">
        <v>0.33328000000000002</v>
      </c>
      <c r="Q293">
        <v>36.29072</v>
      </c>
      <c r="R293">
        <v>20.894670000000001</v>
      </c>
      <c r="S293">
        <v>62.578859999999999</v>
      </c>
      <c r="T293">
        <v>80.481740000000002</v>
      </c>
      <c r="U293">
        <v>20.894670000000001</v>
      </c>
      <c r="V293">
        <v>15.37341</v>
      </c>
      <c r="W293">
        <v>15.30682</v>
      </c>
      <c r="X293">
        <v>55.576689999999999</v>
      </c>
      <c r="Y293">
        <v>10.581149999999999</v>
      </c>
      <c r="Z293">
        <v>76.427869999999999</v>
      </c>
      <c r="AW293">
        <v>0.58955999999999997</v>
      </c>
      <c r="AX293">
        <v>60.101419999999997</v>
      </c>
      <c r="AY293">
        <v>50.640540000000001</v>
      </c>
      <c r="AZ293">
        <v>77.618690000000001</v>
      </c>
      <c r="BA293">
        <v>81.537300000000002</v>
      </c>
      <c r="BB293">
        <v>50.640540000000001</v>
      </c>
      <c r="BC293">
        <v>46.740769999999998</v>
      </c>
      <c r="BD293">
        <v>16.639040000000001</v>
      </c>
      <c r="BE293">
        <v>75.194670000000002</v>
      </c>
      <c r="BF293">
        <v>8.9901999999999997</v>
      </c>
      <c r="BG293">
        <v>80.168300000000002</v>
      </c>
      <c r="CO293">
        <v>0.43224000000000001</v>
      </c>
      <c r="CP293">
        <v>46.54054</v>
      </c>
      <c r="CQ293">
        <v>28.445229999999999</v>
      </c>
      <c r="CR293">
        <v>80.742050000000006</v>
      </c>
      <c r="CS293">
        <v>90.636039999999994</v>
      </c>
      <c r="CT293">
        <v>28.445229999999999</v>
      </c>
      <c r="CU293">
        <v>22.9682</v>
      </c>
      <c r="CV293">
        <v>19.08127</v>
      </c>
      <c r="CW293">
        <v>71.407539999999997</v>
      </c>
      <c r="CX293">
        <v>11.731450000000001</v>
      </c>
      <c r="CY293">
        <v>86.808009999999996</v>
      </c>
    </row>
    <row r="294" spans="1:103" x14ac:dyDescent="0.4">
      <c r="A294" t="s">
        <v>649</v>
      </c>
      <c r="B294" t="s">
        <v>468</v>
      </c>
      <c r="C294" t="s">
        <v>37</v>
      </c>
      <c r="D294">
        <v>0.36534</v>
      </c>
      <c r="E294">
        <v>39.317230000000002</v>
      </c>
      <c r="F294">
        <v>24.435449999999999</v>
      </c>
      <c r="G294">
        <v>65.026309999999995</v>
      </c>
      <c r="H294">
        <v>81.060299999999998</v>
      </c>
      <c r="I294">
        <v>24.435449999999999</v>
      </c>
      <c r="J294">
        <v>19.09038</v>
      </c>
      <c r="K294">
        <v>15.622820000000001</v>
      </c>
      <c r="L294">
        <v>58.409010000000002</v>
      </c>
      <c r="M294">
        <v>10.46297</v>
      </c>
      <c r="N294">
        <v>77.305139999999994</v>
      </c>
      <c r="O294" t="s">
        <v>38</v>
      </c>
      <c r="P294">
        <v>0.33328000000000002</v>
      </c>
      <c r="Q294">
        <v>36.290930000000003</v>
      </c>
      <c r="R294">
        <v>20.894670000000001</v>
      </c>
      <c r="S294">
        <v>62.578859999999999</v>
      </c>
      <c r="T294">
        <v>80.481740000000002</v>
      </c>
      <c r="U294">
        <v>20.894670000000001</v>
      </c>
      <c r="V294">
        <v>15.37341</v>
      </c>
      <c r="W294">
        <v>15.30682</v>
      </c>
      <c r="X294">
        <v>55.576689999999999</v>
      </c>
      <c r="Y294">
        <v>10.581149999999999</v>
      </c>
      <c r="Z294">
        <v>76.427869999999999</v>
      </c>
      <c r="AW294">
        <v>0.58948999999999996</v>
      </c>
      <c r="AX294">
        <v>60.090110000000003</v>
      </c>
      <c r="AY294">
        <v>50.640540000000001</v>
      </c>
      <c r="AZ294">
        <v>77.618690000000001</v>
      </c>
      <c r="BA294">
        <v>81.537300000000002</v>
      </c>
      <c r="BB294">
        <v>50.640540000000001</v>
      </c>
      <c r="BC294">
        <v>46.740769999999998</v>
      </c>
      <c r="BD294">
        <v>16.639040000000001</v>
      </c>
      <c r="BE294">
        <v>75.194670000000002</v>
      </c>
      <c r="BF294">
        <v>8.9901999999999997</v>
      </c>
      <c r="BG294">
        <v>80.168300000000002</v>
      </c>
      <c r="CO294">
        <v>0.43237999999999999</v>
      </c>
      <c r="CP294">
        <v>46.553109999999997</v>
      </c>
      <c r="CQ294">
        <v>28.445229999999999</v>
      </c>
      <c r="CR294">
        <v>80.742050000000006</v>
      </c>
      <c r="CS294">
        <v>90.636039999999994</v>
      </c>
      <c r="CT294">
        <v>28.445229999999999</v>
      </c>
      <c r="CU294">
        <v>22.9682</v>
      </c>
      <c r="CV294">
        <v>19.08127</v>
      </c>
      <c r="CW294">
        <v>71.407539999999997</v>
      </c>
      <c r="CX294">
        <v>11.731450000000001</v>
      </c>
      <c r="CY294">
        <v>86.808009999999996</v>
      </c>
    </row>
    <row r="295" spans="1:103" x14ac:dyDescent="0.4">
      <c r="A295" t="s">
        <v>619</v>
      </c>
      <c r="B295" t="s">
        <v>44</v>
      </c>
      <c r="C295" t="s">
        <v>37</v>
      </c>
      <c r="D295">
        <v>0.36534</v>
      </c>
      <c r="E295">
        <v>39.31718</v>
      </c>
      <c r="F295">
        <v>24.435449999999999</v>
      </c>
      <c r="G295">
        <v>65.026309999999995</v>
      </c>
      <c r="H295">
        <v>81.060299999999998</v>
      </c>
      <c r="I295">
        <v>24.435449999999999</v>
      </c>
      <c r="J295">
        <v>19.09038</v>
      </c>
      <c r="K295">
        <v>15.622820000000001</v>
      </c>
      <c r="L295">
        <v>58.409010000000002</v>
      </c>
      <c r="M295">
        <v>10.46297</v>
      </c>
      <c r="N295">
        <v>77.305139999999994</v>
      </c>
      <c r="O295" t="s">
        <v>38</v>
      </c>
      <c r="P295">
        <v>0.33329999999999999</v>
      </c>
      <c r="Q295">
        <v>36.291939999999997</v>
      </c>
      <c r="R295">
        <v>20.894670000000001</v>
      </c>
      <c r="S295">
        <v>62.578859999999999</v>
      </c>
      <c r="T295">
        <v>80.481740000000002</v>
      </c>
      <c r="U295">
        <v>20.894670000000001</v>
      </c>
      <c r="V295">
        <v>15.37341</v>
      </c>
      <c r="W295">
        <v>15.30682</v>
      </c>
      <c r="X295">
        <v>55.576689999999999</v>
      </c>
      <c r="Y295">
        <v>10.581149999999999</v>
      </c>
      <c r="Z295">
        <v>76.427869999999999</v>
      </c>
      <c r="AW295">
        <v>0.58943999999999996</v>
      </c>
      <c r="AX295">
        <v>60.085160000000002</v>
      </c>
      <c r="AY295">
        <v>50.640540000000001</v>
      </c>
      <c r="AZ295">
        <v>77.618690000000001</v>
      </c>
      <c r="BA295">
        <v>81.537300000000002</v>
      </c>
      <c r="BB295">
        <v>50.640540000000001</v>
      </c>
      <c r="BC295">
        <v>46.740769999999998</v>
      </c>
      <c r="BD295">
        <v>16.639040000000001</v>
      </c>
      <c r="BE295">
        <v>75.194670000000002</v>
      </c>
      <c r="BF295">
        <v>8.9901999999999997</v>
      </c>
      <c r="BG295">
        <v>80.168300000000002</v>
      </c>
      <c r="CO295">
        <v>0.43229000000000001</v>
      </c>
      <c r="CP295">
        <v>46.545119999999997</v>
      </c>
      <c r="CQ295">
        <v>28.445229999999999</v>
      </c>
      <c r="CR295">
        <v>80.742050000000006</v>
      </c>
      <c r="CS295">
        <v>90.636039999999994</v>
      </c>
      <c r="CT295">
        <v>28.445229999999999</v>
      </c>
      <c r="CU295">
        <v>22.9682</v>
      </c>
      <c r="CV295">
        <v>19.08127</v>
      </c>
      <c r="CW295">
        <v>71.407539999999997</v>
      </c>
      <c r="CX295">
        <v>11.731450000000001</v>
      </c>
      <c r="CY295">
        <v>86.808009999999996</v>
      </c>
    </row>
    <row r="296" spans="1:103" x14ac:dyDescent="0.4">
      <c r="A296" t="s">
        <v>721</v>
      </c>
      <c r="B296" t="s">
        <v>702</v>
      </c>
      <c r="C296" t="s">
        <v>37</v>
      </c>
      <c r="D296">
        <v>0.36532999999999999</v>
      </c>
      <c r="E296">
        <v>39.316479999999999</v>
      </c>
      <c r="F296">
        <v>24.435449999999999</v>
      </c>
      <c r="G296">
        <v>65.018209999999996</v>
      </c>
      <c r="H296">
        <v>81.068389999999994</v>
      </c>
      <c r="I296">
        <v>24.435449999999999</v>
      </c>
      <c r="J296">
        <v>19.09038</v>
      </c>
      <c r="K296">
        <v>15.62121</v>
      </c>
      <c r="L296">
        <v>58.400919999999999</v>
      </c>
      <c r="M296">
        <v>10.46378</v>
      </c>
      <c r="N296">
        <v>77.313230000000004</v>
      </c>
      <c r="O296" t="s">
        <v>38</v>
      </c>
      <c r="P296">
        <v>0.33328000000000002</v>
      </c>
      <c r="Q296">
        <v>36.290460000000003</v>
      </c>
      <c r="R296">
        <v>20.894670000000001</v>
      </c>
      <c r="S296">
        <v>62.578859999999999</v>
      </c>
      <c r="T296">
        <v>80.481740000000002</v>
      </c>
      <c r="U296">
        <v>20.894670000000001</v>
      </c>
      <c r="V296">
        <v>15.37341</v>
      </c>
      <c r="W296">
        <v>15.30682</v>
      </c>
      <c r="X296">
        <v>55.576689999999999</v>
      </c>
      <c r="Y296">
        <v>10.581149999999999</v>
      </c>
      <c r="Z296">
        <v>76.427869999999999</v>
      </c>
      <c r="AW296">
        <v>0.58948999999999996</v>
      </c>
      <c r="AX296">
        <v>60.092109999999998</v>
      </c>
      <c r="AY296">
        <v>50.640540000000001</v>
      </c>
      <c r="AZ296">
        <v>77.618690000000001</v>
      </c>
      <c r="BA296">
        <v>81.537300000000002</v>
      </c>
      <c r="BB296">
        <v>50.640540000000001</v>
      </c>
      <c r="BC296">
        <v>46.740769999999998</v>
      </c>
      <c r="BD296">
        <v>16.639040000000001</v>
      </c>
      <c r="BE296">
        <v>75.194670000000002</v>
      </c>
      <c r="BF296">
        <v>8.9901999999999997</v>
      </c>
      <c r="BG296">
        <v>80.168300000000002</v>
      </c>
      <c r="CO296">
        <v>0.43223</v>
      </c>
      <c r="CP296">
        <v>46.54083</v>
      </c>
      <c r="CQ296">
        <v>28.445229999999999</v>
      </c>
      <c r="CR296">
        <v>80.565370000000001</v>
      </c>
      <c r="CS296">
        <v>90.812719999999999</v>
      </c>
      <c r="CT296">
        <v>28.445229999999999</v>
      </c>
      <c r="CU296">
        <v>22.9682</v>
      </c>
      <c r="CV296">
        <v>19.045940000000002</v>
      </c>
      <c r="CW296">
        <v>71.230860000000007</v>
      </c>
      <c r="CX296">
        <v>11.74912</v>
      </c>
      <c r="CY296">
        <v>86.984690000000001</v>
      </c>
    </row>
    <row r="297" spans="1:103" x14ac:dyDescent="0.4">
      <c r="A297" t="s">
        <v>640</v>
      </c>
      <c r="B297" t="s">
        <v>260</v>
      </c>
      <c r="C297" t="s">
        <v>37</v>
      </c>
      <c r="D297">
        <v>0.36531999999999998</v>
      </c>
      <c r="E297">
        <v>39.316209999999998</v>
      </c>
      <c r="F297">
        <v>24.435449999999999</v>
      </c>
      <c r="G297">
        <v>65.018209999999996</v>
      </c>
      <c r="H297">
        <v>81.052210000000002</v>
      </c>
      <c r="I297">
        <v>24.435449999999999</v>
      </c>
      <c r="J297">
        <v>19.09038</v>
      </c>
      <c r="K297">
        <v>15.62121</v>
      </c>
      <c r="L297">
        <v>58.400919999999999</v>
      </c>
      <c r="M297">
        <v>10.462160000000001</v>
      </c>
      <c r="N297">
        <v>77.297049999999999</v>
      </c>
      <c r="O297" t="s">
        <v>38</v>
      </c>
      <c r="P297">
        <v>0.33328999999999998</v>
      </c>
      <c r="Q297">
        <v>36.291269999999997</v>
      </c>
      <c r="R297">
        <v>20.894670000000001</v>
      </c>
      <c r="S297">
        <v>62.578859999999999</v>
      </c>
      <c r="T297">
        <v>80.481740000000002</v>
      </c>
      <c r="U297">
        <v>20.894670000000001</v>
      </c>
      <c r="V297">
        <v>15.37341</v>
      </c>
      <c r="W297">
        <v>15.30682</v>
      </c>
      <c r="X297">
        <v>55.576689999999999</v>
      </c>
      <c r="Y297">
        <v>10.581149999999999</v>
      </c>
      <c r="Z297">
        <v>76.427869999999999</v>
      </c>
      <c r="AW297">
        <v>0.58948999999999996</v>
      </c>
      <c r="AX297">
        <v>60.093449999999997</v>
      </c>
      <c r="AY297">
        <v>50.640540000000001</v>
      </c>
      <c r="AZ297">
        <v>77.618690000000001</v>
      </c>
      <c r="BA297">
        <v>81.537300000000002</v>
      </c>
      <c r="BB297">
        <v>50.640540000000001</v>
      </c>
      <c r="BC297">
        <v>46.740769999999998</v>
      </c>
      <c r="BD297">
        <v>16.639040000000001</v>
      </c>
      <c r="BE297">
        <v>75.194670000000002</v>
      </c>
      <c r="BF297">
        <v>8.9901999999999997</v>
      </c>
      <c r="BG297">
        <v>80.168300000000002</v>
      </c>
      <c r="CO297">
        <v>0.43197999999999998</v>
      </c>
      <c r="CP297">
        <v>46.516719999999999</v>
      </c>
      <c r="CQ297">
        <v>28.445229999999999</v>
      </c>
      <c r="CR297">
        <v>80.565370000000001</v>
      </c>
      <c r="CS297">
        <v>90.459360000000004</v>
      </c>
      <c r="CT297">
        <v>28.445229999999999</v>
      </c>
      <c r="CU297">
        <v>22.9682</v>
      </c>
      <c r="CV297">
        <v>19.045940000000002</v>
      </c>
      <c r="CW297">
        <v>71.230860000000007</v>
      </c>
      <c r="CX297">
        <v>11.71378</v>
      </c>
      <c r="CY297">
        <v>86.631330000000005</v>
      </c>
    </row>
    <row r="298" spans="1:103" x14ac:dyDescent="0.4">
      <c r="A298" t="s">
        <v>677</v>
      </c>
      <c r="B298" t="s">
        <v>116</v>
      </c>
      <c r="C298" t="s">
        <v>37</v>
      </c>
      <c r="D298">
        <v>0.36532999999999999</v>
      </c>
      <c r="E298">
        <v>39.315959999999997</v>
      </c>
      <c r="F298">
        <v>24.435449999999999</v>
      </c>
      <c r="G298">
        <v>65.018209999999996</v>
      </c>
      <c r="H298">
        <v>81.052210000000002</v>
      </c>
      <c r="I298">
        <v>24.435449999999999</v>
      </c>
      <c r="J298">
        <v>19.09038</v>
      </c>
      <c r="K298">
        <v>15.62121</v>
      </c>
      <c r="L298">
        <v>58.400919999999999</v>
      </c>
      <c r="M298">
        <v>10.462160000000001</v>
      </c>
      <c r="N298">
        <v>77.297049999999999</v>
      </c>
      <c r="O298" t="s">
        <v>38</v>
      </c>
      <c r="P298">
        <v>0.33328000000000002</v>
      </c>
      <c r="Q298">
        <v>36.290289999999999</v>
      </c>
      <c r="R298">
        <v>20.894670000000001</v>
      </c>
      <c r="S298">
        <v>62.578859999999999</v>
      </c>
      <c r="T298">
        <v>80.481740000000002</v>
      </c>
      <c r="U298">
        <v>20.894670000000001</v>
      </c>
      <c r="V298">
        <v>15.37341</v>
      </c>
      <c r="W298">
        <v>15.30682</v>
      </c>
      <c r="X298">
        <v>55.576689999999999</v>
      </c>
      <c r="Y298">
        <v>10.581149999999999</v>
      </c>
      <c r="Z298">
        <v>76.427869999999999</v>
      </c>
      <c r="AW298">
        <v>0.58955000000000002</v>
      </c>
      <c r="AX298">
        <v>60.096269999999997</v>
      </c>
      <c r="AY298">
        <v>50.640540000000001</v>
      </c>
      <c r="AZ298">
        <v>77.618690000000001</v>
      </c>
      <c r="BA298">
        <v>81.537300000000002</v>
      </c>
      <c r="BB298">
        <v>50.640540000000001</v>
      </c>
      <c r="BC298">
        <v>46.740769999999998</v>
      </c>
      <c r="BD298">
        <v>16.639040000000001</v>
      </c>
      <c r="BE298">
        <v>75.194670000000002</v>
      </c>
      <c r="BF298">
        <v>8.9901999999999997</v>
      </c>
      <c r="BG298">
        <v>80.168300000000002</v>
      </c>
      <c r="CO298">
        <v>0.43203000000000003</v>
      </c>
      <c r="CP298">
        <v>46.522750000000002</v>
      </c>
      <c r="CQ298">
        <v>28.445229999999999</v>
      </c>
      <c r="CR298">
        <v>80.565370000000001</v>
      </c>
      <c r="CS298">
        <v>90.459360000000004</v>
      </c>
      <c r="CT298">
        <v>28.445229999999999</v>
      </c>
      <c r="CU298">
        <v>22.9682</v>
      </c>
      <c r="CV298">
        <v>19.045940000000002</v>
      </c>
      <c r="CW298">
        <v>71.230860000000007</v>
      </c>
      <c r="CX298">
        <v>11.71378</v>
      </c>
      <c r="CY298">
        <v>86.631330000000005</v>
      </c>
    </row>
    <row r="299" spans="1:103" x14ac:dyDescent="0.4">
      <c r="A299" t="s">
        <v>692</v>
      </c>
      <c r="B299" t="s">
        <v>57</v>
      </c>
      <c r="C299" t="s">
        <v>37</v>
      </c>
      <c r="D299">
        <v>0.36532999999999999</v>
      </c>
      <c r="E299">
        <v>39.315930000000002</v>
      </c>
      <c r="F299">
        <v>24.435449999999999</v>
      </c>
      <c r="G299">
        <v>65.018209999999996</v>
      </c>
      <c r="H299">
        <v>81.060299999999998</v>
      </c>
      <c r="I299">
        <v>24.435449999999999</v>
      </c>
      <c r="J299">
        <v>19.09038</v>
      </c>
      <c r="K299">
        <v>15.62121</v>
      </c>
      <c r="L299">
        <v>58.400919999999999</v>
      </c>
      <c r="M299">
        <v>10.46297</v>
      </c>
      <c r="N299">
        <v>77.305139999999994</v>
      </c>
      <c r="O299" t="s">
        <v>38</v>
      </c>
      <c r="P299">
        <v>0.33328000000000002</v>
      </c>
      <c r="Q299">
        <v>36.290379999999999</v>
      </c>
      <c r="R299">
        <v>20.894670000000001</v>
      </c>
      <c r="S299">
        <v>62.578859999999999</v>
      </c>
      <c r="T299">
        <v>80.481740000000002</v>
      </c>
      <c r="U299">
        <v>20.894670000000001</v>
      </c>
      <c r="V299">
        <v>15.37341</v>
      </c>
      <c r="W299">
        <v>15.30682</v>
      </c>
      <c r="X299">
        <v>55.576689999999999</v>
      </c>
      <c r="Y299">
        <v>10.581149999999999</v>
      </c>
      <c r="Z299">
        <v>76.427869999999999</v>
      </c>
      <c r="AW299">
        <v>0.58948</v>
      </c>
      <c r="AX299">
        <v>60.090910000000001</v>
      </c>
      <c r="AY299">
        <v>50.640540000000001</v>
      </c>
      <c r="AZ299">
        <v>77.618690000000001</v>
      </c>
      <c r="BA299">
        <v>81.537300000000002</v>
      </c>
      <c r="BB299">
        <v>50.640540000000001</v>
      </c>
      <c r="BC299">
        <v>46.740769999999998</v>
      </c>
      <c r="BD299">
        <v>16.639040000000001</v>
      </c>
      <c r="BE299">
        <v>75.194670000000002</v>
      </c>
      <c r="BF299">
        <v>8.9901999999999997</v>
      </c>
      <c r="BG299">
        <v>80.168300000000002</v>
      </c>
      <c r="CO299">
        <v>0.43217</v>
      </c>
      <c r="CP299">
        <v>46.533050000000003</v>
      </c>
      <c r="CQ299">
        <v>28.445229999999999</v>
      </c>
      <c r="CR299">
        <v>80.565370000000001</v>
      </c>
      <c r="CS299">
        <v>90.636039999999994</v>
      </c>
      <c r="CT299">
        <v>28.445229999999999</v>
      </c>
      <c r="CU299">
        <v>22.9682</v>
      </c>
      <c r="CV299">
        <v>19.045940000000002</v>
      </c>
      <c r="CW299">
        <v>71.230860000000007</v>
      </c>
      <c r="CX299">
        <v>11.731450000000001</v>
      </c>
      <c r="CY299">
        <v>86.808009999999996</v>
      </c>
    </row>
    <row r="300" spans="1:103" x14ac:dyDescent="0.4">
      <c r="A300" t="s">
        <v>646</v>
      </c>
      <c r="B300" t="s">
        <v>148</v>
      </c>
      <c r="C300" t="s">
        <v>37</v>
      </c>
      <c r="D300">
        <v>0.36532999999999999</v>
      </c>
      <c r="E300">
        <v>39.315869999999997</v>
      </c>
      <c r="F300">
        <v>24.435449999999999</v>
      </c>
      <c r="G300">
        <v>65.018209999999996</v>
      </c>
      <c r="H300">
        <v>81.060299999999998</v>
      </c>
      <c r="I300">
        <v>24.435449999999999</v>
      </c>
      <c r="J300">
        <v>19.09038</v>
      </c>
      <c r="K300">
        <v>15.62121</v>
      </c>
      <c r="L300">
        <v>58.400919999999999</v>
      </c>
      <c r="M300">
        <v>10.46297</v>
      </c>
      <c r="N300">
        <v>77.305139999999994</v>
      </c>
      <c r="O300" t="s">
        <v>38</v>
      </c>
      <c r="P300">
        <v>0.33328999999999998</v>
      </c>
      <c r="Q300">
        <v>36.290950000000002</v>
      </c>
      <c r="R300">
        <v>20.894670000000001</v>
      </c>
      <c r="S300">
        <v>62.578859999999999</v>
      </c>
      <c r="T300">
        <v>80.481740000000002</v>
      </c>
      <c r="U300">
        <v>20.894670000000001</v>
      </c>
      <c r="V300">
        <v>15.37341</v>
      </c>
      <c r="W300">
        <v>15.30682</v>
      </c>
      <c r="X300">
        <v>55.576689999999999</v>
      </c>
      <c r="Y300">
        <v>10.581149999999999</v>
      </c>
      <c r="Z300">
        <v>76.427869999999999</v>
      </c>
      <c r="AW300">
        <v>0.58945000000000003</v>
      </c>
      <c r="AX300">
        <v>60.087490000000003</v>
      </c>
      <c r="AY300">
        <v>50.640540000000001</v>
      </c>
      <c r="AZ300">
        <v>77.618690000000001</v>
      </c>
      <c r="BA300">
        <v>81.537300000000002</v>
      </c>
      <c r="BB300">
        <v>50.640540000000001</v>
      </c>
      <c r="BC300">
        <v>46.740769999999998</v>
      </c>
      <c r="BD300">
        <v>16.639040000000001</v>
      </c>
      <c r="BE300">
        <v>75.194670000000002</v>
      </c>
      <c r="BF300">
        <v>8.9901999999999997</v>
      </c>
      <c r="BG300">
        <v>80.168300000000002</v>
      </c>
      <c r="CO300">
        <v>0.43212</v>
      </c>
      <c r="CP300">
        <v>46.529240000000001</v>
      </c>
      <c r="CQ300">
        <v>28.445229999999999</v>
      </c>
      <c r="CR300">
        <v>80.565370000000001</v>
      </c>
      <c r="CS300">
        <v>90.636039999999994</v>
      </c>
      <c r="CT300">
        <v>28.445229999999999</v>
      </c>
      <c r="CU300">
        <v>22.9682</v>
      </c>
      <c r="CV300">
        <v>19.045940000000002</v>
      </c>
      <c r="CW300">
        <v>71.230860000000007</v>
      </c>
      <c r="CX300">
        <v>11.731450000000001</v>
      </c>
      <c r="CY300">
        <v>86.808009999999996</v>
      </c>
    </row>
    <row r="301" spans="1:103" x14ac:dyDescent="0.4">
      <c r="A301" t="s">
        <v>610</v>
      </c>
      <c r="B301" t="s">
        <v>126</v>
      </c>
      <c r="C301" t="s">
        <v>37</v>
      </c>
      <c r="D301">
        <v>0.36532999999999999</v>
      </c>
      <c r="E301">
        <v>39.315739999999998</v>
      </c>
      <c r="F301">
        <v>24.435449999999999</v>
      </c>
      <c r="G301">
        <v>65.026309999999995</v>
      </c>
      <c r="H301">
        <v>81.060299999999998</v>
      </c>
      <c r="I301">
        <v>24.435449999999999</v>
      </c>
      <c r="J301">
        <v>19.09038</v>
      </c>
      <c r="K301">
        <v>15.622820000000001</v>
      </c>
      <c r="L301">
        <v>58.409010000000002</v>
      </c>
      <c r="M301">
        <v>10.46297</v>
      </c>
      <c r="N301">
        <v>77.305139999999994</v>
      </c>
      <c r="O301" t="s">
        <v>38</v>
      </c>
      <c r="P301">
        <v>0.33328000000000002</v>
      </c>
      <c r="Q301">
        <v>36.290239999999997</v>
      </c>
      <c r="R301">
        <v>20.894670000000001</v>
      </c>
      <c r="S301">
        <v>62.578859999999999</v>
      </c>
      <c r="T301">
        <v>80.481740000000002</v>
      </c>
      <c r="U301">
        <v>20.894670000000001</v>
      </c>
      <c r="V301">
        <v>15.37341</v>
      </c>
      <c r="W301">
        <v>15.30682</v>
      </c>
      <c r="X301">
        <v>55.576689999999999</v>
      </c>
      <c r="Y301">
        <v>10.581149999999999</v>
      </c>
      <c r="Z301">
        <v>76.427869999999999</v>
      </c>
      <c r="AW301">
        <v>0.58940000000000003</v>
      </c>
      <c r="AX301">
        <v>60.08287</v>
      </c>
      <c r="AY301">
        <v>50.640540000000001</v>
      </c>
      <c r="AZ301">
        <v>77.618690000000001</v>
      </c>
      <c r="BA301">
        <v>81.537300000000002</v>
      </c>
      <c r="BB301">
        <v>50.640540000000001</v>
      </c>
      <c r="BC301">
        <v>46.740769999999998</v>
      </c>
      <c r="BD301">
        <v>16.639040000000001</v>
      </c>
      <c r="BE301">
        <v>75.194670000000002</v>
      </c>
      <c r="BF301">
        <v>8.9901999999999997</v>
      </c>
      <c r="BG301">
        <v>80.168300000000002</v>
      </c>
      <c r="CO301">
        <v>0.43235000000000001</v>
      </c>
      <c r="CP301">
        <v>46.550379999999997</v>
      </c>
      <c r="CQ301">
        <v>28.445229999999999</v>
      </c>
      <c r="CR301">
        <v>80.742050000000006</v>
      </c>
      <c r="CS301">
        <v>90.636039999999994</v>
      </c>
      <c r="CT301">
        <v>28.445229999999999</v>
      </c>
      <c r="CU301">
        <v>22.9682</v>
      </c>
      <c r="CV301">
        <v>19.08127</v>
      </c>
      <c r="CW301">
        <v>71.407539999999997</v>
      </c>
      <c r="CX301">
        <v>11.731450000000001</v>
      </c>
      <c r="CY301">
        <v>86.808009999999996</v>
      </c>
    </row>
    <row r="302" spans="1:103" x14ac:dyDescent="0.4">
      <c r="A302" t="s">
        <v>680</v>
      </c>
      <c r="B302" t="s">
        <v>453</v>
      </c>
      <c r="C302" t="s">
        <v>37</v>
      </c>
      <c r="D302">
        <v>0.36532999999999999</v>
      </c>
      <c r="E302">
        <v>39.3155</v>
      </c>
      <c r="F302">
        <v>24.435449999999999</v>
      </c>
      <c r="G302">
        <v>65.018209999999996</v>
      </c>
      <c r="H302">
        <v>81.052210000000002</v>
      </c>
      <c r="I302">
        <v>24.435449999999999</v>
      </c>
      <c r="J302">
        <v>19.09038</v>
      </c>
      <c r="K302">
        <v>15.62121</v>
      </c>
      <c r="L302">
        <v>58.400919999999999</v>
      </c>
      <c r="M302">
        <v>10.462160000000001</v>
      </c>
      <c r="N302">
        <v>77.297049999999999</v>
      </c>
      <c r="O302" t="s">
        <v>38</v>
      </c>
      <c r="P302">
        <v>0.33328000000000002</v>
      </c>
      <c r="Q302">
        <v>36.290289999999999</v>
      </c>
      <c r="R302">
        <v>20.894670000000001</v>
      </c>
      <c r="S302">
        <v>62.578859999999999</v>
      </c>
      <c r="T302">
        <v>80.481740000000002</v>
      </c>
      <c r="U302">
        <v>20.894670000000001</v>
      </c>
      <c r="V302">
        <v>15.37341</v>
      </c>
      <c r="W302">
        <v>15.30682</v>
      </c>
      <c r="X302">
        <v>55.576689999999999</v>
      </c>
      <c r="Y302">
        <v>10.581149999999999</v>
      </c>
      <c r="Z302">
        <v>76.427869999999999</v>
      </c>
      <c r="AW302">
        <v>0.58947000000000005</v>
      </c>
      <c r="AX302">
        <v>60.088349999999998</v>
      </c>
      <c r="AY302">
        <v>50.640540000000001</v>
      </c>
      <c r="AZ302">
        <v>77.618690000000001</v>
      </c>
      <c r="BA302">
        <v>81.537300000000002</v>
      </c>
      <c r="BB302">
        <v>50.640540000000001</v>
      </c>
      <c r="BC302">
        <v>46.740769999999998</v>
      </c>
      <c r="BD302">
        <v>16.639040000000001</v>
      </c>
      <c r="BE302">
        <v>75.194670000000002</v>
      </c>
      <c r="BF302">
        <v>8.9901999999999997</v>
      </c>
      <c r="BG302">
        <v>80.168300000000002</v>
      </c>
      <c r="CO302">
        <v>0.43214999999999998</v>
      </c>
      <c r="CP302">
        <v>46.531350000000003</v>
      </c>
      <c r="CQ302">
        <v>28.445229999999999</v>
      </c>
      <c r="CR302">
        <v>80.565370000000001</v>
      </c>
      <c r="CS302">
        <v>90.459360000000004</v>
      </c>
      <c r="CT302">
        <v>28.445229999999999</v>
      </c>
      <c r="CU302">
        <v>22.9682</v>
      </c>
      <c r="CV302">
        <v>19.045940000000002</v>
      </c>
      <c r="CW302">
        <v>71.230860000000007</v>
      </c>
      <c r="CX302">
        <v>11.71378</v>
      </c>
      <c r="CY302">
        <v>86.631330000000005</v>
      </c>
    </row>
    <row r="303" spans="1:103" x14ac:dyDescent="0.4">
      <c r="A303" t="s">
        <v>616</v>
      </c>
      <c r="B303" t="s">
        <v>44</v>
      </c>
      <c r="C303" t="s">
        <v>37</v>
      </c>
      <c r="D303">
        <v>0.36531999999999998</v>
      </c>
      <c r="E303">
        <v>39.31541</v>
      </c>
      <c r="F303">
        <v>24.435449999999999</v>
      </c>
      <c r="G303">
        <v>65.018209999999996</v>
      </c>
      <c r="H303">
        <v>81.052210000000002</v>
      </c>
      <c r="I303">
        <v>24.435449999999999</v>
      </c>
      <c r="J303">
        <v>19.09038</v>
      </c>
      <c r="K303">
        <v>15.62121</v>
      </c>
      <c r="L303">
        <v>58.400919999999999</v>
      </c>
      <c r="M303">
        <v>10.462160000000001</v>
      </c>
      <c r="N303">
        <v>77.297049999999999</v>
      </c>
      <c r="O303" t="s">
        <v>38</v>
      </c>
      <c r="P303">
        <v>0.33328999999999998</v>
      </c>
      <c r="Q303">
        <v>36.291139999999999</v>
      </c>
      <c r="R303">
        <v>20.894670000000001</v>
      </c>
      <c r="S303">
        <v>62.578859999999999</v>
      </c>
      <c r="T303">
        <v>80.481740000000002</v>
      </c>
      <c r="U303">
        <v>20.894670000000001</v>
      </c>
      <c r="V303">
        <v>15.37341</v>
      </c>
      <c r="W303">
        <v>15.30682</v>
      </c>
      <c r="X303">
        <v>55.576689999999999</v>
      </c>
      <c r="Y303">
        <v>10.581149999999999</v>
      </c>
      <c r="Z303">
        <v>76.427869999999999</v>
      </c>
      <c r="AW303">
        <v>0.58950000000000002</v>
      </c>
      <c r="AX303">
        <v>60.09252</v>
      </c>
      <c r="AY303">
        <v>50.640540000000001</v>
      </c>
      <c r="AZ303">
        <v>77.618690000000001</v>
      </c>
      <c r="BA303">
        <v>81.537300000000002</v>
      </c>
      <c r="BB303">
        <v>50.640540000000001</v>
      </c>
      <c r="BC303">
        <v>46.740769999999998</v>
      </c>
      <c r="BD303">
        <v>16.639040000000001</v>
      </c>
      <c r="BE303">
        <v>75.194670000000002</v>
      </c>
      <c r="BF303">
        <v>8.9901999999999997</v>
      </c>
      <c r="BG303">
        <v>80.168300000000002</v>
      </c>
      <c r="CO303">
        <v>0.43186000000000002</v>
      </c>
      <c r="CP303">
        <v>46.50394</v>
      </c>
      <c r="CQ303">
        <v>28.445229999999999</v>
      </c>
      <c r="CR303">
        <v>80.565370000000001</v>
      </c>
      <c r="CS303">
        <v>90.459360000000004</v>
      </c>
      <c r="CT303">
        <v>28.445229999999999</v>
      </c>
      <c r="CU303">
        <v>22.9682</v>
      </c>
      <c r="CV303">
        <v>19.045940000000002</v>
      </c>
      <c r="CW303">
        <v>71.230860000000007</v>
      </c>
      <c r="CX303">
        <v>11.71378</v>
      </c>
      <c r="CY303">
        <v>86.631330000000005</v>
      </c>
    </row>
    <row r="304" spans="1:103" x14ac:dyDescent="0.4">
      <c r="A304" t="s">
        <v>689</v>
      </c>
      <c r="B304" t="s">
        <v>95</v>
      </c>
      <c r="C304" t="s">
        <v>37</v>
      </c>
      <c r="D304">
        <v>0.36531999999999998</v>
      </c>
      <c r="E304">
        <v>39.315089999999998</v>
      </c>
      <c r="F304">
        <v>24.435449999999999</v>
      </c>
      <c r="G304">
        <v>65.018209999999996</v>
      </c>
      <c r="H304">
        <v>81.052210000000002</v>
      </c>
      <c r="I304">
        <v>24.435449999999999</v>
      </c>
      <c r="J304">
        <v>19.09038</v>
      </c>
      <c r="K304">
        <v>15.62121</v>
      </c>
      <c r="L304">
        <v>58.400919999999999</v>
      </c>
      <c r="M304">
        <v>10.462160000000001</v>
      </c>
      <c r="N304">
        <v>77.297049999999999</v>
      </c>
      <c r="O304" t="s">
        <v>38</v>
      </c>
      <c r="P304">
        <v>0.33328000000000002</v>
      </c>
      <c r="Q304">
        <v>36.290460000000003</v>
      </c>
      <c r="R304">
        <v>20.894670000000001</v>
      </c>
      <c r="S304">
        <v>62.578859999999999</v>
      </c>
      <c r="T304">
        <v>80.481740000000002</v>
      </c>
      <c r="U304">
        <v>20.894670000000001</v>
      </c>
      <c r="V304">
        <v>15.37341</v>
      </c>
      <c r="W304">
        <v>15.30682</v>
      </c>
      <c r="X304">
        <v>55.576689999999999</v>
      </c>
      <c r="Y304">
        <v>10.581149999999999</v>
      </c>
      <c r="Z304">
        <v>76.427869999999999</v>
      </c>
      <c r="AW304">
        <v>0.58950999999999998</v>
      </c>
      <c r="AX304">
        <v>60.093679999999999</v>
      </c>
      <c r="AY304">
        <v>50.640540000000001</v>
      </c>
      <c r="AZ304">
        <v>77.618690000000001</v>
      </c>
      <c r="BA304">
        <v>81.537300000000002</v>
      </c>
      <c r="BB304">
        <v>50.640540000000001</v>
      </c>
      <c r="BC304">
        <v>46.740769999999998</v>
      </c>
      <c r="BD304">
        <v>16.639040000000001</v>
      </c>
      <c r="BE304">
        <v>75.194670000000002</v>
      </c>
      <c r="BF304">
        <v>8.9901999999999997</v>
      </c>
      <c r="BG304">
        <v>80.168300000000002</v>
      </c>
      <c r="CO304">
        <v>0.43191000000000002</v>
      </c>
      <c r="CP304">
        <v>46.506689999999999</v>
      </c>
      <c r="CQ304">
        <v>28.445229999999999</v>
      </c>
      <c r="CR304">
        <v>80.565370000000001</v>
      </c>
      <c r="CS304">
        <v>90.459360000000004</v>
      </c>
      <c r="CT304">
        <v>28.445229999999999</v>
      </c>
      <c r="CU304">
        <v>22.9682</v>
      </c>
      <c r="CV304">
        <v>19.045940000000002</v>
      </c>
      <c r="CW304">
        <v>71.230860000000007</v>
      </c>
      <c r="CX304">
        <v>11.71378</v>
      </c>
      <c r="CY304">
        <v>86.631330000000005</v>
      </c>
    </row>
    <row r="305" spans="1:103" x14ac:dyDescent="0.4">
      <c r="A305" t="s">
        <v>742</v>
      </c>
      <c r="B305" t="s">
        <v>743</v>
      </c>
      <c r="C305" t="s">
        <v>37</v>
      </c>
      <c r="D305">
        <v>0.36174000000000001</v>
      </c>
      <c r="E305">
        <v>38.939509999999999</v>
      </c>
      <c r="F305">
        <v>23.90935</v>
      </c>
      <c r="G305">
        <v>64.872519999999994</v>
      </c>
      <c r="H305">
        <v>80.922700000000006</v>
      </c>
      <c r="I305">
        <v>23.90935</v>
      </c>
      <c r="J305">
        <v>18.674219999999998</v>
      </c>
      <c r="K305">
        <v>15.56779</v>
      </c>
      <c r="L305">
        <v>58.203699999999998</v>
      </c>
      <c r="M305">
        <v>10.44759</v>
      </c>
      <c r="N305">
        <v>77.14434</v>
      </c>
      <c r="O305" t="s">
        <v>38</v>
      </c>
      <c r="P305">
        <v>0.32901000000000002</v>
      </c>
      <c r="Q305">
        <v>35.838450000000002</v>
      </c>
      <c r="R305">
        <v>20.27337</v>
      </c>
      <c r="S305">
        <v>62.3399</v>
      </c>
      <c r="T305">
        <v>80.300129999999996</v>
      </c>
      <c r="U305">
        <v>20.27337</v>
      </c>
      <c r="V305">
        <v>14.87717</v>
      </c>
      <c r="W305">
        <v>15.236090000000001</v>
      </c>
      <c r="X305">
        <v>55.29918</v>
      </c>
      <c r="Y305">
        <v>10.549609999999999</v>
      </c>
      <c r="Z305">
        <v>76.16628</v>
      </c>
      <c r="AW305">
        <v>0.59031</v>
      </c>
      <c r="AX305">
        <v>60.241579999999999</v>
      </c>
      <c r="AY305">
        <v>50.640540000000001</v>
      </c>
      <c r="AZ305">
        <v>77.920119999999997</v>
      </c>
      <c r="BA305">
        <v>81.537300000000002</v>
      </c>
      <c r="BB305">
        <v>50.640540000000001</v>
      </c>
      <c r="BC305">
        <v>46.740769999999998</v>
      </c>
      <c r="BD305">
        <v>16.72946</v>
      </c>
      <c r="BE305">
        <v>75.521230000000003</v>
      </c>
      <c r="BF305">
        <v>9.0731000000000002</v>
      </c>
      <c r="BG305">
        <v>80.570210000000003</v>
      </c>
      <c r="CO305">
        <v>0.43086999999999998</v>
      </c>
      <c r="CP305">
        <v>46.316519999999997</v>
      </c>
      <c r="CQ305">
        <v>28.445229999999999</v>
      </c>
      <c r="CR305">
        <v>81.095410000000001</v>
      </c>
      <c r="CS305">
        <v>90.989400000000003</v>
      </c>
      <c r="CT305">
        <v>28.445229999999999</v>
      </c>
      <c r="CU305">
        <v>23.056539999999998</v>
      </c>
      <c r="CV305">
        <v>18.975269999999998</v>
      </c>
      <c r="CW305">
        <v>71.289749999999998</v>
      </c>
      <c r="CX305">
        <v>11.78445</v>
      </c>
      <c r="CY305">
        <v>87.190809999999999</v>
      </c>
    </row>
    <row r="306" spans="1:103" x14ac:dyDescent="0.4">
      <c r="A306" t="s">
        <v>712</v>
      </c>
      <c r="B306" t="s">
        <v>49</v>
      </c>
      <c r="C306" t="s">
        <v>37</v>
      </c>
      <c r="D306">
        <v>0.36173</v>
      </c>
      <c r="E306">
        <v>38.938949999999998</v>
      </c>
      <c r="F306">
        <v>23.90935</v>
      </c>
      <c r="G306">
        <v>64.872519999999994</v>
      </c>
      <c r="H306">
        <v>80.90652</v>
      </c>
      <c r="I306">
        <v>23.90935</v>
      </c>
      <c r="J306">
        <v>18.674219999999998</v>
      </c>
      <c r="K306">
        <v>15.56779</v>
      </c>
      <c r="L306">
        <v>58.203699999999998</v>
      </c>
      <c r="M306">
        <v>10.445970000000001</v>
      </c>
      <c r="N306">
        <v>77.128150000000005</v>
      </c>
      <c r="O306" t="s">
        <v>38</v>
      </c>
      <c r="P306">
        <v>0.32900000000000001</v>
      </c>
      <c r="Q306">
        <v>35.838329999999999</v>
      </c>
      <c r="R306">
        <v>20.27337</v>
      </c>
      <c r="S306">
        <v>62.3399</v>
      </c>
      <c r="T306">
        <v>80.290580000000006</v>
      </c>
      <c r="U306">
        <v>20.27337</v>
      </c>
      <c r="V306">
        <v>14.87717</v>
      </c>
      <c r="W306">
        <v>15.236090000000001</v>
      </c>
      <c r="X306">
        <v>55.29918</v>
      </c>
      <c r="Y306">
        <v>10.54865</v>
      </c>
      <c r="Z306">
        <v>76.156729999999996</v>
      </c>
      <c r="AW306">
        <v>0.59035000000000004</v>
      </c>
      <c r="AX306">
        <v>60.244399999999999</v>
      </c>
      <c r="AY306">
        <v>50.640540000000001</v>
      </c>
      <c r="AZ306">
        <v>77.920119999999997</v>
      </c>
      <c r="BA306">
        <v>81.537300000000002</v>
      </c>
      <c r="BB306">
        <v>50.640540000000001</v>
      </c>
      <c r="BC306">
        <v>46.740769999999998</v>
      </c>
      <c r="BD306">
        <v>16.72946</v>
      </c>
      <c r="BE306">
        <v>75.521230000000003</v>
      </c>
      <c r="BF306">
        <v>9.0731000000000002</v>
      </c>
      <c r="BG306">
        <v>80.570210000000003</v>
      </c>
      <c r="CO306">
        <v>0.43069000000000002</v>
      </c>
      <c r="CP306">
        <v>46.299939999999999</v>
      </c>
      <c r="CQ306">
        <v>28.445229999999999</v>
      </c>
      <c r="CR306">
        <v>81.095410000000001</v>
      </c>
      <c r="CS306">
        <v>90.812719999999999</v>
      </c>
      <c r="CT306">
        <v>28.445229999999999</v>
      </c>
      <c r="CU306">
        <v>23.056539999999998</v>
      </c>
      <c r="CV306">
        <v>18.975269999999998</v>
      </c>
      <c r="CW306">
        <v>71.289749999999998</v>
      </c>
      <c r="CX306">
        <v>11.766780000000001</v>
      </c>
      <c r="CY306">
        <v>87.014129999999994</v>
      </c>
    </row>
    <row r="307" spans="1:103" x14ac:dyDescent="0.4">
      <c r="A307" t="s">
        <v>661</v>
      </c>
      <c r="B307" t="s">
        <v>517</v>
      </c>
      <c r="C307" t="s">
        <v>37</v>
      </c>
      <c r="D307">
        <v>0.36173</v>
      </c>
      <c r="E307">
        <v>38.938940000000002</v>
      </c>
      <c r="F307">
        <v>23.90935</v>
      </c>
      <c r="G307">
        <v>64.872519999999994</v>
      </c>
      <c r="H307">
        <v>80.90652</v>
      </c>
      <c r="I307">
        <v>23.90935</v>
      </c>
      <c r="J307">
        <v>18.674219999999998</v>
      </c>
      <c r="K307">
        <v>15.56779</v>
      </c>
      <c r="L307">
        <v>58.203699999999998</v>
      </c>
      <c r="M307">
        <v>10.445970000000001</v>
      </c>
      <c r="N307">
        <v>77.128150000000005</v>
      </c>
      <c r="O307" t="s">
        <v>38</v>
      </c>
      <c r="P307">
        <v>0.32900000000000001</v>
      </c>
      <c r="Q307">
        <v>35.837620000000001</v>
      </c>
      <c r="R307">
        <v>20.27337</v>
      </c>
      <c r="S307">
        <v>62.3399</v>
      </c>
      <c r="T307">
        <v>80.290580000000006</v>
      </c>
      <c r="U307">
        <v>20.27337</v>
      </c>
      <c r="V307">
        <v>14.87717</v>
      </c>
      <c r="W307">
        <v>15.236090000000001</v>
      </c>
      <c r="X307">
        <v>55.29918</v>
      </c>
      <c r="Y307">
        <v>10.54865</v>
      </c>
      <c r="Z307">
        <v>76.156729999999996</v>
      </c>
      <c r="AW307">
        <v>0.59036</v>
      </c>
      <c r="AX307">
        <v>60.245579999999997</v>
      </c>
      <c r="AY307">
        <v>50.640540000000001</v>
      </c>
      <c r="AZ307">
        <v>77.920119999999997</v>
      </c>
      <c r="BA307">
        <v>81.537300000000002</v>
      </c>
      <c r="BB307">
        <v>50.640540000000001</v>
      </c>
      <c r="BC307">
        <v>46.740769999999998</v>
      </c>
      <c r="BD307">
        <v>16.72946</v>
      </c>
      <c r="BE307">
        <v>75.521230000000003</v>
      </c>
      <c r="BF307">
        <v>9.0731000000000002</v>
      </c>
      <c r="BG307">
        <v>80.570210000000003</v>
      </c>
      <c r="CO307">
        <v>0.43081000000000003</v>
      </c>
      <c r="CP307">
        <v>46.31006</v>
      </c>
      <c r="CQ307">
        <v>28.445229999999999</v>
      </c>
      <c r="CR307">
        <v>81.095410000000001</v>
      </c>
      <c r="CS307">
        <v>90.812719999999999</v>
      </c>
      <c r="CT307">
        <v>28.445229999999999</v>
      </c>
      <c r="CU307">
        <v>23.056539999999998</v>
      </c>
      <c r="CV307">
        <v>18.975269999999998</v>
      </c>
      <c r="CW307">
        <v>71.289749999999998</v>
      </c>
      <c r="CX307">
        <v>11.766780000000001</v>
      </c>
      <c r="CY307">
        <v>87.014129999999994</v>
      </c>
    </row>
    <row r="308" spans="1:103" x14ac:dyDescent="0.4">
      <c r="A308" t="s">
        <v>708</v>
      </c>
      <c r="B308" t="s">
        <v>709</v>
      </c>
      <c r="C308" t="s">
        <v>37</v>
      </c>
      <c r="D308">
        <v>0.36173</v>
      </c>
      <c r="E308">
        <v>38.938549999999999</v>
      </c>
      <c r="F308">
        <v>23.90935</v>
      </c>
      <c r="G308">
        <v>64.872519999999994</v>
      </c>
      <c r="H308">
        <v>80.914609999999996</v>
      </c>
      <c r="I308">
        <v>23.90935</v>
      </c>
      <c r="J308">
        <v>18.674219999999998</v>
      </c>
      <c r="K308">
        <v>15.56779</v>
      </c>
      <c r="L308">
        <v>58.203699999999998</v>
      </c>
      <c r="M308">
        <v>10.44678</v>
      </c>
      <c r="N308">
        <v>77.136250000000004</v>
      </c>
      <c r="O308" t="s">
        <v>38</v>
      </c>
      <c r="P308">
        <v>0.32901000000000002</v>
      </c>
      <c r="Q308">
        <v>35.838569999999997</v>
      </c>
      <c r="R308">
        <v>20.27337</v>
      </c>
      <c r="S308">
        <v>62.3399</v>
      </c>
      <c r="T308">
        <v>80.290580000000006</v>
      </c>
      <c r="U308">
        <v>20.27337</v>
      </c>
      <c r="V308">
        <v>14.87717</v>
      </c>
      <c r="W308">
        <v>15.236090000000001</v>
      </c>
      <c r="X308">
        <v>55.29918</v>
      </c>
      <c r="Y308">
        <v>10.54865</v>
      </c>
      <c r="Z308">
        <v>76.156729999999996</v>
      </c>
      <c r="AW308">
        <v>0.59033999999999998</v>
      </c>
      <c r="AX308">
        <v>60.24362</v>
      </c>
      <c r="AY308">
        <v>50.640540000000001</v>
      </c>
      <c r="AZ308">
        <v>77.920119999999997</v>
      </c>
      <c r="BA308">
        <v>81.537300000000002</v>
      </c>
      <c r="BB308">
        <v>50.640540000000001</v>
      </c>
      <c r="BC308">
        <v>46.740769999999998</v>
      </c>
      <c r="BD308">
        <v>16.72946</v>
      </c>
      <c r="BE308">
        <v>75.521230000000003</v>
      </c>
      <c r="BF308">
        <v>9.0731000000000002</v>
      </c>
      <c r="BG308">
        <v>80.570210000000003</v>
      </c>
      <c r="CO308">
        <v>0.43058999999999997</v>
      </c>
      <c r="CP308">
        <v>46.288780000000003</v>
      </c>
      <c r="CQ308">
        <v>28.445229999999999</v>
      </c>
      <c r="CR308">
        <v>81.095410000000001</v>
      </c>
      <c r="CS308">
        <v>90.989400000000003</v>
      </c>
      <c r="CT308">
        <v>28.445229999999999</v>
      </c>
      <c r="CU308">
        <v>23.056539999999998</v>
      </c>
      <c r="CV308">
        <v>18.975269999999998</v>
      </c>
      <c r="CW308">
        <v>71.289749999999998</v>
      </c>
      <c r="CX308">
        <v>11.78445</v>
      </c>
      <c r="CY308">
        <v>87.190809999999999</v>
      </c>
    </row>
    <row r="309" spans="1:103" x14ac:dyDescent="0.4">
      <c r="A309" t="s">
        <v>631</v>
      </c>
      <c r="B309" t="s">
        <v>468</v>
      </c>
      <c r="C309" t="s">
        <v>37</v>
      </c>
      <c r="D309">
        <v>0.36173</v>
      </c>
      <c r="E309">
        <v>38.938389999999998</v>
      </c>
      <c r="F309">
        <v>23.90935</v>
      </c>
      <c r="G309">
        <v>64.872519999999994</v>
      </c>
      <c r="H309">
        <v>80.914609999999996</v>
      </c>
      <c r="I309">
        <v>23.90935</v>
      </c>
      <c r="J309">
        <v>18.674219999999998</v>
      </c>
      <c r="K309">
        <v>15.56779</v>
      </c>
      <c r="L309">
        <v>58.203699999999998</v>
      </c>
      <c r="M309">
        <v>10.44678</v>
      </c>
      <c r="N309">
        <v>77.136250000000004</v>
      </c>
      <c r="O309" t="s">
        <v>38</v>
      </c>
      <c r="P309">
        <v>0.32901000000000002</v>
      </c>
      <c r="Q309">
        <v>35.838380000000001</v>
      </c>
      <c r="R309">
        <v>20.27337</v>
      </c>
      <c r="S309">
        <v>62.3399</v>
      </c>
      <c r="T309">
        <v>80.290580000000006</v>
      </c>
      <c r="U309">
        <v>20.27337</v>
      </c>
      <c r="V309">
        <v>14.87717</v>
      </c>
      <c r="W309">
        <v>15.236090000000001</v>
      </c>
      <c r="X309">
        <v>55.29918</v>
      </c>
      <c r="Y309">
        <v>10.54865</v>
      </c>
      <c r="Z309">
        <v>76.156729999999996</v>
      </c>
      <c r="AW309">
        <v>0.59033999999999998</v>
      </c>
      <c r="AX309">
        <v>60.244120000000002</v>
      </c>
      <c r="AY309">
        <v>50.640540000000001</v>
      </c>
      <c r="AZ309">
        <v>77.920119999999997</v>
      </c>
      <c r="BA309">
        <v>81.537300000000002</v>
      </c>
      <c r="BB309">
        <v>50.640540000000001</v>
      </c>
      <c r="BC309">
        <v>46.740769999999998</v>
      </c>
      <c r="BD309">
        <v>16.72946</v>
      </c>
      <c r="BE309">
        <v>75.521230000000003</v>
      </c>
      <c r="BF309">
        <v>9.0731000000000002</v>
      </c>
      <c r="BG309">
        <v>80.570210000000003</v>
      </c>
      <c r="CO309">
        <v>0.43056</v>
      </c>
      <c r="CP309">
        <v>46.28763</v>
      </c>
      <c r="CQ309">
        <v>28.445229999999999</v>
      </c>
      <c r="CR309">
        <v>81.095410000000001</v>
      </c>
      <c r="CS309">
        <v>90.989400000000003</v>
      </c>
      <c r="CT309">
        <v>28.445229999999999</v>
      </c>
      <c r="CU309">
        <v>23.056539999999998</v>
      </c>
      <c r="CV309">
        <v>18.975269999999998</v>
      </c>
      <c r="CW309">
        <v>71.289749999999998</v>
      </c>
      <c r="CX309">
        <v>11.78445</v>
      </c>
      <c r="CY309">
        <v>87.190809999999999</v>
      </c>
    </row>
    <row r="310" spans="1:103" x14ac:dyDescent="0.4">
      <c r="A310" t="s">
        <v>705</v>
      </c>
      <c r="B310" t="s">
        <v>477</v>
      </c>
      <c r="C310" t="s">
        <v>37</v>
      </c>
      <c r="D310">
        <v>0.36170999999999998</v>
      </c>
      <c r="E310">
        <v>38.930680000000002</v>
      </c>
      <c r="F310">
        <v>23.90935</v>
      </c>
      <c r="G310">
        <v>64.880619999999993</v>
      </c>
      <c r="H310">
        <v>80.922700000000006</v>
      </c>
      <c r="I310">
        <v>23.90935</v>
      </c>
      <c r="J310">
        <v>18.674219999999998</v>
      </c>
      <c r="K310">
        <v>15.56779</v>
      </c>
      <c r="L310">
        <v>58.209090000000003</v>
      </c>
      <c r="M310">
        <v>10.44031</v>
      </c>
      <c r="N310">
        <v>77.109269999999995</v>
      </c>
      <c r="O310" t="s">
        <v>38</v>
      </c>
      <c r="P310">
        <v>0.32901000000000002</v>
      </c>
      <c r="Q310">
        <v>35.838569999999997</v>
      </c>
      <c r="R310">
        <v>20.27337</v>
      </c>
      <c r="S310">
        <v>62.3399</v>
      </c>
      <c r="T310">
        <v>80.290580000000006</v>
      </c>
      <c r="U310">
        <v>20.27337</v>
      </c>
      <c r="V310">
        <v>14.87717</v>
      </c>
      <c r="W310">
        <v>15.236090000000001</v>
      </c>
      <c r="X310">
        <v>55.29918</v>
      </c>
      <c r="Y310">
        <v>10.54865</v>
      </c>
      <c r="Z310">
        <v>76.156729999999996</v>
      </c>
      <c r="AW310">
        <v>0.58991000000000005</v>
      </c>
      <c r="AX310">
        <v>60.148020000000002</v>
      </c>
      <c r="AY310">
        <v>50.640540000000001</v>
      </c>
      <c r="AZ310">
        <v>77.920119999999997</v>
      </c>
      <c r="BA310">
        <v>81.537300000000002</v>
      </c>
      <c r="BB310">
        <v>50.640540000000001</v>
      </c>
      <c r="BC310">
        <v>46.740769999999998</v>
      </c>
      <c r="BD310">
        <v>16.714390000000002</v>
      </c>
      <c r="BE310">
        <v>75.496110000000002</v>
      </c>
      <c r="BF310">
        <v>9.0052800000000008</v>
      </c>
      <c r="BG310">
        <v>80.243660000000006</v>
      </c>
      <c r="CO310">
        <v>0.43110999999999999</v>
      </c>
      <c r="CP310">
        <v>46.341000000000001</v>
      </c>
      <c r="CQ310">
        <v>28.445229999999999</v>
      </c>
      <c r="CR310">
        <v>81.272080000000003</v>
      </c>
      <c r="CS310">
        <v>91.166079999999994</v>
      </c>
      <c r="CT310">
        <v>28.445229999999999</v>
      </c>
      <c r="CU310">
        <v>23.056539999999998</v>
      </c>
      <c r="CV310">
        <v>19.0106</v>
      </c>
      <c r="CW310">
        <v>71.466430000000003</v>
      </c>
      <c r="CX310">
        <v>11.80212</v>
      </c>
      <c r="CY310">
        <v>87.367490000000004</v>
      </c>
    </row>
    <row r="311" spans="1:103" x14ac:dyDescent="0.4">
      <c r="A311" t="s">
        <v>701</v>
      </c>
      <c r="B311" t="s">
        <v>702</v>
      </c>
      <c r="C311" t="s">
        <v>37</v>
      </c>
      <c r="D311">
        <v>0.36165999999999998</v>
      </c>
      <c r="E311">
        <v>38.925519999999999</v>
      </c>
      <c r="F311">
        <v>23.90935</v>
      </c>
      <c r="G311">
        <v>64.872519999999994</v>
      </c>
      <c r="H311">
        <v>80.914609999999996</v>
      </c>
      <c r="I311">
        <v>23.90935</v>
      </c>
      <c r="J311">
        <v>18.674219999999998</v>
      </c>
      <c r="K311">
        <v>15.56617</v>
      </c>
      <c r="L311">
        <v>58.201000000000001</v>
      </c>
      <c r="M311">
        <v>10.439500000000001</v>
      </c>
      <c r="N311">
        <v>77.101169999999996</v>
      </c>
      <c r="O311" t="s">
        <v>38</v>
      </c>
      <c r="P311">
        <v>0.32901000000000002</v>
      </c>
      <c r="Q311">
        <v>35.838569999999997</v>
      </c>
      <c r="R311">
        <v>20.27337</v>
      </c>
      <c r="S311">
        <v>62.3399</v>
      </c>
      <c r="T311">
        <v>80.300129999999996</v>
      </c>
      <c r="U311">
        <v>20.27337</v>
      </c>
      <c r="V311">
        <v>14.87717</v>
      </c>
      <c r="W311">
        <v>15.236090000000001</v>
      </c>
      <c r="X311">
        <v>55.29918</v>
      </c>
      <c r="Y311">
        <v>10.549609999999999</v>
      </c>
      <c r="Z311">
        <v>76.16628</v>
      </c>
      <c r="AW311">
        <v>0.58987000000000001</v>
      </c>
      <c r="AX311">
        <v>60.144129999999997</v>
      </c>
      <c r="AY311">
        <v>50.640540000000001</v>
      </c>
      <c r="AZ311">
        <v>77.920119999999997</v>
      </c>
      <c r="BA311">
        <v>81.537300000000002</v>
      </c>
      <c r="BB311">
        <v>50.640540000000001</v>
      </c>
      <c r="BC311">
        <v>46.740769999999998</v>
      </c>
      <c r="BD311">
        <v>16.714390000000002</v>
      </c>
      <c r="BE311">
        <v>75.496110000000002</v>
      </c>
      <c r="BF311">
        <v>9.0052800000000008</v>
      </c>
      <c r="BG311">
        <v>80.243660000000006</v>
      </c>
      <c r="CO311">
        <v>0.43008000000000002</v>
      </c>
      <c r="CP311">
        <v>46.237490000000001</v>
      </c>
      <c r="CQ311">
        <v>28.445229999999999</v>
      </c>
      <c r="CR311">
        <v>81.095410000000001</v>
      </c>
      <c r="CS311">
        <v>90.812719999999999</v>
      </c>
      <c r="CT311">
        <v>28.445229999999999</v>
      </c>
      <c r="CU311">
        <v>23.056539999999998</v>
      </c>
      <c r="CV311">
        <v>18.975269999999998</v>
      </c>
      <c r="CW311">
        <v>71.289749999999998</v>
      </c>
      <c r="CX311">
        <v>11.766780000000001</v>
      </c>
      <c r="CY311">
        <v>87.014129999999994</v>
      </c>
    </row>
    <row r="312" spans="1:103" x14ac:dyDescent="0.4">
      <c r="A312" t="s">
        <v>658</v>
      </c>
      <c r="B312" t="s">
        <v>458</v>
      </c>
      <c r="C312" t="s">
        <v>37</v>
      </c>
      <c r="D312">
        <v>0.36165000000000003</v>
      </c>
      <c r="E312">
        <v>38.924959999999999</v>
      </c>
      <c r="F312">
        <v>23.90935</v>
      </c>
      <c r="G312">
        <v>64.872519999999994</v>
      </c>
      <c r="H312">
        <v>80.914609999999996</v>
      </c>
      <c r="I312">
        <v>23.90935</v>
      </c>
      <c r="J312">
        <v>18.674219999999998</v>
      </c>
      <c r="K312">
        <v>15.56617</v>
      </c>
      <c r="L312">
        <v>58.201000000000001</v>
      </c>
      <c r="M312">
        <v>10.439500000000001</v>
      </c>
      <c r="N312">
        <v>77.101169999999996</v>
      </c>
      <c r="O312" t="s">
        <v>38</v>
      </c>
      <c r="P312">
        <v>0.32900000000000001</v>
      </c>
      <c r="Q312">
        <v>35.837989999999998</v>
      </c>
      <c r="R312">
        <v>20.27337</v>
      </c>
      <c r="S312">
        <v>62.3399</v>
      </c>
      <c r="T312">
        <v>80.290580000000006</v>
      </c>
      <c r="U312">
        <v>20.27337</v>
      </c>
      <c r="V312">
        <v>14.87717</v>
      </c>
      <c r="W312">
        <v>15.236090000000001</v>
      </c>
      <c r="X312">
        <v>55.29918</v>
      </c>
      <c r="Y312">
        <v>10.54865</v>
      </c>
      <c r="Z312">
        <v>76.156729999999996</v>
      </c>
      <c r="AW312">
        <v>0.58999000000000001</v>
      </c>
      <c r="AX312">
        <v>60.154359999999997</v>
      </c>
      <c r="AY312">
        <v>50.640540000000001</v>
      </c>
      <c r="AZ312">
        <v>77.995480000000001</v>
      </c>
      <c r="BA312">
        <v>81.612660000000005</v>
      </c>
      <c r="BB312">
        <v>50.640540000000001</v>
      </c>
      <c r="BC312">
        <v>46.740769999999998</v>
      </c>
      <c r="BD312">
        <v>16.72946</v>
      </c>
      <c r="BE312">
        <v>75.571460000000002</v>
      </c>
      <c r="BF312">
        <v>9.01281</v>
      </c>
      <c r="BG312">
        <v>80.319019999999995</v>
      </c>
      <c r="CO312">
        <v>0.42982999999999999</v>
      </c>
      <c r="CP312">
        <v>46.212090000000003</v>
      </c>
      <c r="CQ312">
        <v>28.445229999999999</v>
      </c>
      <c r="CR312">
        <v>80.918729999999996</v>
      </c>
      <c r="CS312">
        <v>90.812719999999999</v>
      </c>
      <c r="CT312">
        <v>28.445229999999999</v>
      </c>
      <c r="CU312">
        <v>23.056539999999998</v>
      </c>
      <c r="CV312">
        <v>18.93993</v>
      </c>
      <c r="CW312">
        <v>71.113069999999993</v>
      </c>
      <c r="CX312">
        <v>11.766780000000001</v>
      </c>
      <c r="CY312">
        <v>87.014129999999994</v>
      </c>
    </row>
    <row r="313" spans="1:103" x14ac:dyDescent="0.4">
      <c r="A313" t="s">
        <v>739</v>
      </c>
      <c r="B313" t="s">
        <v>453</v>
      </c>
      <c r="C313" t="s">
        <v>37</v>
      </c>
      <c r="D313">
        <v>0.36163000000000001</v>
      </c>
      <c r="E313">
        <v>38.923679999999997</v>
      </c>
      <c r="F313">
        <v>23.90935</v>
      </c>
      <c r="G313">
        <v>64.864429999999999</v>
      </c>
      <c r="H313">
        <v>80.898420000000002</v>
      </c>
      <c r="I313">
        <v>23.90935</v>
      </c>
      <c r="J313">
        <v>18.674219999999998</v>
      </c>
      <c r="K313">
        <v>15.564550000000001</v>
      </c>
      <c r="L313">
        <v>58.192900000000002</v>
      </c>
      <c r="M313">
        <v>10.43788</v>
      </c>
      <c r="N313">
        <v>77.084990000000005</v>
      </c>
      <c r="O313" t="s">
        <v>38</v>
      </c>
      <c r="P313">
        <v>0.32901000000000002</v>
      </c>
      <c r="Q313">
        <v>35.838630000000002</v>
      </c>
      <c r="R313">
        <v>20.27337</v>
      </c>
      <c r="S313">
        <v>62.3399</v>
      </c>
      <c r="T313">
        <v>80.290580000000006</v>
      </c>
      <c r="U313">
        <v>20.27337</v>
      </c>
      <c r="V313">
        <v>14.87717</v>
      </c>
      <c r="W313">
        <v>15.236090000000001</v>
      </c>
      <c r="X313">
        <v>55.29918</v>
      </c>
      <c r="Y313">
        <v>10.54865</v>
      </c>
      <c r="Z313">
        <v>76.156729999999996</v>
      </c>
      <c r="AW313">
        <v>0.58982999999999997</v>
      </c>
      <c r="AX313">
        <v>60.142719999999997</v>
      </c>
      <c r="AY313">
        <v>50.640540000000001</v>
      </c>
      <c r="AZ313">
        <v>77.920119999999997</v>
      </c>
      <c r="BA313">
        <v>81.537300000000002</v>
      </c>
      <c r="BB313">
        <v>50.640540000000001</v>
      </c>
      <c r="BC313">
        <v>46.740769999999998</v>
      </c>
      <c r="BD313">
        <v>16.714390000000002</v>
      </c>
      <c r="BE313">
        <v>75.496110000000002</v>
      </c>
      <c r="BF313">
        <v>9.0052800000000008</v>
      </c>
      <c r="BG313">
        <v>80.243660000000006</v>
      </c>
      <c r="CO313">
        <v>0.42968000000000001</v>
      </c>
      <c r="CP313">
        <v>46.199509999999997</v>
      </c>
      <c r="CQ313">
        <v>28.445229999999999</v>
      </c>
      <c r="CR313">
        <v>80.918729999999996</v>
      </c>
      <c r="CS313">
        <v>90.636039999999994</v>
      </c>
      <c r="CT313">
        <v>28.445229999999999</v>
      </c>
      <c r="CU313">
        <v>23.056539999999998</v>
      </c>
      <c r="CV313">
        <v>18.93993</v>
      </c>
      <c r="CW313">
        <v>71.113069999999993</v>
      </c>
      <c r="CX313">
        <v>11.74912</v>
      </c>
      <c r="CY313">
        <v>86.837459999999993</v>
      </c>
    </row>
    <row r="314" spans="1:103" x14ac:dyDescent="0.4">
      <c r="A314" t="s">
        <v>628</v>
      </c>
      <c r="B314" t="s">
        <v>460</v>
      </c>
      <c r="C314" t="s">
        <v>37</v>
      </c>
      <c r="D314">
        <v>0.36163000000000001</v>
      </c>
      <c r="E314">
        <v>38.923549999999999</v>
      </c>
      <c r="F314">
        <v>23.90935</v>
      </c>
      <c r="G314">
        <v>64.864429999999999</v>
      </c>
      <c r="H314">
        <v>80.898420000000002</v>
      </c>
      <c r="I314">
        <v>23.90935</v>
      </c>
      <c r="J314">
        <v>18.674219999999998</v>
      </c>
      <c r="K314">
        <v>15.564550000000001</v>
      </c>
      <c r="L314">
        <v>58.192900000000002</v>
      </c>
      <c r="M314">
        <v>10.43788</v>
      </c>
      <c r="N314">
        <v>77.084990000000005</v>
      </c>
      <c r="O314" t="s">
        <v>38</v>
      </c>
      <c r="P314">
        <v>0.32900000000000001</v>
      </c>
      <c r="Q314">
        <v>35.838169999999998</v>
      </c>
      <c r="R314">
        <v>20.27337</v>
      </c>
      <c r="S314">
        <v>62.3399</v>
      </c>
      <c r="T314">
        <v>80.290580000000006</v>
      </c>
      <c r="U314">
        <v>20.27337</v>
      </c>
      <c r="V314">
        <v>14.87717</v>
      </c>
      <c r="W314">
        <v>15.236090000000001</v>
      </c>
      <c r="X314">
        <v>55.29918</v>
      </c>
      <c r="Y314">
        <v>10.54865</v>
      </c>
      <c r="Z314">
        <v>76.156729999999996</v>
      </c>
      <c r="AW314">
        <v>0.58984999999999999</v>
      </c>
      <c r="AX314">
        <v>60.143380000000001</v>
      </c>
      <c r="AY314">
        <v>50.640540000000001</v>
      </c>
      <c r="AZ314">
        <v>77.920119999999997</v>
      </c>
      <c r="BA314">
        <v>81.537300000000002</v>
      </c>
      <c r="BB314">
        <v>50.640540000000001</v>
      </c>
      <c r="BC314">
        <v>46.740769999999998</v>
      </c>
      <c r="BD314">
        <v>16.714390000000002</v>
      </c>
      <c r="BE314">
        <v>75.496110000000002</v>
      </c>
      <c r="BF314">
        <v>9.0052800000000008</v>
      </c>
      <c r="BG314">
        <v>80.243660000000006</v>
      </c>
      <c r="CO314">
        <v>0.42971999999999999</v>
      </c>
      <c r="CP314">
        <v>46.20373</v>
      </c>
      <c r="CQ314">
        <v>28.445229999999999</v>
      </c>
      <c r="CR314">
        <v>80.918729999999996</v>
      </c>
      <c r="CS314">
        <v>90.636039999999994</v>
      </c>
      <c r="CT314">
        <v>28.445229999999999</v>
      </c>
      <c r="CU314">
        <v>23.056539999999998</v>
      </c>
      <c r="CV314">
        <v>18.93993</v>
      </c>
      <c r="CW314">
        <v>71.113069999999993</v>
      </c>
      <c r="CX314">
        <v>11.74912</v>
      </c>
      <c r="CY314">
        <v>86.837459999999993</v>
      </c>
    </row>
    <row r="315" spans="1:103" s="1" customFormat="1" x14ac:dyDescent="0.4">
      <c r="A315" s="1" t="s">
        <v>607</v>
      </c>
      <c r="B315" s="1" t="s">
        <v>453</v>
      </c>
      <c r="C315" s="1" t="s">
        <v>37</v>
      </c>
      <c r="D315" s="1">
        <v>0.36077999999999999</v>
      </c>
      <c r="E315" s="1">
        <v>38.830750000000002</v>
      </c>
      <c r="F315" s="1">
        <v>23.787939999999999</v>
      </c>
      <c r="G315" s="1">
        <v>64.799679999999995</v>
      </c>
      <c r="H315" s="1">
        <v>80.874139999999997</v>
      </c>
      <c r="I315" s="1">
        <v>23.787939999999999</v>
      </c>
      <c r="J315" s="1">
        <v>18.587890000000002</v>
      </c>
      <c r="K315" s="1">
        <v>15.55322</v>
      </c>
      <c r="L315" s="1">
        <v>58.109940000000002</v>
      </c>
      <c r="M315" s="1">
        <v>10.429790000000001</v>
      </c>
      <c r="N315" s="1">
        <v>77.054630000000003</v>
      </c>
      <c r="O315" s="1" t="s">
        <v>38</v>
      </c>
      <c r="P315" s="1">
        <v>0.32784999999999997</v>
      </c>
      <c r="Q315" s="1">
        <v>35.706539999999997</v>
      </c>
      <c r="R315" s="1">
        <v>20.129989999999999</v>
      </c>
      <c r="S315" s="1">
        <v>62.244309999999999</v>
      </c>
      <c r="T315" s="1">
        <v>80.233230000000006</v>
      </c>
      <c r="U315" s="1">
        <v>20.129989999999999</v>
      </c>
      <c r="V315" s="1">
        <v>14.78</v>
      </c>
      <c r="W315" s="1">
        <v>15.21698</v>
      </c>
      <c r="X315" s="1">
        <v>55.174120000000002</v>
      </c>
      <c r="Y315" s="1">
        <v>10.53145</v>
      </c>
      <c r="Z315" s="1">
        <v>76.069900000000004</v>
      </c>
      <c r="AW315" s="1">
        <v>0.59057999999999999</v>
      </c>
      <c r="AX315" s="1">
        <v>60.302410000000002</v>
      </c>
      <c r="AY315" s="1">
        <v>50.640540000000001</v>
      </c>
      <c r="AZ315" s="1">
        <v>77.995480000000001</v>
      </c>
      <c r="BA315" s="1">
        <v>81.537300000000002</v>
      </c>
      <c r="BB315" s="1">
        <v>50.640540000000001</v>
      </c>
      <c r="BC315" s="1">
        <v>46.740769999999998</v>
      </c>
      <c r="BD315" s="1">
        <v>16.759609999999999</v>
      </c>
      <c r="BE315" s="1">
        <v>75.634259999999998</v>
      </c>
      <c r="BF315" s="1">
        <v>9.0580300000000005</v>
      </c>
      <c r="BG315" s="1">
        <v>80.49485</v>
      </c>
      <c r="CO315" s="1">
        <v>0.43078</v>
      </c>
      <c r="CP315" s="1">
        <v>46.23818</v>
      </c>
      <c r="CQ315" s="1">
        <v>28.445229999999999</v>
      </c>
      <c r="CR315" s="1">
        <v>81.095410000000001</v>
      </c>
      <c r="CS315" s="1">
        <v>91.166079999999994</v>
      </c>
      <c r="CT315" s="1">
        <v>28.445229999999999</v>
      </c>
      <c r="CU315" s="1">
        <v>22.9682</v>
      </c>
      <c r="CV315" s="1">
        <v>18.93993</v>
      </c>
      <c r="CW315" s="1">
        <v>71.289749999999998</v>
      </c>
      <c r="CX315" s="1">
        <v>11.766780000000001</v>
      </c>
      <c r="CY315" s="1">
        <v>87.190809999999999</v>
      </c>
    </row>
    <row r="316" spans="1:103" x14ac:dyDescent="0.4">
      <c r="A316" t="s">
        <v>674</v>
      </c>
      <c r="B316" t="s">
        <v>148</v>
      </c>
      <c r="C316" t="s">
        <v>37</v>
      </c>
      <c r="D316">
        <v>0.36076999999999998</v>
      </c>
      <c r="E316">
        <v>38.829430000000002</v>
      </c>
      <c r="F316">
        <v>23.787939999999999</v>
      </c>
      <c r="G316">
        <v>64.791579999999996</v>
      </c>
      <c r="H316">
        <v>80.857950000000002</v>
      </c>
      <c r="I316">
        <v>23.787939999999999</v>
      </c>
      <c r="J316">
        <v>18.587890000000002</v>
      </c>
      <c r="K316">
        <v>15.551600000000001</v>
      </c>
      <c r="L316">
        <v>58.101849999999999</v>
      </c>
      <c r="M316">
        <v>10.42817</v>
      </c>
      <c r="N316">
        <v>77.038449999999997</v>
      </c>
      <c r="O316" t="s">
        <v>38</v>
      </c>
      <c r="P316">
        <v>0.32785999999999998</v>
      </c>
      <c r="Q316">
        <v>35.708039999999997</v>
      </c>
      <c r="R316">
        <v>20.129989999999999</v>
      </c>
      <c r="S316">
        <v>62.244309999999999</v>
      </c>
      <c r="T316">
        <v>80.233230000000006</v>
      </c>
      <c r="U316">
        <v>20.129989999999999</v>
      </c>
      <c r="V316">
        <v>14.78</v>
      </c>
      <c r="W316">
        <v>15.21698</v>
      </c>
      <c r="X316">
        <v>55.174120000000002</v>
      </c>
      <c r="Y316">
        <v>10.53145</v>
      </c>
      <c r="Z316">
        <v>76.069900000000004</v>
      </c>
      <c r="AW316">
        <v>0.59064000000000005</v>
      </c>
      <c r="AX316">
        <v>60.308639999999997</v>
      </c>
      <c r="AY316">
        <v>50.640540000000001</v>
      </c>
      <c r="AZ316">
        <v>77.995480000000001</v>
      </c>
      <c r="BA316">
        <v>81.537300000000002</v>
      </c>
      <c r="BB316">
        <v>50.640540000000001</v>
      </c>
      <c r="BC316">
        <v>46.740769999999998</v>
      </c>
      <c r="BD316">
        <v>16.759609999999999</v>
      </c>
      <c r="BE316">
        <v>75.634259999999998</v>
      </c>
      <c r="BF316">
        <v>9.0580300000000005</v>
      </c>
      <c r="BG316">
        <v>80.49485</v>
      </c>
      <c r="CO316">
        <v>0.43007000000000001</v>
      </c>
      <c r="CP316">
        <v>46.167000000000002</v>
      </c>
      <c r="CQ316">
        <v>28.445229999999999</v>
      </c>
      <c r="CR316">
        <v>80.918729999999996</v>
      </c>
      <c r="CS316">
        <v>90.812719999999999</v>
      </c>
      <c r="CT316">
        <v>28.445229999999999</v>
      </c>
      <c r="CU316">
        <v>22.9682</v>
      </c>
      <c r="CV316">
        <v>18.904589999999999</v>
      </c>
      <c r="CW316">
        <v>71.113069999999993</v>
      </c>
      <c r="CX316">
        <v>11.731450000000001</v>
      </c>
      <c r="CY316">
        <v>86.837459999999993</v>
      </c>
    </row>
    <row r="317" spans="1:103" x14ac:dyDescent="0.4">
      <c r="A317" t="s">
        <v>671</v>
      </c>
      <c r="B317" t="s">
        <v>153</v>
      </c>
      <c r="C317" t="s">
        <v>37</v>
      </c>
      <c r="D317">
        <v>0.36075000000000002</v>
      </c>
      <c r="E317">
        <v>38.827759999999998</v>
      </c>
      <c r="F317">
        <v>23.787939999999999</v>
      </c>
      <c r="G317">
        <v>64.791579999999996</v>
      </c>
      <c r="H317">
        <v>80.866050000000001</v>
      </c>
      <c r="I317">
        <v>23.787939999999999</v>
      </c>
      <c r="J317">
        <v>18.587890000000002</v>
      </c>
      <c r="K317">
        <v>15.551600000000001</v>
      </c>
      <c r="L317">
        <v>58.101849999999999</v>
      </c>
      <c r="M317">
        <v>10.428979999999999</v>
      </c>
      <c r="N317">
        <v>77.046539999999993</v>
      </c>
      <c r="O317" t="s">
        <v>38</v>
      </c>
      <c r="P317">
        <v>0.32784999999999997</v>
      </c>
      <c r="Q317">
        <v>35.706780000000002</v>
      </c>
      <c r="R317">
        <v>20.129989999999999</v>
      </c>
      <c r="S317">
        <v>62.244309999999999</v>
      </c>
      <c r="T317">
        <v>80.233230000000006</v>
      </c>
      <c r="U317">
        <v>20.129989999999999</v>
      </c>
      <c r="V317">
        <v>14.78</v>
      </c>
      <c r="W317">
        <v>15.21698</v>
      </c>
      <c r="X317">
        <v>55.174120000000002</v>
      </c>
      <c r="Y317">
        <v>10.53145</v>
      </c>
      <c r="Z317">
        <v>76.069900000000004</v>
      </c>
      <c r="AW317">
        <v>0.59058999999999995</v>
      </c>
      <c r="AX317">
        <v>60.303559999999997</v>
      </c>
      <c r="AY317">
        <v>50.640540000000001</v>
      </c>
      <c r="AZ317">
        <v>77.995480000000001</v>
      </c>
      <c r="BA317">
        <v>81.537300000000002</v>
      </c>
      <c r="BB317">
        <v>50.640540000000001</v>
      </c>
      <c r="BC317">
        <v>46.740769999999998</v>
      </c>
      <c r="BD317">
        <v>16.759609999999999</v>
      </c>
      <c r="BE317">
        <v>75.634259999999998</v>
      </c>
      <c r="BF317">
        <v>9.0580300000000005</v>
      </c>
      <c r="BG317">
        <v>80.49485</v>
      </c>
      <c r="CO317">
        <v>0.43006</v>
      </c>
      <c r="CP317">
        <v>46.165640000000003</v>
      </c>
      <c r="CQ317">
        <v>28.445229999999999</v>
      </c>
      <c r="CR317">
        <v>80.918729999999996</v>
      </c>
      <c r="CS317">
        <v>90.989400000000003</v>
      </c>
      <c r="CT317">
        <v>28.445229999999999</v>
      </c>
      <c r="CU317">
        <v>22.9682</v>
      </c>
      <c r="CV317">
        <v>18.904589999999999</v>
      </c>
      <c r="CW317">
        <v>71.113069999999993</v>
      </c>
      <c r="CX317">
        <v>11.74912</v>
      </c>
      <c r="CY317">
        <v>87.014129999999994</v>
      </c>
    </row>
    <row r="318" spans="1:103" x14ac:dyDescent="0.4">
      <c r="A318" t="s">
        <v>637</v>
      </c>
      <c r="B318" t="s">
        <v>119</v>
      </c>
      <c r="C318" t="s">
        <v>37</v>
      </c>
      <c r="D318">
        <v>0.36075000000000002</v>
      </c>
      <c r="E318">
        <v>38.827440000000003</v>
      </c>
      <c r="F318">
        <v>23.787939999999999</v>
      </c>
      <c r="G318">
        <v>64.791579999999996</v>
      </c>
      <c r="H318">
        <v>80.857950000000002</v>
      </c>
      <c r="I318">
        <v>23.787939999999999</v>
      </c>
      <c r="J318">
        <v>18.587890000000002</v>
      </c>
      <c r="K318">
        <v>15.551600000000001</v>
      </c>
      <c r="L318">
        <v>58.101849999999999</v>
      </c>
      <c r="M318">
        <v>10.42817</v>
      </c>
      <c r="N318">
        <v>77.038449999999997</v>
      </c>
      <c r="O318" t="s">
        <v>38</v>
      </c>
      <c r="P318">
        <v>0.32784999999999997</v>
      </c>
      <c r="Q318">
        <v>35.70729</v>
      </c>
      <c r="R318">
        <v>20.129989999999999</v>
      </c>
      <c r="S318">
        <v>62.244309999999999</v>
      </c>
      <c r="T318">
        <v>80.233230000000006</v>
      </c>
      <c r="U318">
        <v>20.129989999999999</v>
      </c>
      <c r="V318">
        <v>14.78</v>
      </c>
      <c r="W318">
        <v>15.21698</v>
      </c>
      <c r="X318">
        <v>55.174120000000002</v>
      </c>
      <c r="Y318">
        <v>10.53145</v>
      </c>
      <c r="Z318">
        <v>76.069900000000004</v>
      </c>
      <c r="AW318">
        <v>0.59062000000000003</v>
      </c>
      <c r="AX318">
        <v>60.306010000000001</v>
      </c>
      <c r="AY318">
        <v>50.640540000000001</v>
      </c>
      <c r="AZ318">
        <v>77.995480000000001</v>
      </c>
      <c r="BA318">
        <v>81.537300000000002</v>
      </c>
      <c r="BB318">
        <v>50.640540000000001</v>
      </c>
      <c r="BC318">
        <v>46.740769999999998</v>
      </c>
      <c r="BD318">
        <v>16.759609999999999</v>
      </c>
      <c r="BE318">
        <v>75.634259999999998</v>
      </c>
      <c r="BF318">
        <v>9.0580300000000005</v>
      </c>
      <c r="BG318">
        <v>80.49485</v>
      </c>
      <c r="CO318">
        <v>0.42982999999999999</v>
      </c>
      <c r="CP318">
        <v>46.143439999999998</v>
      </c>
      <c r="CQ318">
        <v>28.445229999999999</v>
      </c>
      <c r="CR318">
        <v>80.918729999999996</v>
      </c>
      <c r="CS318">
        <v>90.812719999999999</v>
      </c>
      <c r="CT318">
        <v>28.445229999999999</v>
      </c>
      <c r="CU318">
        <v>22.9682</v>
      </c>
      <c r="CV318">
        <v>18.904589999999999</v>
      </c>
      <c r="CW318">
        <v>71.113069999999993</v>
      </c>
      <c r="CX318">
        <v>11.731450000000001</v>
      </c>
      <c r="CY318">
        <v>86.837459999999993</v>
      </c>
    </row>
    <row r="319" spans="1:103" x14ac:dyDescent="0.4">
      <c r="A319" t="s">
        <v>718</v>
      </c>
      <c r="B319" t="s">
        <v>49</v>
      </c>
      <c r="C319" t="s">
        <v>37</v>
      </c>
      <c r="D319">
        <v>0.36075000000000002</v>
      </c>
      <c r="E319">
        <v>38.827440000000003</v>
      </c>
      <c r="F319">
        <v>23.787939999999999</v>
      </c>
      <c r="G319">
        <v>64.791579999999996</v>
      </c>
      <c r="H319">
        <v>80.866050000000001</v>
      </c>
      <c r="I319">
        <v>23.787939999999999</v>
      </c>
      <c r="J319">
        <v>18.587890000000002</v>
      </c>
      <c r="K319">
        <v>15.551600000000001</v>
      </c>
      <c r="L319">
        <v>58.101849999999999</v>
      </c>
      <c r="M319">
        <v>10.428979999999999</v>
      </c>
      <c r="N319">
        <v>77.046539999999993</v>
      </c>
      <c r="O319" t="s">
        <v>38</v>
      </c>
      <c r="P319">
        <v>0.32785999999999998</v>
      </c>
      <c r="Q319">
        <v>35.707450000000001</v>
      </c>
      <c r="R319">
        <v>20.129989999999999</v>
      </c>
      <c r="S319">
        <v>62.244309999999999</v>
      </c>
      <c r="T319">
        <v>80.233230000000006</v>
      </c>
      <c r="U319">
        <v>20.129989999999999</v>
      </c>
      <c r="V319">
        <v>14.78</v>
      </c>
      <c r="W319">
        <v>15.21698</v>
      </c>
      <c r="X319">
        <v>55.174120000000002</v>
      </c>
      <c r="Y319">
        <v>10.53145</v>
      </c>
      <c r="Z319">
        <v>76.069900000000004</v>
      </c>
      <c r="AW319">
        <v>0.59053999999999995</v>
      </c>
      <c r="AX319">
        <v>60.298630000000003</v>
      </c>
      <c r="AY319">
        <v>50.640540000000001</v>
      </c>
      <c r="AZ319">
        <v>77.995480000000001</v>
      </c>
      <c r="BA319">
        <v>81.537300000000002</v>
      </c>
      <c r="BB319">
        <v>50.640540000000001</v>
      </c>
      <c r="BC319">
        <v>46.740769999999998</v>
      </c>
      <c r="BD319">
        <v>16.759609999999999</v>
      </c>
      <c r="BE319">
        <v>75.634259999999998</v>
      </c>
      <c r="BF319">
        <v>9.0580300000000005</v>
      </c>
      <c r="BG319">
        <v>80.49485</v>
      </c>
      <c r="CO319">
        <v>0.42998999999999998</v>
      </c>
      <c r="CP319">
        <v>46.158000000000001</v>
      </c>
      <c r="CQ319">
        <v>28.445229999999999</v>
      </c>
      <c r="CR319">
        <v>80.918729999999996</v>
      </c>
      <c r="CS319">
        <v>90.989400000000003</v>
      </c>
      <c r="CT319">
        <v>28.445229999999999</v>
      </c>
      <c r="CU319">
        <v>22.9682</v>
      </c>
      <c r="CV319">
        <v>18.904589999999999</v>
      </c>
      <c r="CW319">
        <v>71.113069999999993</v>
      </c>
      <c r="CX319">
        <v>11.74912</v>
      </c>
      <c r="CY319">
        <v>87.014129999999994</v>
      </c>
    </row>
    <row r="320" spans="1:103" x14ac:dyDescent="0.4">
      <c r="A320" t="s">
        <v>715</v>
      </c>
      <c r="B320" t="s">
        <v>499</v>
      </c>
      <c r="C320" t="s">
        <v>37</v>
      </c>
      <c r="D320">
        <v>0.36069000000000001</v>
      </c>
      <c r="E320">
        <v>38.815989999999999</v>
      </c>
      <c r="F320">
        <v>23.787939999999999</v>
      </c>
      <c r="G320">
        <v>64.78349</v>
      </c>
      <c r="H320">
        <v>80.866050000000001</v>
      </c>
      <c r="I320">
        <v>23.787939999999999</v>
      </c>
      <c r="J320">
        <v>18.587890000000002</v>
      </c>
      <c r="K320">
        <v>15.548360000000001</v>
      </c>
      <c r="L320">
        <v>58.091059999999999</v>
      </c>
      <c r="M320">
        <v>10.42169</v>
      </c>
      <c r="N320">
        <v>77.011470000000003</v>
      </c>
      <c r="O320" t="s">
        <v>38</v>
      </c>
      <c r="P320">
        <v>0.32784999999999997</v>
      </c>
      <c r="Q320">
        <v>35.707459999999998</v>
      </c>
      <c r="R320">
        <v>20.129989999999999</v>
      </c>
      <c r="S320">
        <v>62.244309999999999</v>
      </c>
      <c r="T320">
        <v>80.233230000000006</v>
      </c>
      <c r="U320">
        <v>20.129989999999999</v>
      </c>
      <c r="V320">
        <v>14.78</v>
      </c>
      <c r="W320">
        <v>15.21698</v>
      </c>
      <c r="X320">
        <v>55.174120000000002</v>
      </c>
      <c r="Y320">
        <v>10.53145</v>
      </c>
      <c r="Z320">
        <v>76.069900000000004</v>
      </c>
      <c r="AW320">
        <v>0.59014999999999995</v>
      </c>
      <c r="AX320">
        <v>60.205710000000003</v>
      </c>
      <c r="AY320">
        <v>50.640540000000001</v>
      </c>
      <c r="AZ320">
        <v>77.995480000000001</v>
      </c>
      <c r="BA320">
        <v>81.537300000000002</v>
      </c>
      <c r="BB320">
        <v>50.640540000000001</v>
      </c>
      <c r="BC320">
        <v>46.740769999999998</v>
      </c>
      <c r="BD320">
        <v>16.744540000000001</v>
      </c>
      <c r="BE320">
        <v>75.609139999999996</v>
      </c>
      <c r="BF320">
        <v>8.9901999999999997</v>
      </c>
      <c r="BG320">
        <v>80.168300000000002</v>
      </c>
      <c r="CO320">
        <v>0.42964999999999998</v>
      </c>
      <c r="CP320">
        <v>46.125709999999998</v>
      </c>
      <c r="CQ320">
        <v>28.445229999999999</v>
      </c>
      <c r="CR320">
        <v>80.742050000000006</v>
      </c>
      <c r="CS320">
        <v>90.989400000000003</v>
      </c>
      <c r="CT320">
        <v>28.445229999999999</v>
      </c>
      <c r="CU320">
        <v>22.9682</v>
      </c>
      <c r="CV320">
        <v>18.869260000000001</v>
      </c>
      <c r="CW320">
        <v>70.936400000000006</v>
      </c>
      <c r="CX320">
        <v>11.74912</v>
      </c>
      <c r="CY320">
        <v>87.014129999999994</v>
      </c>
    </row>
    <row r="321" spans="1:103" x14ac:dyDescent="0.4">
      <c r="A321" t="s">
        <v>604</v>
      </c>
      <c r="B321" t="s">
        <v>214</v>
      </c>
      <c r="C321" t="s">
        <v>37</v>
      </c>
      <c r="D321">
        <v>0.36068</v>
      </c>
      <c r="E321">
        <v>38.814900000000002</v>
      </c>
      <c r="F321">
        <v>23.787939999999999</v>
      </c>
      <c r="G321">
        <v>64.791579999999996</v>
      </c>
      <c r="H321">
        <v>80.866050000000001</v>
      </c>
      <c r="I321">
        <v>23.787939999999999</v>
      </c>
      <c r="J321">
        <v>18.587890000000002</v>
      </c>
      <c r="K321">
        <v>15.54998</v>
      </c>
      <c r="L321">
        <v>58.099150000000002</v>
      </c>
      <c r="M321">
        <v>10.42169</v>
      </c>
      <c r="N321">
        <v>77.011470000000003</v>
      </c>
      <c r="O321" t="s">
        <v>38</v>
      </c>
      <c r="P321">
        <v>0.32784999999999997</v>
      </c>
      <c r="Q321">
        <v>35.707729999999998</v>
      </c>
      <c r="R321">
        <v>20.129989999999999</v>
      </c>
      <c r="S321">
        <v>62.244309999999999</v>
      </c>
      <c r="T321">
        <v>80.233230000000006</v>
      </c>
      <c r="U321">
        <v>20.129989999999999</v>
      </c>
      <c r="V321">
        <v>14.78</v>
      </c>
      <c r="W321">
        <v>15.21698</v>
      </c>
      <c r="X321">
        <v>55.174120000000002</v>
      </c>
      <c r="Y321">
        <v>10.53145</v>
      </c>
      <c r="Z321">
        <v>76.069900000000004</v>
      </c>
      <c r="AW321">
        <v>0.59006000000000003</v>
      </c>
      <c r="AX321">
        <v>60.196910000000003</v>
      </c>
      <c r="AY321">
        <v>50.640540000000001</v>
      </c>
      <c r="AZ321">
        <v>77.995480000000001</v>
      </c>
      <c r="BA321">
        <v>81.537300000000002</v>
      </c>
      <c r="BB321">
        <v>50.640540000000001</v>
      </c>
      <c r="BC321">
        <v>46.740769999999998</v>
      </c>
      <c r="BD321">
        <v>16.744540000000001</v>
      </c>
      <c r="BE321">
        <v>75.609139999999996</v>
      </c>
      <c r="BF321">
        <v>8.9901999999999997</v>
      </c>
      <c r="BG321">
        <v>80.168300000000002</v>
      </c>
      <c r="CO321">
        <v>0.42957000000000001</v>
      </c>
      <c r="CP321">
        <v>46.117460000000001</v>
      </c>
      <c r="CQ321">
        <v>28.445229999999999</v>
      </c>
      <c r="CR321">
        <v>80.918729999999996</v>
      </c>
      <c r="CS321">
        <v>90.989400000000003</v>
      </c>
      <c r="CT321">
        <v>28.445229999999999</v>
      </c>
      <c r="CU321">
        <v>22.9682</v>
      </c>
      <c r="CV321">
        <v>18.904589999999999</v>
      </c>
      <c r="CW321">
        <v>71.113069999999993</v>
      </c>
      <c r="CX321">
        <v>11.74912</v>
      </c>
      <c r="CY321">
        <v>87.014129999999994</v>
      </c>
    </row>
    <row r="322" spans="1:103" x14ac:dyDescent="0.4">
      <c r="A322" t="s">
        <v>664</v>
      </c>
      <c r="B322" t="s">
        <v>260</v>
      </c>
      <c r="C322" t="s">
        <v>37</v>
      </c>
      <c r="D322">
        <v>0.36065999999999998</v>
      </c>
      <c r="E322">
        <v>38.813049999999997</v>
      </c>
      <c r="F322">
        <v>23.787939999999999</v>
      </c>
      <c r="G322">
        <v>64.78349</v>
      </c>
      <c r="H322">
        <v>80.849860000000007</v>
      </c>
      <c r="I322">
        <v>23.787939999999999</v>
      </c>
      <c r="J322">
        <v>18.587890000000002</v>
      </c>
      <c r="K322">
        <v>15.548360000000001</v>
      </c>
      <c r="L322">
        <v>58.091059999999999</v>
      </c>
      <c r="M322">
        <v>10.420070000000001</v>
      </c>
      <c r="N322">
        <v>76.995279999999994</v>
      </c>
      <c r="O322" t="s">
        <v>38</v>
      </c>
      <c r="P322">
        <v>0.32784999999999997</v>
      </c>
      <c r="Q322">
        <v>35.706899999999997</v>
      </c>
      <c r="R322">
        <v>20.129989999999999</v>
      </c>
      <c r="S322">
        <v>62.244309999999999</v>
      </c>
      <c r="T322">
        <v>80.233230000000006</v>
      </c>
      <c r="U322">
        <v>20.129989999999999</v>
      </c>
      <c r="V322">
        <v>14.78</v>
      </c>
      <c r="W322">
        <v>15.21698</v>
      </c>
      <c r="X322">
        <v>55.174120000000002</v>
      </c>
      <c r="Y322">
        <v>10.53145</v>
      </c>
      <c r="Z322">
        <v>76.069900000000004</v>
      </c>
      <c r="AW322">
        <v>0.59016999999999997</v>
      </c>
      <c r="AX322">
        <v>60.208080000000002</v>
      </c>
      <c r="AY322">
        <v>50.640540000000001</v>
      </c>
      <c r="AZ322">
        <v>77.995480000000001</v>
      </c>
      <c r="BA322">
        <v>81.537300000000002</v>
      </c>
      <c r="BB322">
        <v>50.640540000000001</v>
      </c>
      <c r="BC322">
        <v>46.740769999999998</v>
      </c>
      <c r="BD322">
        <v>16.744540000000001</v>
      </c>
      <c r="BE322">
        <v>75.609139999999996</v>
      </c>
      <c r="BF322">
        <v>8.9901999999999997</v>
      </c>
      <c r="BG322">
        <v>80.168300000000002</v>
      </c>
      <c r="CO322">
        <v>0.42906</v>
      </c>
      <c r="CP322">
        <v>46.066180000000003</v>
      </c>
      <c r="CQ322">
        <v>28.445229999999999</v>
      </c>
      <c r="CR322">
        <v>80.742050000000006</v>
      </c>
      <c r="CS322">
        <v>90.636039999999994</v>
      </c>
      <c r="CT322">
        <v>28.445229999999999</v>
      </c>
      <c r="CU322">
        <v>22.9682</v>
      </c>
      <c r="CV322">
        <v>18.869260000000001</v>
      </c>
      <c r="CW322">
        <v>70.936400000000006</v>
      </c>
      <c r="CX322">
        <v>11.71378</v>
      </c>
      <c r="CY322">
        <v>86.660780000000003</v>
      </c>
    </row>
    <row r="323" spans="1:103" x14ac:dyDescent="0.4">
      <c r="A323" t="s">
        <v>634</v>
      </c>
      <c r="B323" t="s">
        <v>468</v>
      </c>
      <c r="C323" t="s">
        <v>37</v>
      </c>
      <c r="D323">
        <v>0.36065999999999998</v>
      </c>
      <c r="E323">
        <v>38.813029999999998</v>
      </c>
      <c r="F323">
        <v>23.787939999999999</v>
      </c>
      <c r="G323">
        <v>64.78349</v>
      </c>
      <c r="H323">
        <v>80.866050000000001</v>
      </c>
      <c r="I323">
        <v>23.787939999999999</v>
      </c>
      <c r="J323">
        <v>18.587890000000002</v>
      </c>
      <c r="K323">
        <v>15.548360000000001</v>
      </c>
      <c r="L323">
        <v>58.091059999999999</v>
      </c>
      <c r="M323">
        <v>10.42169</v>
      </c>
      <c r="N323">
        <v>77.011470000000003</v>
      </c>
      <c r="O323" t="s">
        <v>38</v>
      </c>
      <c r="P323">
        <v>0.32785999999999998</v>
      </c>
      <c r="Q323">
        <v>35.707659999999997</v>
      </c>
      <c r="R323">
        <v>20.129989999999999</v>
      </c>
      <c r="S323">
        <v>62.244309999999999</v>
      </c>
      <c r="T323">
        <v>80.242779999999996</v>
      </c>
      <c r="U323">
        <v>20.129989999999999</v>
      </c>
      <c r="V323">
        <v>14.78</v>
      </c>
      <c r="W323">
        <v>15.21698</v>
      </c>
      <c r="X323">
        <v>55.174120000000002</v>
      </c>
      <c r="Y323">
        <v>10.532400000000001</v>
      </c>
      <c r="Z323">
        <v>76.079459999999997</v>
      </c>
      <c r="AW323">
        <v>0.59004999999999996</v>
      </c>
      <c r="AX323">
        <v>60.194879999999998</v>
      </c>
      <c r="AY323">
        <v>50.640540000000001</v>
      </c>
      <c r="AZ323">
        <v>77.995480000000001</v>
      </c>
      <c r="BA323">
        <v>81.537300000000002</v>
      </c>
      <c r="BB323">
        <v>50.640540000000001</v>
      </c>
      <c r="BC323">
        <v>46.740769999999998</v>
      </c>
      <c r="BD323">
        <v>16.744540000000001</v>
      </c>
      <c r="BE323">
        <v>75.609139999999996</v>
      </c>
      <c r="BF323">
        <v>8.9901999999999997</v>
      </c>
      <c r="BG323">
        <v>80.168300000000002</v>
      </c>
      <c r="CO323">
        <v>0.42923</v>
      </c>
      <c r="CP323">
        <v>46.082689999999999</v>
      </c>
      <c r="CQ323">
        <v>28.445229999999999</v>
      </c>
      <c r="CR323">
        <v>80.742050000000006</v>
      </c>
      <c r="CS323">
        <v>90.812719999999999</v>
      </c>
      <c r="CT323">
        <v>28.445229999999999</v>
      </c>
      <c r="CU323">
        <v>22.9682</v>
      </c>
      <c r="CV323">
        <v>18.869260000000001</v>
      </c>
      <c r="CW323">
        <v>70.936400000000006</v>
      </c>
      <c r="CX323">
        <v>11.731450000000001</v>
      </c>
      <c r="CY323">
        <v>86.837459999999993</v>
      </c>
    </row>
    <row r="324" spans="1:103" x14ac:dyDescent="0.4">
      <c r="A324" t="s">
        <v>667</v>
      </c>
      <c r="B324" t="s">
        <v>668</v>
      </c>
      <c r="C324" t="s">
        <v>37</v>
      </c>
      <c r="D324">
        <v>0.36064000000000002</v>
      </c>
      <c r="E324">
        <v>38.811329999999998</v>
      </c>
      <c r="F324">
        <v>23.787939999999999</v>
      </c>
      <c r="G324">
        <v>64.78349</v>
      </c>
      <c r="H324">
        <v>80.849860000000007</v>
      </c>
      <c r="I324">
        <v>23.787939999999999</v>
      </c>
      <c r="J324">
        <v>18.587890000000002</v>
      </c>
      <c r="K324">
        <v>15.548360000000001</v>
      </c>
      <c r="L324">
        <v>58.091059999999999</v>
      </c>
      <c r="M324">
        <v>10.420070000000001</v>
      </c>
      <c r="N324">
        <v>76.995279999999994</v>
      </c>
      <c r="O324" t="s">
        <v>38</v>
      </c>
      <c r="P324">
        <v>0.32784999999999997</v>
      </c>
      <c r="Q324">
        <v>35.706620000000001</v>
      </c>
      <c r="R324">
        <v>20.129989999999999</v>
      </c>
      <c r="S324">
        <v>62.244309999999999</v>
      </c>
      <c r="T324">
        <v>80.233230000000006</v>
      </c>
      <c r="U324">
        <v>20.129989999999999</v>
      </c>
      <c r="V324">
        <v>14.78</v>
      </c>
      <c r="W324">
        <v>15.21698</v>
      </c>
      <c r="X324">
        <v>55.174120000000002</v>
      </c>
      <c r="Y324">
        <v>10.53145</v>
      </c>
      <c r="Z324">
        <v>76.069900000000004</v>
      </c>
      <c r="AW324">
        <v>0.59009999999999996</v>
      </c>
      <c r="AX324">
        <v>60.20223</v>
      </c>
      <c r="AY324">
        <v>50.640540000000001</v>
      </c>
      <c r="AZ324">
        <v>77.995480000000001</v>
      </c>
      <c r="BA324">
        <v>81.537300000000002</v>
      </c>
      <c r="BB324">
        <v>50.640540000000001</v>
      </c>
      <c r="BC324">
        <v>46.740769999999998</v>
      </c>
      <c r="BD324">
        <v>16.744540000000001</v>
      </c>
      <c r="BE324">
        <v>75.609139999999996</v>
      </c>
      <c r="BF324">
        <v>8.9901999999999997</v>
      </c>
      <c r="BG324">
        <v>80.168300000000002</v>
      </c>
      <c r="CO324">
        <v>0.42886999999999997</v>
      </c>
      <c r="CP324">
        <v>46.04757</v>
      </c>
      <c r="CQ324">
        <v>28.445229999999999</v>
      </c>
      <c r="CR324">
        <v>80.742050000000006</v>
      </c>
      <c r="CS324">
        <v>90.636039999999994</v>
      </c>
      <c r="CT324">
        <v>28.445229999999999</v>
      </c>
      <c r="CU324">
        <v>22.9682</v>
      </c>
      <c r="CV324">
        <v>18.869260000000001</v>
      </c>
      <c r="CW324">
        <v>70.936400000000006</v>
      </c>
      <c r="CX324">
        <v>11.71378</v>
      </c>
      <c r="CY324">
        <v>86.660780000000003</v>
      </c>
    </row>
    <row r="325" spans="1:103" x14ac:dyDescent="0.4">
      <c r="A325" t="s">
        <v>476</v>
      </c>
      <c r="B325" t="s">
        <v>477</v>
      </c>
      <c r="C325" t="s">
        <v>37</v>
      </c>
      <c r="D325">
        <v>0.35948999999999998</v>
      </c>
      <c r="E325">
        <v>38.650109999999998</v>
      </c>
      <c r="F325">
        <v>23.58559</v>
      </c>
      <c r="G325">
        <v>64.484009999999998</v>
      </c>
      <c r="H325">
        <v>80.631320000000002</v>
      </c>
      <c r="I325">
        <v>23.58559</v>
      </c>
      <c r="J325">
        <v>18.500879999999999</v>
      </c>
      <c r="K325">
        <v>15.454470000000001</v>
      </c>
      <c r="L325">
        <v>57.836500000000001</v>
      </c>
      <c r="M325">
        <v>10.36908</v>
      </c>
      <c r="N325">
        <v>76.758529999999993</v>
      </c>
      <c r="O325" t="s">
        <v>38</v>
      </c>
      <c r="P325">
        <v>0.32667000000000002</v>
      </c>
      <c r="Q325">
        <v>35.533969999999997</v>
      </c>
      <c r="R325">
        <v>19.929269999999999</v>
      </c>
      <c r="S325">
        <v>61.976680000000002</v>
      </c>
      <c r="T325">
        <v>79.984710000000007</v>
      </c>
      <c r="U325">
        <v>19.929269999999999</v>
      </c>
      <c r="V325">
        <v>14.69158</v>
      </c>
      <c r="W325">
        <v>15.12904</v>
      </c>
      <c r="X325">
        <v>54.967500000000001</v>
      </c>
      <c r="Y325">
        <v>10.46645</v>
      </c>
      <c r="Z325">
        <v>75.766419999999997</v>
      </c>
      <c r="AW325">
        <v>0.58930000000000005</v>
      </c>
      <c r="AX325">
        <v>60.106520000000003</v>
      </c>
      <c r="AY325">
        <v>50.640540000000001</v>
      </c>
      <c r="AZ325">
        <v>77.467969999999994</v>
      </c>
      <c r="BA325">
        <v>81.537300000000002</v>
      </c>
      <c r="BB325">
        <v>50.640540000000001</v>
      </c>
      <c r="BC325">
        <v>46.740769999999998</v>
      </c>
      <c r="BD325">
        <v>16.563680000000002</v>
      </c>
      <c r="BE325">
        <v>74.918360000000007</v>
      </c>
      <c r="BF325">
        <v>9.0580300000000005</v>
      </c>
      <c r="BG325">
        <v>80.49485</v>
      </c>
      <c r="CO325">
        <v>0.42741000000000001</v>
      </c>
      <c r="CP325">
        <v>45.944180000000003</v>
      </c>
      <c r="CQ325">
        <v>27.738520000000001</v>
      </c>
      <c r="CR325">
        <v>80.388689999999997</v>
      </c>
      <c r="CS325">
        <v>90.459360000000004</v>
      </c>
      <c r="CT325">
        <v>27.738520000000001</v>
      </c>
      <c r="CU325">
        <v>22.70318</v>
      </c>
      <c r="CV325">
        <v>18.869260000000001</v>
      </c>
      <c r="CW325">
        <v>70.818610000000007</v>
      </c>
      <c r="CX325">
        <v>11.64311</v>
      </c>
      <c r="CY325">
        <v>86.336870000000005</v>
      </c>
    </row>
    <row r="326" spans="1:103" x14ac:dyDescent="0.4">
      <c r="A326" t="s">
        <v>592</v>
      </c>
      <c r="B326" t="s">
        <v>279</v>
      </c>
      <c r="C326" t="s">
        <v>37</v>
      </c>
      <c r="D326">
        <v>0.35948999999999998</v>
      </c>
      <c r="E326">
        <v>38.650080000000003</v>
      </c>
      <c r="F326">
        <v>23.58559</v>
      </c>
      <c r="G326">
        <v>64.484009999999998</v>
      </c>
      <c r="H326">
        <v>80.615139999999997</v>
      </c>
      <c r="I326">
        <v>23.58559</v>
      </c>
      <c r="J326">
        <v>18.500879999999999</v>
      </c>
      <c r="K326">
        <v>15.454470000000001</v>
      </c>
      <c r="L326">
        <v>57.836500000000001</v>
      </c>
      <c r="M326">
        <v>10.367459999999999</v>
      </c>
      <c r="N326">
        <v>76.742339999999999</v>
      </c>
      <c r="O326" t="s">
        <v>38</v>
      </c>
      <c r="P326">
        <v>0.32668000000000003</v>
      </c>
      <c r="Q326">
        <v>35.534419999999997</v>
      </c>
      <c r="R326">
        <v>19.929269999999999</v>
      </c>
      <c r="S326">
        <v>61.976680000000002</v>
      </c>
      <c r="T326">
        <v>79.984710000000007</v>
      </c>
      <c r="U326">
        <v>19.929269999999999</v>
      </c>
      <c r="V326">
        <v>14.69158</v>
      </c>
      <c r="W326">
        <v>15.12904</v>
      </c>
      <c r="X326">
        <v>54.967500000000001</v>
      </c>
      <c r="Y326">
        <v>10.46645</v>
      </c>
      <c r="Z326">
        <v>75.766419999999997</v>
      </c>
      <c r="AW326">
        <v>0.58938000000000001</v>
      </c>
      <c r="AX326">
        <v>60.117350000000002</v>
      </c>
      <c r="AY326">
        <v>50.640540000000001</v>
      </c>
      <c r="AZ326">
        <v>77.467969999999994</v>
      </c>
      <c r="BA326">
        <v>81.537300000000002</v>
      </c>
      <c r="BB326">
        <v>50.640540000000001</v>
      </c>
      <c r="BC326">
        <v>46.740769999999998</v>
      </c>
      <c r="BD326">
        <v>16.563680000000002</v>
      </c>
      <c r="BE326">
        <v>74.918360000000007</v>
      </c>
      <c r="BF326">
        <v>9.0580300000000005</v>
      </c>
      <c r="BG326">
        <v>80.49485</v>
      </c>
      <c r="CO326">
        <v>0.42706</v>
      </c>
      <c r="CP326">
        <v>45.909739999999999</v>
      </c>
      <c r="CQ326">
        <v>27.738520000000001</v>
      </c>
      <c r="CR326">
        <v>80.388689999999997</v>
      </c>
      <c r="CS326">
        <v>90.106009999999998</v>
      </c>
      <c r="CT326">
        <v>27.738520000000001</v>
      </c>
      <c r="CU326">
        <v>22.70318</v>
      </c>
      <c r="CV326">
        <v>18.869260000000001</v>
      </c>
      <c r="CW326">
        <v>70.818610000000007</v>
      </c>
      <c r="CX326">
        <v>11.60777</v>
      </c>
      <c r="CY326">
        <v>85.983509999999995</v>
      </c>
    </row>
    <row r="327" spans="1:103" x14ac:dyDescent="0.4">
      <c r="A327" t="s">
        <v>595</v>
      </c>
      <c r="B327" t="s">
        <v>126</v>
      </c>
      <c r="C327" t="s">
        <v>37</v>
      </c>
      <c r="D327">
        <v>0.35948999999999998</v>
      </c>
      <c r="E327">
        <v>38.649979999999999</v>
      </c>
      <c r="F327">
        <v>23.58559</v>
      </c>
      <c r="G327">
        <v>64.492109999999997</v>
      </c>
      <c r="H327">
        <v>80.623230000000007</v>
      </c>
      <c r="I327">
        <v>23.58559</v>
      </c>
      <c r="J327">
        <v>18.500879999999999</v>
      </c>
      <c r="K327">
        <v>15.45609</v>
      </c>
      <c r="L327">
        <v>57.8446</v>
      </c>
      <c r="M327">
        <v>10.368270000000001</v>
      </c>
      <c r="N327">
        <v>76.750439999999998</v>
      </c>
      <c r="O327" t="s">
        <v>38</v>
      </c>
      <c r="P327">
        <v>0.32667000000000002</v>
      </c>
      <c r="Q327">
        <v>35.534100000000002</v>
      </c>
      <c r="R327">
        <v>19.929269999999999</v>
      </c>
      <c r="S327">
        <v>61.976680000000002</v>
      </c>
      <c r="T327">
        <v>79.984710000000007</v>
      </c>
      <c r="U327">
        <v>19.929269999999999</v>
      </c>
      <c r="V327">
        <v>14.69158</v>
      </c>
      <c r="W327">
        <v>15.12904</v>
      </c>
      <c r="X327">
        <v>54.967500000000001</v>
      </c>
      <c r="Y327">
        <v>10.46645</v>
      </c>
      <c r="Z327">
        <v>75.766419999999997</v>
      </c>
      <c r="AW327">
        <v>0.58923999999999999</v>
      </c>
      <c r="AX327">
        <v>60.100540000000002</v>
      </c>
      <c r="AY327">
        <v>50.640540000000001</v>
      </c>
      <c r="AZ327">
        <v>77.467969999999994</v>
      </c>
      <c r="BA327">
        <v>81.537300000000002</v>
      </c>
      <c r="BB327">
        <v>50.640540000000001</v>
      </c>
      <c r="BC327">
        <v>46.740769999999998</v>
      </c>
      <c r="BD327">
        <v>16.563680000000002</v>
      </c>
      <c r="BE327">
        <v>74.918360000000007</v>
      </c>
      <c r="BF327">
        <v>9.0580300000000005</v>
      </c>
      <c r="BG327">
        <v>80.49485</v>
      </c>
      <c r="CO327">
        <v>0.42748999999999998</v>
      </c>
      <c r="CP327">
        <v>45.952809999999999</v>
      </c>
      <c r="CQ327">
        <v>27.738520000000001</v>
      </c>
      <c r="CR327">
        <v>80.565370000000001</v>
      </c>
      <c r="CS327">
        <v>90.282690000000002</v>
      </c>
      <c r="CT327">
        <v>27.738520000000001</v>
      </c>
      <c r="CU327">
        <v>22.70318</v>
      </c>
      <c r="CV327">
        <v>18.904589999999999</v>
      </c>
      <c r="CW327">
        <v>70.995289999999997</v>
      </c>
      <c r="CX327">
        <v>11.625439999999999</v>
      </c>
      <c r="CY327">
        <v>86.16019</v>
      </c>
    </row>
    <row r="328" spans="1:103" x14ac:dyDescent="0.4">
      <c r="A328" t="s">
        <v>583</v>
      </c>
      <c r="B328" t="s">
        <v>126</v>
      </c>
      <c r="C328" t="s">
        <v>37</v>
      </c>
      <c r="D328">
        <v>0.35948000000000002</v>
      </c>
      <c r="E328">
        <v>38.649320000000003</v>
      </c>
      <c r="F328">
        <v>23.58559</v>
      </c>
      <c r="G328">
        <v>64.484009999999998</v>
      </c>
      <c r="H328">
        <v>80.623230000000007</v>
      </c>
      <c r="I328">
        <v>23.58559</v>
      </c>
      <c r="J328">
        <v>18.500879999999999</v>
      </c>
      <c r="K328">
        <v>15.454470000000001</v>
      </c>
      <c r="L328">
        <v>57.836500000000001</v>
      </c>
      <c r="M328">
        <v>10.368270000000001</v>
      </c>
      <c r="N328">
        <v>76.750439999999998</v>
      </c>
      <c r="O328" t="s">
        <v>38</v>
      </c>
      <c r="P328">
        <v>0.32668999999999998</v>
      </c>
      <c r="Q328">
        <v>35.536000000000001</v>
      </c>
      <c r="R328">
        <v>19.929269999999999</v>
      </c>
      <c r="S328">
        <v>61.976680000000002</v>
      </c>
      <c r="T328">
        <v>79.994259999999997</v>
      </c>
      <c r="U328">
        <v>19.929269999999999</v>
      </c>
      <c r="V328">
        <v>14.69158</v>
      </c>
      <c r="W328">
        <v>15.12904</v>
      </c>
      <c r="X328">
        <v>54.967500000000001</v>
      </c>
      <c r="Y328">
        <v>10.467409999999999</v>
      </c>
      <c r="Z328">
        <v>75.775980000000004</v>
      </c>
      <c r="AW328">
        <v>0.58931999999999995</v>
      </c>
      <c r="AX328">
        <v>60.108159999999998</v>
      </c>
      <c r="AY328">
        <v>50.640540000000001</v>
      </c>
      <c r="AZ328">
        <v>77.467969999999994</v>
      </c>
      <c r="BA328">
        <v>81.537300000000002</v>
      </c>
      <c r="BB328">
        <v>50.640540000000001</v>
      </c>
      <c r="BC328">
        <v>46.740769999999998</v>
      </c>
      <c r="BD328">
        <v>16.563680000000002</v>
      </c>
      <c r="BE328">
        <v>74.918360000000007</v>
      </c>
      <c r="BF328">
        <v>9.0580300000000005</v>
      </c>
      <c r="BG328">
        <v>80.49485</v>
      </c>
      <c r="CO328">
        <v>0.42682999999999999</v>
      </c>
      <c r="CP328">
        <v>45.885440000000003</v>
      </c>
      <c r="CQ328">
        <v>27.738520000000001</v>
      </c>
      <c r="CR328">
        <v>80.388689999999997</v>
      </c>
      <c r="CS328">
        <v>90.106009999999998</v>
      </c>
      <c r="CT328">
        <v>27.738520000000001</v>
      </c>
      <c r="CU328">
        <v>22.70318</v>
      </c>
      <c r="CV328">
        <v>18.869260000000001</v>
      </c>
      <c r="CW328">
        <v>70.818610000000007</v>
      </c>
      <c r="CX328">
        <v>11.60777</v>
      </c>
      <c r="CY328">
        <v>85.983509999999995</v>
      </c>
    </row>
    <row r="329" spans="1:103" x14ac:dyDescent="0.4">
      <c r="A329" t="s">
        <v>554</v>
      </c>
      <c r="B329" t="s">
        <v>126</v>
      </c>
      <c r="C329" t="s">
        <v>37</v>
      </c>
      <c r="D329">
        <v>0.35948000000000002</v>
      </c>
      <c r="E329">
        <v>38.649290000000001</v>
      </c>
      <c r="F329">
        <v>23.58559</v>
      </c>
      <c r="G329">
        <v>64.484009999999998</v>
      </c>
      <c r="H329">
        <v>80.615139999999997</v>
      </c>
      <c r="I329">
        <v>23.58559</v>
      </c>
      <c r="J329">
        <v>18.500879999999999</v>
      </c>
      <c r="K329">
        <v>15.454470000000001</v>
      </c>
      <c r="L329">
        <v>57.836500000000001</v>
      </c>
      <c r="M329">
        <v>10.367459999999999</v>
      </c>
      <c r="N329">
        <v>76.742339999999999</v>
      </c>
      <c r="O329" t="s">
        <v>38</v>
      </c>
      <c r="P329">
        <v>0.32667000000000002</v>
      </c>
      <c r="Q329">
        <v>35.534399999999998</v>
      </c>
      <c r="R329">
        <v>19.929269999999999</v>
      </c>
      <c r="S329">
        <v>61.976680000000002</v>
      </c>
      <c r="T329">
        <v>79.984710000000007</v>
      </c>
      <c r="U329">
        <v>19.929269999999999</v>
      </c>
      <c r="V329">
        <v>14.69158</v>
      </c>
      <c r="W329">
        <v>15.12904</v>
      </c>
      <c r="X329">
        <v>54.967500000000001</v>
      </c>
      <c r="Y329">
        <v>10.46645</v>
      </c>
      <c r="Z329">
        <v>75.766419999999997</v>
      </c>
      <c r="AW329">
        <v>0.58930000000000005</v>
      </c>
      <c r="AX329">
        <v>60.108240000000002</v>
      </c>
      <c r="AY329">
        <v>50.640540000000001</v>
      </c>
      <c r="AZ329">
        <v>77.467969999999994</v>
      </c>
      <c r="BA329">
        <v>81.537300000000002</v>
      </c>
      <c r="BB329">
        <v>50.640540000000001</v>
      </c>
      <c r="BC329">
        <v>46.740769999999998</v>
      </c>
      <c r="BD329">
        <v>16.563680000000002</v>
      </c>
      <c r="BE329">
        <v>74.918360000000007</v>
      </c>
      <c r="BF329">
        <v>9.0580300000000005</v>
      </c>
      <c r="BG329">
        <v>80.49485</v>
      </c>
      <c r="CO329">
        <v>0.42710999999999999</v>
      </c>
      <c r="CP329">
        <v>45.914279999999998</v>
      </c>
      <c r="CQ329">
        <v>27.738520000000001</v>
      </c>
      <c r="CR329">
        <v>80.388689999999997</v>
      </c>
      <c r="CS329">
        <v>90.106009999999998</v>
      </c>
      <c r="CT329">
        <v>27.738520000000001</v>
      </c>
      <c r="CU329">
        <v>22.70318</v>
      </c>
      <c r="CV329">
        <v>18.869260000000001</v>
      </c>
      <c r="CW329">
        <v>70.818610000000007</v>
      </c>
      <c r="CX329">
        <v>11.60777</v>
      </c>
      <c r="CY329">
        <v>85.983509999999995</v>
      </c>
    </row>
    <row r="330" spans="1:103" x14ac:dyDescent="0.4">
      <c r="A330" t="s">
        <v>557</v>
      </c>
      <c r="B330" t="s">
        <v>126</v>
      </c>
      <c r="C330" t="s">
        <v>37</v>
      </c>
      <c r="D330">
        <v>0.35948000000000002</v>
      </c>
      <c r="E330">
        <v>38.648560000000003</v>
      </c>
      <c r="F330">
        <v>23.58559</v>
      </c>
      <c r="G330">
        <v>64.484009999999998</v>
      </c>
      <c r="H330">
        <v>80.623230000000007</v>
      </c>
      <c r="I330">
        <v>23.58559</v>
      </c>
      <c r="J330">
        <v>18.500879999999999</v>
      </c>
      <c r="K330">
        <v>15.454470000000001</v>
      </c>
      <c r="L330">
        <v>57.836500000000001</v>
      </c>
      <c r="M330">
        <v>10.368270000000001</v>
      </c>
      <c r="N330">
        <v>76.750439999999998</v>
      </c>
      <c r="O330" t="s">
        <v>38</v>
      </c>
      <c r="P330">
        <v>0.32667000000000002</v>
      </c>
      <c r="Q330">
        <v>35.533850000000001</v>
      </c>
      <c r="R330">
        <v>19.929269999999999</v>
      </c>
      <c r="S330">
        <v>61.976680000000002</v>
      </c>
      <c r="T330">
        <v>79.984710000000007</v>
      </c>
      <c r="U330">
        <v>19.929269999999999</v>
      </c>
      <c r="V330">
        <v>14.69158</v>
      </c>
      <c r="W330">
        <v>15.12904</v>
      </c>
      <c r="X330">
        <v>54.967500000000001</v>
      </c>
      <c r="Y330">
        <v>10.46645</v>
      </c>
      <c r="Z330">
        <v>75.766419999999997</v>
      </c>
      <c r="AW330">
        <v>0.58925000000000005</v>
      </c>
      <c r="AX330">
        <v>60.101930000000003</v>
      </c>
      <c r="AY330">
        <v>50.640540000000001</v>
      </c>
      <c r="AZ330">
        <v>77.467969999999994</v>
      </c>
      <c r="BA330">
        <v>81.537300000000002</v>
      </c>
      <c r="BB330">
        <v>50.640540000000001</v>
      </c>
      <c r="BC330">
        <v>46.740769999999998</v>
      </c>
      <c r="BD330">
        <v>16.563680000000002</v>
      </c>
      <c r="BE330">
        <v>74.918360000000007</v>
      </c>
      <c r="BF330">
        <v>9.0580300000000005</v>
      </c>
      <c r="BG330">
        <v>80.49485</v>
      </c>
      <c r="CO330">
        <v>0.42721999999999999</v>
      </c>
      <c r="CP330">
        <v>45.923270000000002</v>
      </c>
      <c r="CQ330">
        <v>27.738520000000001</v>
      </c>
      <c r="CR330">
        <v>80.388689999999997</v>
      </c>
      <c r="CS330">
        <v>90.282690000000002</v>
      </c>
      <c r="CT330">
        <v>27.738520000000001</v>
      </c>
      <c r="CU330">
        <v>22.70318</v>
      </c>
      <c r="CV330">
        <v>18.869260000000001</v>
      </c>
      <c r="CW330">
        <v>70.818610000000007</v>
      </c>
      <c r="CX330">
        <v>11.625439999999999</v>
      </c>
      <c r="CY330">
        <v>86.16019</v>
      </c>
    </row>
    <row r="331" spans="1:103" x14ac:dyDescent="0.4">
      <c r="A331" t="s">
        <v>542</v>
      </c>
      <c r="B331" t="s">
        <v>126</v>
      </c>
      <c r="C331" t="s">
        <v>37</v>
      </c>
      <c r="D331">
        <v>0.35948000000000002</v>
      </c>
      <c r="E331">
        <v>38.64846</v>
      </c>
      <c r="F331">
        <v>23.58559</v>
      </c>
      <c r="G331">
        <v>64.484009999999998</v>
      </c>
      <c r="H331">
        <v>80.615139999999997</v>
      </c>
      <c r="I331">
        <v>23.58559</v>
      </c>
      <c r="J331">
        <v>18.500879999999999</v>
      </c>
      <c r="K331">
        <v>15.454470000000001</v>
      </c>
      <c r="L331">
        <v>57.836500000000001</v>
      </c>
      <c r="M331">
        <v>10.367459999999999</v>
      </c>
      <c r="N331">
        <v>76.742339999999999</v>
      </c>
      <c r="O331" t="s">
        <v>38</v>
      </c>
      <c r="P331">
        <v>0.32667000000000002</v>
      </c>
      <c r="Q331">
        <v>35.53416</v>
      </c>
      <c r="R331">
        <v>19.929269999999999</v>
      </c>
      <c r="S331">
        <v>61.976680000000002</v>
      </c>
      <c r="T331">
        <v>79.984710000000007</v>
      </c>
      <c r="U331">
        <v>19.929269999999999</v>
      </c>
      <c r="V331">
        <v>14.69158</v>
      </c>
      <c r="W331">
        <v>15.12904</v>
      </c>
      <c r="X331">
        <v>54.967500000000001</v>
      </c>
      <c r="Y331">
        <v>10.46645</v>
      </c>
      <c r="Z331">
        <v>75.766419999999997</v>
      </c>
      <c r="AW331">
        <v>0.58928999999999998</v>
      </c>
      <c r="AX331">
        <v>60.10501</v>
      </c>
      <c r="AY331">
        <v>50.640540000000001</v>
      </c>
      <c r="AZ331">
        <v>77.467969999999994</v>
      </c>
      <c r="BA331">
        <v>81.537300000000002</v>
      </c>
      <c r="BB331">
        <v>50.640540000000001</v>
      </c>
      <c r="BC331">
        <v>46.740769999999998</v>
      </c>
      <c r="BD331">
        <v>16.563680000000002</v>
      </c>
      <c r="BE331">
        <v>74.918360000000007</v>
      </c>
      <c r="BF331">
        <v>9.0580300000000005</v>
      </c>
      <c r="BG331">
        <v>80.49485</v>
      </c>
      <c r="CO331">
        <v>0.42703999999999998</v>
      </c>
      <c r="CP331">
        <v>45.907940000000004</v>
      </c>
      <c r="CQ331">
        <v>27.738520000000001</v>
      </c>
      <c r="CR331">
        <v>80.388689999999997</v>
      </c>
      <c r="CS331">
        <v>90.106009999999998</v>
      </c>
      <c r="CT331">
        <v>27.738520000000001</v>
      </c>
      <c r="CU331">
        <v>22.70318</v>
      </c>
      <c r="CV331">
        <v>18.869260000000001</v>
      </c>
      <c r="CW331">
        <v>70.818610000000007</v>
      </c>
      <c r="CX331">
        <v>11.60777</v>
      </c>
      <c r="CY331">
        <v>85.983509999999995</v>
      </c>
    </row>
    <row r="332" spans="1:103" x14ac:dyDescent="0.4">
      <c r="A332" t="s">
        <v>514</v>
      </c>
      <c r="B332" t="s">
        <v>116</v>
      </c>
      <c r="C332" t="s">
        <v>37</v>
      </c>
      <c r="D332">
        <v>0.35948000000000002</v>
      </c>
      <c r="E332">
        <v>38.648449999999997</v>
      </c>
      <c r="F332">
        <v>23.58559</v>
      </c>
      <c r="G332">
        <v>64.484009999999998</v>
      </c>
      <c r="H332">
        <v>80.615139999999997</v>
      </c>
      <c r="I332">
        <v>23.58559</v>
      </c>
      <c r="J332">
        <v>18.500879999999999</v>
      </c>
      <c r="K332">
        <v>15.454470000000001</v>
      </c>
      <c r="L332">
        <v>57.836500000000001</v>
      </c>
      <c r="M332">
        <v>10.367459999999999</v>
      </c>
      <c r="N332">
        <v>76.742339999999999</v>
      </c>
      <c r="O332" t="s">
        <v>38</v>
      </c>
      <c r="P332">
        <v>0.32667000000000002</v>
      </c>
      <c r="Q332">
        <v>35.533560000000001</v>
      </c>
      <c r="R332">
        <v>19.929269999999999</v>
      </c>
      <c r="S332">
        <v>61.976680000000002</v>
      </c>
      <c r="T332">
        <v>79.984710000000007</v>
      </c>
      <c r="U332">
        <v>19.929269999999999</v>
      </c>
      <c r="V332">
        <v>14.69158</v>
      </c>
      <c r="W332">
        <v>15.12904</v>
      </c>
      <c r="X332">
        <v>54.967500000000001</v>
      </c>
      <c r="Y332">
        <v>10.46645</v>
      </c>
      <c r="Z332">
        <v>75.766419999999997</v>
      </c>
      <c r="AW332">
        <v>0.58931999999999995</v>
      </c>
      <c r="AX332">
        <v>60.110059999999997</v>
      </c>
      <c r="AY332">
        <v>50.640540000000001</v>
      </c>
      <c r="AZ332">
        <v>77.467969999999994</v>
      </c>
      <c r="BA332">
        <v>81.537300000000002</v>
      </c>
      <c r="BB332">
        <v>50.640540000000001</v>
      </c>
      <c r="BC332">
        <v>46.740769999999998</v>
      </c>
      <c r="BD332">
        <v>16.563680000000002</v>
      </c>
      <c r="BE332">
        <v>74.918360000000007</v>
      </c>
      <c r="BF332">
        <v>9.0580300000000005</v>
      </c>
      <c r="BG332">
        <v>80.49485</v>
      </c>
      <c r="CO332">
        <v>0.42704999999999999</v>
      </c>
      <c r="CP332">
        <v>45.907069999999997</v>
      </c>
      <c r="CQ332">
        <v>27.738520000000001</v>
      </c>
      <c r="CR332">
        <v>80.388689999999997</v>
      </c>
      <c r="CS332">
        <v>90.106009999999998</v>
      </c>
      <c r="CT332">
        <v>27.738520000000001</v>
      </c>
      <c r="CU332">
        <v>22.70318</v>
      </c>
      <c r="CV332">
        <v>18.869260000000001</v>
      </c>
      <c r="CW332">
        <v>70.818610000000007</v>
      </c>
      <c r="CX332">
        <v>11.60777</v>
      </c>
      <c r="CY332">
        <v>85.983509999999995</v>
      </c>
    </row>
    <row r="333" spans="1:103" x14ac:dyDescent="0.4">
      <c r="A333" t="s">
        <v>545</v>
      </c>
      <c r="B333" t="s">
        <v>279</v>
      </c>
      <c r="C333" t="s">
        <v>37</v>
      </c>
      <c r="D333">
        <v>0.35947000000000001</v>
      </c>
      <c r="E333">
        <v>38.64828</v>
      </c>
      <c r="F333">
        <v>23.58559</v>
      </c>
      <c r="G333">
        <v>64.484009999999998</v>
      </c>
      <c r="H333">
        <v>80.615139999999997</v>
      </c>
      <c r="I333">
        <v>23.58559</v>
      </c>
      <c r="J333">
        <v>18.500879999999999</v>
      </c>
      <c r="K333">
        <v>15.454470000000001</v>
      </c>
      <c r="L333">
        <v>57.836500000000001</v>
      </c>
      <c r="M333">
        <v>10.367459999999999</v>
      </c>
      <c r="N333">
        <v>76.742339999999999</v>
      </c>
      <c r="O333" t="s">
        <v>38</v>
      </c>
      <c r="P333">
        <v>0.32666000000000001</v>
      </c>
      <c r="Q333">
        <v>35.53322</v>
      </c>
      <c r="R333">
        <v>19.929269999999999</v>
      </c>
      <c r="S333">
        <v>61.976680000000002</v>
      </c>
      <c r="T333">
        <v>79.984710000000007</v>
      </c>
      <c r="U333">
        <v>19.929269999999999</v>
      </c>
      <c r="V333">
        <v>14.69158</v>
      </c>
      <c r="W333">
        <v>15.12904</v>
      </c>
      <c r="X333">
        <v>54.967500000000001</v>
      </c>
      <c r="Y333">
        <v>10.46645</v>
      </c>
      <c r="Z333">
        <v>75.766419999999997</v>
      </c>
      <c r="AW333">
        <v>0.58933000000000002</v>
      </c>
      <c r="AX333">
        <v>60.109870000000001</v>
      </c>
      <c r="AY333">
        <v>50.640540000000001</v>
      </c>
      <c r="AZ333">
        <v>77.467969999999994</v>
      </c>
      <c r="BA333">
        <v>81.537300000000002</v>
      </c>
      <c r="BB333">
        <v>50.640540000000001</v>
      </c>
      <c r="BC333">
        <v>46.740769999999998</v>
      </c>
      <c r="BD333">
        <v>16.563680000000002</v>
      </c>
      <c r="BE333">
        <v>74.918360000000007</v>
      </c>
      <c r="BF333">
        <v>9.0580300000000005</v>
      </c>
      <c r="BG333">
        <v>80.49485</v>
      </c>
      <c r="CO333">
        <v>0.42707000000000001</v>
      </c>
      <c r="CP333">
        <v>45.910130000000002</v>
      </c>
      <c r="CQ333">
        <v>27.738520000000001</v>
      </c>
      <c r="CR333">
        <v>80.388689999999997</v>
      </c>
      <c r="CS333">
        <v>90.106009999999998</v>
      </c>
      <c r="CT333">
        <v>27.738520000000001</v>
      </c>
      <c r="CU333">
        <v>22.70318</v>
      </c>
      <c r="CV333">
        <v>18.869260000000001</v>
      </c>
      <c r="CW333">
        <v>70.818610000000007</v>
      </c>
      <c r="CX333">
        <v>11.60777</v>
      </c>
      <c r="CY333">
        <v>85.983509999999995</v>
      </c>
    </row>
    <row r="334" spans="1:103" x14ac:dyDescent="0.4">
      <c r="A334" t="s">
        <v>472</v>
      </c>
      <c r="B334" t="s">
        <v>473</v>
      </c>
      <c r="C334" t="s">
        <v>37</v>
      </c>
      <c r="D334">
        <v>0.35947000000000001</v>
      </c>
      <c r="E334">
        <v>38.648139999999998</v>
      </c>
      <c r="F334">
        <v>23.58559</v>
      </c>
      <c r="G334">
        <v>64.484009999999998</v>
      </c>
      <c r="H334">
        <v>80.623230000000007</v>
      </c>
      <c r="I334">
        <v>23.58559</v>
      </c>
      <c r="J334">
        <v>18.500879999999999</v>
      </c>
      <c r="K334">
        <v>15.454470000000001</v>
      </c>
      <c r="L334">
        <v>57.836500000000001</v>
      </c>
      <c r="M334">
        <v>10.368270000000001</v>
      </c>
      <c r="N334">
        <v>76.750439999999998</v>
      </c>
      <c r="O334" t="s">
        <v>38</v>
      </c>
      <c r="P334">
        <v>0.32668000000000003</v>
      </c>
      <c r="Q334">
        <v>35.534880000000001</v>
      </c>
      <c r="R334">
        <v>19.929269999999999</v>
      </c>
      <c r="S334">
        <v>61.976680000000002</v>
      </c>
      <c r="T334">
        <v>79.994259999999997</v>
      </c>
      <c r="U334">
        <v>19.929269999999999</v>
      </c>
      <c r="V334">
        <v>14.69158</v>
      </c>
      <c r="W334">
        <v>15.12904</v>
      </c>
      <c r="X334">
        <v>54.967500000000001</v>
      </c>
      <c r="Y334">
        <v>10.467409999999999</v>
      </c>
      <c r="Z334">
        <v>75.775980000000004</v>
      </c>
      <c r="AW334">
        <v>0.58926999999999996</v>
      </c>
      <c r="AX334">
        <v>60.104089999999999</v>
      </c>
      <c r="AY334">
        <v>50.640540000000001</v>
      </c>
      <c r="AZ334">
        <v>77.467969999999994</v>
      </c>
      <c r="BA334">
        <v>81.537300000000002</v>
      </c>
      <c r="BB334">
        <v>50.640540000000001</v>
      </c>
      <c r="BC334">
        <v>46.740769999999998</v>
      </c>
      <c r="BD334">
        <v>16.563680000000002</v>
      </c>
      <c r="BE334">
        <v>74.918360000000007</v>
      </c>
      <c r="BF334">
        <v>9.0580300000000005</v>
      </c>
      <c r="BG334">
        <v>80.49485</v>
      </c>
      <c r="CO334">
        <v>0.42687999999999998</v>
      </c>
      <c r="CP334">
        <v>45.890009999999997</v>
      </c>
      <c r="CQ334">
        <v>27.738520000000001</v>
      </c>
      <c r="CR334">
        <v>80.388689999999997</v>
      </c>
      <c r="CS334">
        <v>90.106009999999998</v>
      </c>
      <c r="CT334">
        <v>27.738520000000001</v>
      </c>
      <c r="CU334">
        <v>22.70318</v>
      </c>
      <c r="CV334">
        <v>18.869260000000001</v>
      </c>
      <c r="CW334">
        <v>70.818610000000007</v>
      </c>
      <c r="CX334">
        <v>11.60777</v>
      </c>
      <c r="CY334">
        <v>85.983509999999995</v>
      </c>
    </row>
    <row r="335" spans="1:103" x14ac:dyDescent="0.4">
      <c r="A335" t="s">
        <v>511</v>
      </c>
      <c r="B335" t="s">
        <v>468</v>
      </c>
      <c r="C335" t="s">
        <v>37</v>
      </c>
      <c r="D335">
        <v>0.35947000000000001</v>
      </c>
      <c r="E335">
        <v>38.647539999999999</v>
      </c>
      <c r="F335">
        <v>23.58559</v>
      </c>
      <c r="G335">
        <v>64.484009999999998</v>
      </c>
      <c r="H335">
        <v>80.623230000000007</v>
      </c>
      <c r="I335">
        <v>23.58559</v>
      </c>
      <c r="J335">
        <v>18.500879999999999</v>
      </c>
      <c r="K335">
        <v>15.454470000000001</v>
      </c>
      <c r="L335">
        <v>57.836500000000001</v>
      </c>
      <c r="M335">
        <v>10.368270000000001</v>
      </c>
      <c r="N335">
        <v>76.750439999999998</v>
      </c>
      <c r="O335" t="s">
        <v>38</v>
      </c>
      <c r="P335">
        <v>0.32666000000000001</v>
      </c>
      <c r="Q335">
        <v>35.53342</v>
      </c>
      <c r="R335">
        <v>19.929269999999999</v>
      </c>
      <c r="S335">
        <v>61.976680000000002</v>
      </c>
      <c r="T335">
        <v>79.984710000000007</v>
      </c>
      <c r="U335">
        <v>19.929269999999999</v>
      </c>
      <c r="V335">
        <v>14.69158</v>
      </c>
      <c r="W335">
        <v>15.12904</v>
      </c>
      <c r="X335">
        <v>54.967500000000001</v>
      </c>
      <c r="Y335">
        <v>10.46645</v>
      </c>
      <c r="Z335">
        <v>75.766419999999997</v>
      </c>
      <c r="AW335">
        <v>0.58923999999999999</v>
      </c>
      <c r="AX335">
        <v>60.100059999999999</v>
      </c>
      <c r="AY335">
        <v>50.640540000000001</v>
      </c>
      <c r="AZ335">
        <v>77.467969999999994</v>
      </c>
      <c r="BA335">
        <v>81.537300000000002</v>
      </c>
      <c r="BB335">
        <v>50.640540000000001</v>
      </c>
      <c r="BC335">
        <v>46.740769999999998</v>
      </c>
      <c r="BD335">
        <v>16.563680000000002</v>
      </c>
      <c r="BE335">
        <v>74.918360000000007</v>
      </c>
      <c r="BF335">
        <v>9.0580300000000005</v>
      </c>
      <c r="BG335">
        <v>80.49485</v>
      </c>
      <c r="CO335">
        <v>0.42710999999999999</v>
      </c>
      <c r="CP335">
        <v>45.91348</v>
      </c>
      <c r="CQ335">
        <v>27.738520000000001</v>
      </c>
      <c r="CR335">
        <v>80.388689999999997</v>
      </c>
      <c r="CS335">
        <v>90.282690000000002</v>
      </c>
      <c r="CT335">
        <v>27.738520000000001</v>
      </c>
      <c r="CU335">
        <v>22.70318</v>
      </c>
      <c r="CV335">
        <v>18.869260000000001</v>
      </c>
      <c r="CW335">
        <v>70.818610000000007</v>
      </c>
      <c r="CX335">
        <v>11.625439999999999</v>
      </c>
      <c r="CY335">
        <v>86.16019</v>
      </c>
    </row>
    <row r="336" spans="1:103" x14ac:dyDescent="0.4">
      <c r="A336" t="s">
        <v>461</v>
      </c>
      <c r="B336" t="s">
        <v>119</v>
      </c>
      <c r="C336" t="s">
        <v>37</v>
      </c>
      <c r="D336">
        <v>0.35946</v>
      </c>
      <c r="E336">
        <v>38.647440000000003</v>
      </c>
      <c r="F336">
        <v>23.58559</v>
      </c>
      <c r="G336">
        <v>64.484009999999998</v>
      </c>
      <c r="H336">
        <v>80.623230000000007</v>
      </c>
      <c r="I336">
        <v>23.58559</v>
      </c>
      <c r="J336">
        <v>18.500879999999999</v>
      </c>
      <c r="K336">
        <v>15.454470000000001</v>
      </c>
      <c r="L336">
        <v>57.836500000000001</v>
      </c>
      <c r="M336">
        <v>10.368270000000001</v>
      </c>
      <c r="N336">
        <v>76.750439999999998</v>
      </c>
      <c r="O336" t="s">
        <v>38</v>
      </c>
      <c r="P336">
        <v>0.32666000000000001</v>
      </c>
      <c r="Q336">
        <v>35.53342</v>
      </c>
      <c r="R336">
        <v>19.929269999999999</v>
      </c>
      <c r="S336">
        <v>61.976680000000002</v>
      </c>
      <c r="T336">
        <v>79.984710000000007</v>
      </c>
      <c r="U336">
        <v>19.929269999999999</v>
      </c>
      <c r="V336">
        <v>14.69158</v>
      </c>
      <c r="W336">
        <v>15.12904</v>
      </c>
      <c r="X336">
        <v>54.967500000000001</v>
      </c>
      <c r="Y336">
        <v>10.46645</v>
      </c>
      <c r="Z336">
        <v>75.766419999999997</v>
      </c>
      <c r="AW336">
        <v>0.58928000000000003</v>
      </c>
      <c r="AX336">
        <v>60.107170000000004</v>
      </c>
      <c r="AY336">
        <v>50.640540000000001</v>
      </c>
      <c r="AZ336">
        <v>77.467969999999994</v>
      </c>
      <c r="BA336">
        <v>81.537300000000002</v>
      </c>
      <c r="BB336">
        <v>50.640540000000001</v>
      </c>
      <c r="BC336">
        <v>46.740769999999998</v>
      </c>
      <c r="BD336">
        <v>16.563680000000002</v>
      </c>
      <c r="BE336">
        <v>74.918360000000007</v>
      </c>
      <c r="BF336">
        <v>9.0580300000000005</v>
      </c>
      <c r="BG336">
        <v>80.49485</v>
      </c>
      <c r="CO336">
        <v>0.42692000000000002</v>
      </c>
      <c r="CP336">
        <v>45.894350000000003</v>
      </c>
      <c r="CQ336">
        <v>27.738520000000001</v>
      </c>
      <c r="CR336">
        <v>80.388689999999997</v>
      </c>
      <c r="CS336">
        <v>90.282690000000002</v>
      </c>
      <c r="CT336">
        <v>27.738520000000001</v>
      </c>
      <c r="CU336">
        <v>22.70318</v>
      </c>
      <c r="CV336">
        <v>18.869260000000001</v>
      </c>
      <c r="CW336">
        <v>70.818610000000007</v>
      </c>
      <c r="CX336">
        <v>11.625439999999999</v>
      </c>
      <c r="CY336">
        <v>86.16019</v>
      </c>
    </row>
    <row r="337" spans="1:103" x14ac:dyDescent="0.4">
      <c r="A337" t="s">
        <v>502</v>
      </c>
      <c r="B337" t="s">
        <v>49</v>
      </c>
      <c r="C337" t="s">
        <v>37</v>
      </c>
      <c r="D337">
        <v>0.35947000000000001</v>
      </c>
      <c r="E337">
        <v>38.647390000000001</v>
      </c>
      <c r="F337">
        <v>23.58559</v>
      </c>
      <c r="G337">
        <v>64.484009999999998</v>
      </c>
      <c r="H337">
        <v>80.615139999999997</v>
      </c>
      <c r="I337">
        <v>23.58559</v>
      </c>
      <c r="J337">
        <v>18.500879999999999</v>
      </c>
      <c r="K337">
        <v>15.454470000000001</v>
      </c>
      <c r="L337">
        <v>57.836500000000001</v>
      </c>
      <c r="M337">
        <v>10.367459999999999</v>
      </c>
      <c r="N337">
        <v>76.742339999999999</v>
      </c>
      <c r="O337" t="s">
        <v>38</v>
      </c>
      <c r="P337">
        <v>0.32667000000000002</v>
      </c>
      <c r="Q337">
        <v>35.533610000000003</v>
      </c>
      <c r="R337">
        <v>19.929269999999999</v>
      </c>
      <c r="S337">
        <v>61.976680000000002</v>
      </c>
      <c r="T337">
        <v>79.984710000000007</v>
      </c>
      <c r="U337">
        <v>19.929269999999999</v>
      </c>
      <c r="V337">
        <v>14.69158</v>
      </c>
      <c r="W337">
        <v>15.12904</v>
      </c>
      <c r="X337">
        <v>54.967500000000001</v>
      </c>
      <c r="Y337">
        <v>10.46645</v>
      </c>
      <c r="Z337">
        <v>75.766419999999997</v>
      </c>
      <c r="AW337">
        <v>0.58926999999999996</v>
      </c>
      <c r="AX337">
        <v>60.103200000000001</v>
      </c>
      <c r="AY337">
        <v>50.640540000000001</v>
      </c>
      <c r="AZ337">
        <v>77.467969999999994</v>
      </c>
      <c r="BA337">
        <v>81.537300000000002</v>
      </c>
      <c r="BB337">
        <v>50.640540000000001</v>
      </c>
      <c r="BC337">
        <v>46.740769999999998</v>
      </c>
      <c r="BD337">
        <v>16.563680000000002</v>
      </c>
      <c r="BE337">
        <v>74.918360000000007</v>
      </c>
      <c r="BF337">
        <v>9.0580300000000005</v>
      </c>
      <c r="BG337">
        <v>80.49485</v>
      </c>
      <c r="CO337">
        <v>0.42696000000000001</v>
      </c>
      <c r="CP337">
        <v>45.899039999999999</v>
      </c>
      <c r="CQ337">
        <v>27.738520000000001</v>
      </c>
      <c r="CR337">
        <v>80.388689999999997</v>
      </c>
      <c r="CS337">
        <v>90.106009999999998</v>
      </c>
      <c r="CT337">
        <v>27.738520000000001</v>
      </c>
      <c r="CU337">
        <v>22.70318</v>
      </c>
      <c r="CV337">
        <v>18.869260000000001</v>
      </c>
      <c r="CW337">
        <v>70.818610000000007</v>
      </c>
      <c r="CX337">
        <v>11.60777</v>
      </c>
      <c r="CY337">
        <v>85.983509999999995</v>
      </c>
    </row>
    <row r="338" spans="1:103" x14ac:dyDescent="0.4">
      <c r="A338" t="s">
        <v>589</v>
      </c>
      <c r="B338" t="s">
        <v>260</v>
      </c>
      <c r="C338" t="s">
        <v>37</v>
      </c>
      <c r="D338">
        <v>0.35943000000000003</v>
      </c>
      <c r="E338">
        <v>38.637709999999998</v>
      </c>
      <c r="F338">
        <v>23.58559</v>
      </c>
      <c r="G338">
        <v>64.484009999999998</v>
      </c>
      <c r="H338">
        <v>80.631320000000002</v>
      </c>
      <c r="I338">
        <v>23.58559</v>
      </c>
      <c r="J338">
        <v>18.500879999999999</v>
      </c>
      <c r="K338">
        <v>15.45285</v>
      </c>
      <c r="L338">
        <v>57.83381</v>
      </c>
      <c r="M338">
        <v>10.361800000000001</v>
      </c>
      <c r="N338">
        <v>76.723460000000003</v>
      </c>
      <c r="O338" t="s">
        <v>38</v>
      </c>
      <c r="P338">
        <v>0.32667000000000002</v>
      </c>
      <c r="Q338">
        <v>35.53349</v>
      </c>
      <c r="R338">
        <v>19.929269999999999</v>
      </c>
      <c r="S338">
        <v>61.976680000000002</v>
      </c>
      <c r="T338">
        <v>79.984710000000007</v>
      </c>
      <c r="U338">
        <v>19.929269999999999</v>
      </c>
      <c r="V338">
        <v>14.69158</v>
      </c>
      <c r="W338">
        <v>15.12904</v>
      </c>
      <c r="X338">
        <v>54.967500000000001</v>
      </c>
      <c r="Y338">
        <v>10.46645</v>
      </c>
      <c r="Z338">
        <v>75.766419999999997</v>
      </c>
      <c r="AW338">
        <v>0.58879000000000004</v>
      </c>
      <c r="AX338">
        <v>60.000959999999999</v>
      </c>
      <c r="AY338">
        <v>50.640540000000001</v>
      </c>
      <c r="AZ338">
        <v>77.467969999999994</v>
      </c>
      <c r="BA338">
        <v>81.537300000000002</v>
      </c>
      <c r="BB338">
        <v>50.640540000000001</v>
      </c>
      <c r="BC338">
        <v>46.740769999999998</v>
      </c>
      <c r="BD338">
        <v>16.54861</v>
      </c>
      <c r="BE338">
        <v>74.893240000000006</v>
      </c>
      <c r="BF338">
        <v>8.9901999999999997</v>
      </c>
      <c r="BG338">
        <v>80.168300000000002</v>
      </c>
      <c r="CO338">
        <v>0.42725999999999997</v>
      </c>
      <c r="CP338">
        <v>45.929720000000003</v>
      </c>
      <c r="CQ338">
        <v>27.738520000000001</v>
      </c>
      <c r="CR338">
        <v>80.388689999999997</v>
      </c>
      <c r="CS338">
        <v>90.459360000000004</v>
      </c>
      <c r="CT338">
        <v>27.738520000000001</v>
      </c>
      <c r="CU338">
        <v>22.70318</v>
      </c>
      <c r="CV338">
        <v>18.869260000000001</v>
      </c>
      <c r="CW338">
        <v>70.818610000000007</v>
      </c>
      <c r="CX338">
        <v>11.64311</v>
      </c>
      <c r="CY338">
        <v>86.336870000000005</v>
      </c>
    </row>
    <row r="339" spans="1:103" x14ac:dyDescent="0.4">
      <c r="A339" t="s">
        <v>539</v>
      </c>
      <c r="B339" t="s">
        <v>126</v>
      </c>
      <c r="C339" t="s">
        <v>37</v>
      </c>
      <c r="D339">
        <v>0.35941000000000001</v>
      </c>
      <c r="E339">
        <v>38.636600000000001</v>
      </c>
      <c r="F339">
        <v>23.58559</v>
      </c>
      <c r="G339">
        <v>64.484009999999998</v>
      </c>
      <c r="H339">
        <v>80.623230000000007</v>
      </c>
      <c r="I339">
        <v>23.58559</v>
      </c>
      <c r="J339">
        <v>18.500879999999999</v>
      </c>
      <c r="K339">
        <v>15.45285</v>
      </c>
      <c r="L339">
        <v>57.83381</v>
      </c>
      <c r="M339">
        <v>10.360989999999999</v>
      </c>
      <c r="N339">
        <v>76.715360000000004</v>
      </c>
      <c r="O339" t="s">
        <v>38</v>
      </c>
      <c r="P339">
        <v>0.32667000000000002</v>
      </c>
      <c r="Q339">
        <v>35.533920000000002</v>
      </c>
      <c r="R339">
        <v>19.929269999999999</v>
      </c>
      <c r="S339">
        <v>61.976680000000002</v>
      </c>
      <c r="T339">
        <v>79.984710000000007</v>
      </c>
      <c r="U339">
        <v>19.929269999999999</v>
      </c>
      <c r="V339">
        <v>14.69158</v>
      </c>
      <c r="W339">
        <v>15.12904</v>
      </c>
      <c r="X339">
        <v>54.967500000000001</v>
      </c>
      <c r="Y339">
        <v>10.46645</v>
      </c>
      <c r="Z339">
        <v>75.766419999999997</v>
      </c>
      <c r="AW339">
        <v>0.58882000000000001</v>
      </c>
      <c r="AX339">
        <v>60.005859999999998</v>
      </c>
      <c r="AY339">
        <v>50.640540000000001</v>
      </c>
      <c r="AZ339">
        <v>77.467969999999994</v>
      </c>
      <c r="BA339">
        <v>81.537300000000002</v>
      </c>
      <c r="BB339">
        <v>50.640540000000001</v>
      </c>
      <c r="BC339">
        <v>46.740769999999998</v>
      </c>
      <c r="BD339">
        <v>16.54861</v>
      </c>
      <c r="BE339">
        <v>74.893240000000006</v>
      </c>
      <c r="BF339">
        <v>8.9901999999999997</v>
      </c>
      <c r="BG339">
        <v>80.168300000000002</v>
      </c>
      <c r="CO339">
        <v>0.42682999999999999</v>
      </c>
      <c r="CP339">
        <v>45.88608</v>
      </c>
      <c r="CQ339">
        <v>27.738520000000001</v>
      </c>
      <c r="CR339">
        <v>80.388689999999997</v>
      </c>
      <c r="CS339">
        <v>90.282690000000002</v>
      </c>
      <c r="CT339">
        <v>27.738520000000001</v>
      </c>
      <c r="CU339">
        <v>22.70318</v>
      </c>
      <c r="CV339">
        <v>18.869260000000001</v>
      </c>
      <c r="CW339">
        <v>70.818610000000007</v>
      </c>
      <c r="CX339">
        <v>11.625439999999999</v>
      </c>
      <c r="CY339">
        <v>86.16019</v>
      </c>
    </row>
    <row r="340" spans="1:103" x14ac:dyDescent="0.4">
      <c r="A340" t="s">
        <v>586</v>
      </c>
      <c r="B340" t="s">
        <v>166</v>
      </c>
      <c r="C340" t="s">
        <v>37</v>
      </c>
      <c r="D340">
        <v>0.35941000000000001</v>
      </c>
      <c r="E340">
        <v>38.635550000000002</v>
      </c>
      <c r="F340">
        <v>23.58559</v>
      </c>
      <c r="G340">
        <v>64.475920000000002</v>
      </c>
      <c r="H340">
        <v>80.615139999999997</v>
      </c>
      <c r="I340">
        <v>23.58559</v>
      </c>
      <c r="J340">
        <v>18.500879999999999</v>
      </c>
      <c r="K340">
        <v>15.451230000000001</v>
      </c>
      <c r="L340">
        <v>57.825710000000001</v>
      </c>
      <c r="M340">
        <v>10.36018</v>
      </c>
      <c r="N340">
        <v>76.707269999999994</v>
      </c>
      <c r="O340" t="s">
        <v>38</v>
      </c>
      <c r="P340">
        <v>0.32667000000000002</v>
      </c>
      <c r="Q340">
        <v>35.534309999999998</v>
      </c>
      <c r="R340">
        <v>19.929269999999999</v>
      </c>
      <c r="S340">
        <v>61.976680000000002</v>
      </c>
      <c r="T340">
        <v>79.984710000000007</v>
      </c>
      <c r="U340">
        <v>19.929269999999999</v>
      </c>
      <c r="V340">
        <v>14.69158</v>
      </c>
      <c r="W340">
        <v>15.12904</v>
      </c>
      <c r="X340">
        <v>54.967500000000001</v>
      </c>
      <c r="Y340">
        <v>10.46645</v>
      </c>
      <c r="Z340">
        <v>75.766419999999997</v>
      </c>
      <c r="AW340">
        <v>0.58886000000000005</v>
      </c>
      <c r="AX340">
        <v>60.008879999999998</v>
      </c>
      <c r="AY340">
        <v>50.640540000000001</v>
      </c>
      <c r="AZ340">
        <v>77.467969999999994</v>
      </c>
      <c r="BA340">
        <v>81.537300000000002</v>
      </c>
      <c r="BB340">
        <v>50.640540000000001</v>
      </c>
      <c r="BC340">
        <v>46.740769999999998</v>
      </c>
      <c r="BD340">
        <v>16.54861</v>
      </c>
      <c r="BE340">
        <v>74.893240000000006</v>
      </c>
      <c r="BF340">
        <v>8.9901999999999997</v>
      </c>
      <c r="BG340">
        <v>80.168300000000002</v>
      </c>
      <c r="CO340">
        <v>0.42645</v>
      </c>
      <c r="CP340">
        <v>45.849069999999998</v>
      </c>
      <c r="CQ340">
        <v>27.738520000000001</v>
      </c>
      <c r="CR340">
        <v>80.212010000000006</v>
      </c>
      <c r="CS340">
        <v>90.106009999999998</v>
      </c>
      <c r="CT340">
        <v>27.738520000000001</v>
      </c>
      <c r="CU340">
        <v>22.70318</v>
      </c>
      <c r="CV340">
        <v>18.833919999999999</v>
      </c>
      <c r="CW340">
        <v>70.641930000000002</v>
      </c>
      <c r="CX340">
        <v>11.60777</v>
      </c>
      <c r="CY340">
        <v>85.983509999999995</v>
      </c>
    </row>
    <row r="341" spans="1:103" x14ac:dyDescent="0.4">
      <c r="A341" t="s">
        <v>505</v>
      </c>
      <c r="B341" t="s">
        <v>44</v>
      </c>
      <c r="C341" t="s">
        <v>37</v>
      </c>
      <c r="D341">
        <v>0.35938999999999999</v>
      </c>
      <c r="E341">
        <v>38.634790000000002</v>
      </c>
      <c r="F341">
        <v>23.58559</v>
      </c>
      <c r="G341">
        <v>64.484009999999998</v>
      </c>
      <c r="H341">
        <v>80.615139999999997</v>
      </c>
      <c r="I341">
        <v>23.58559</v>
      </c>
      <c r="J341">
        <v>18.500879999999999</v>
      </c>
      <c r="K341">
        <v>15.45285</v>
      </c>
      <c r="L341">
        <v>57.83381</v>
      </c>
      <c r="M341">
        <v>10.36018</v>
      </c>
      <c r="N341">
        <v>76.707269999999994</v>
      </c>
      <c r="O341" t="s">
        <v>38</v>
      </c>
      <c r="P341">
        <v>0.32666000000000001</v>
      </c>
      <c r="Q341">
        <v>35.53293</v>
      </c>
      <c r="R341">
        <v>19.929269999999999</v>
      </c>
      <c r="S341">
        <v>61.976680000000002</v>
      </c>
      <c r="T341">
        <v>79.984710000000007</v>
      </c>
      <c r="U341">
        <v>19.929269999999999</v>
      </c>
      <c r="V341">
        <v>14.69158</v>
      </c>
      <c r="W341">
        <v>15.12904</v>
      </c>
      <c r="X341">
        <v>54.967500000000001</v>
      </c>
      <c r="Y341">
        <v>10.46645</v>
      </c>
      <c r="Z341">
        <v>75.766419999999997</v>
      </c>
      <c r="AW341">
        <v>0.58882999999999996</v>
      </c>
      <c r="AX341">
        <v>60.009120000000003</v>
      </c>
      <c r="AY341">
        <v>50.640540000000001</v>
      </c>
      <c r="AZ341">
        <v>77.467969999999994</v>
      </c>
      <c r="BA341">
        <v>81.537300000000002</v>
      </c>
      <c r="BB341">
        <v>50.640540000000001</v>
      </c>
      <c r="BC341">
        <v>46.740769999999998</v>
      </c>
      <c r="BD341">
        <v>16.54861</v>
      </c>
      <c r="BE341">
        <v>74.893240000000006</v>
      </c>
      <c r="BF341">
        <v>8.9901999999999997</v>
      </c>
      <c r="BG341">
        <v>80.168300000000002</v>
      </c>
      <c r="CO341">
        <v>0.42653999999999997</v>
      </c>
      <c r="CP341">
        <v>45.857309999999998</v>
      </c>
      <c r="CQ341">
        <v>27.738520000000001</v>
      </c>
      <c r="CR341">
        <v>80.388689999999997</v>
      </c>
      <c r="CS341">
        <v>90.106009999999998</v>
      </c>
      <c r="CT341">
        <v>27.738520000000001</v>
      </c>
      <c r="CU341">
        <v>22.70318</v>
      </c>
      <c r="CV341">
        <v>18.869260000000001</v>
      </c>
      <c r="CW341">
        <v>70.818610000000007</v>
      </c>
      <c r="CX341">
        <v>11.60777</v>
      </c>
      <c r="CY341">
        <v>85.983509999999995</v>
      </c>
    </row>
    <row r="342" spans="1:103" x14ac:dyDescent="0.4">
      <c r="A342" t="s">
        <v>551</v>
      </c>
      <c r="B342" t="s">
        <v>260</v>
      </c>
      <c r="C342" t="s">
        <v>37</v>
      </c>
      <c r="D342">
        <v>0.3594</v>
      </c>
      <c r="E342">
        <v>38.634569999999997</v>
      </c>
      <c r="F342">
        <v>23.58559</v>
      </c>
      <c r="G342">
        <v>64.475920000000002</v>
      </c>
      <c r="H342">
        <v>80.623230000000007</v>
      </c>
      <c r="I342">
        <v>23.58559</v>
      </c>
      <c r="J342">
        <v>18.500879999999999</v>
      </c>
      <c r="K342">
        <v>15.451230000000001</v>
      </c>
      <c r="L342">
        <v>57.825710000000001</v>
      </c>
      <c r="M342">
        <v>10.360989999999999</v>
      </c>
      <c r="N342">
        <v>76.715360000000004</v>
      </c>
      <c r="O342" t="s">
        <v>38</v>
      </c>
      <c r="P342">
        <v>0.32666000000000001</v>
      </c>
      <c r="Q342">
        <v>35.533499999999997</v>
      </c>
      <c r="R342">
        <v>19.929269999999999</v>
      </c>
      <c r="S342">
        <v>61.976680000000002</v>
      </c>
      <c r="T342">
        <v>79.984710000000007</v>
      </c>
      <c r="U342">
        <v>19.929269999999999</v>
      </c>
      <c r="V342">
        <v>14.69158</v>
      </c>
      <c r="W342">
        <v>15.12904</v>
      </c>
      <c r="X342">
        <v>54.967500000000001</v>
      </c>
      <c r="Y342">
        <v>10.46645</v>
      </c>
      <c r="Z342">
        <v>75.766419999999997</v>
      </c>
      <c r="AW342">
        <v>0.58882000000000001</v>
      </c>
      <c r="AX342">
        <v>60.005029999999998</v>
      </c>
      <c r="AY342">
        <v>50.640540000000001</v>
      </c>
      <c r="AZ342">
        <v>77.467969999999994</v>
      </c>
      <c r="BA342">
        <v>81.537300000000002</v>
      </c>
      <c r="BB342">
        <v>50.640540000000001</v>
      </c>
      <c r="BC342">
        <v>46.740769999999998</v>
      </c>
      <c r="BD342">
        <v>16.54861</v>
      </c>
      <c r="BE342">
        <v>74.893240000000006</v>
      </c>
      <c r="BF342">
        <v>8.9901999999999997</v>
      </c>
      <c r="BG342">
        <v>80.168300000000002</v>
      </c>
      <c r="CO342">
        <v>0.42648000000000003</v>
      </c>
      <c r="CP342">
        <v>45.851520000000001</v>
      </c>
      <c r="CQ342">
        <v>27.738520000000001</v>
      </c>
      <c r="CR342">
        <v>80.212010000000006</v>
      </c>
      <c r="CS342">
        <v>90.282690000000002</v>
      </c>
      <c r="CT342">
        <v>27.738520000000001</v>
      </c>
      <c r="CU342">
        <v>22.70318</v>
      </c>
      <c r="CV342">
        <v>18.833919999999999</v>
      </c>
      <c r="CW342">
        <v>70.641930000000002</v>
      </c>
      <c r="CX342">
        <v>11.625439999999999</v>
      </c>
      <c r="CY342">
        <v>86.16019</v>
      </c>
    </row>
    <row r="343" spans="1:103" x14ac:dyDescent="0.4">
      <c r="A343" t="s">
        <v>456</v>
      </c>
      <c r="B343" t="s">
        <v>49</v>
      </c>
      <c r="C343" t="s">
        <v>37</v>
      </c>
      <c r="D343">
        <v>0.35938999999999999</v>
      </c>
      <c r="E343">
        <v>38.634480000000003</v>
      </c>
      <c r="F343">
        <v>23.58559</v>
      </c>
      <c r="G343">
        <v>64.475920000000002</v>
      </c>
      <c r="H343">
        <v>80.623230000000007</v>
      </c>
      <c r="I343">
        <v>23.58559</v>
      </c>
      <c r="J343">
        <v>18.500879999999999</v>
      </c>
      <c r="K343">
        <v>15.451230000000001</v>
      </c>
      <c r="L343">
        <v>57.825710000000001</v>
      </c>
      <c r="M343">
        <v>10.360989999999999</v>
      </c>
      <c r="N343">
        <v>76.715360000000004</v>
      </c>
      <c r="O343" t="s">
        <v>38</v>
      </c>
      <c r="P343">
        <v>0.32666000000000001</v>
      </c>
      <c r="Q343">
        <v>35.533619999999999</v>
      </c>
      <c r="R343">
        <v>19.929269999999999</v>
      </c>
      <c r="S343">
        <v>61.976680000000002</v>
      </c>
      <c r="T343">
        <v>79.984710000000007</v>
      </c>
      <c r="U343">
        <v>19.929269999999999</v>
      </c>
      <c r="V343">
        <v>14.69158</v>
      </c>
      <c r="W343">
        <v>15.12904</v>
      </c>
      <c r="X343">
        <v>54.967500000000001</v>
      </c>
      <c r="Y343">
        <v>10.46645</v>
      </c>
      <c r="Z343">
        <v>75.766419999999997</v>
      </c>
      <c r="AW343">
        <v>0.58875999999999995</v>
      </c>
      <c r="AX343">
        <v>59.998379999999997</v>
      </c>
      <c r="AY343">
        <v>50.640540000000001</v>
      </c>
      <c r="AZ343">
        <v>77.467969999999994</v>
      </c>
      <c r="BA343">
        <v>81.537300000000002</v>
      </c>
      <c r="BB343">
        <v>50.640540000000001</v>
      </c>
      <c r="BC343">
        <v>46.740769999999998</v>
      </c>
      <c r="BD343">
        <v>16.54861</v>
      </c>
      <c r="BE343">
        <v>74.893240000000006</v>
      </c>
      <c r="BF343">
        <v>8.9901999999999997</v>
      </c>
      <c r="BG343">
        <v>80.168300000000002</v>
      </c>
      <c r="CO343">
        <v>0.42660999999999999</v>
      </c>
      <c r="CP343">
        <v>45.862949999999998</v>
      </c>
      <c r="CQ343">
        <v>27.738520000000001</v>
      </c>
      <c r="CR343">
        <v>80.212010000000006</v>
      </c>
      <c r="CS343">
        <v>90.282690000000002</v>
      </c>
      <c r="CT343">
        <v>27.738520000000001</v>
      </c>
      <c r="CU343">
        <v>22.70318</v>
      </c>
      <c r="CV343">
        <v>18.833919999999999</v>
      </c>
      <c r="CW343">
        <v>70.641930000000002</v>
      </c>
      <c r="CX343">
        <v>11.625439999999999</v>
      </c>
      <c r="CY343">
        <v>86.16019</v>
      </c>
    </row>
    <row r="344" spans="1:103" x14ac:dyDescent="0.4">
      <c r="A344" t="s">
        <v>508</v>
      </c>
      <c r="B344" t="s">
        <v>499</v>
      </c>
      <c r="C344" t="s">
        <v>37</v>
      </c>
      <c r="D344">
        <v>0.3594</v>
      </c>
      <c r="E344">
        <v>38.634410000000003</v>
      </c>
      <c r="F344">
        <v>23.58559</v>
      </c>
      <c r="G344">
        <v>64.475920000000002</v>
      </c>
      <c r="H344">
        <v>80.607039999999998</v>
      </c>
      <c r="I344">
        <v>23.58559</v>
      </c>
      <c r="J344">
        <v>18.500879999999999</v>
      </c>
      <c r="K344">
        <v>15.451230000000001</v>
      </c>
      <c r="L344">
        <v>57.825710000000001</v>
      </c>
      <c r="M344">
        <v>10.35937</v>
      </c>
      <c r="N344">
        <v>76.699179999999998</v>
      </c>
      <c r="O344" t="s">
        <v>38</v>
      </c>
      <c r="P344">
        <v>0.32667000000000002</v>
      </c>
      <c r="Q344">
        <v>35.534269999999999</v>
      </c>
      <c r="R344">
        <v>19.929269999999999</v>
      </c>
      <c r="S344">
        <v>61.976680000000002</v>
      </c>
      <c r="T344">
        <v>79.984710000000007</v>
      </c>
      <c r="U344">
        <v>19.929269999999999</v>
      </c>
      <c r="V344">
        <v>14.69158</v>
      </c>
      <c r="W344">
        <v>15.12904</v>
      </c>
      <c r="X344">
        <v>54.967500000000001</v>
      </c>
      <c r="Y344">
        <v>10.46645</v>
      </c>
      <c r="Z344">
        <v>75.766419999999997</v>
      </c>
      <c r="AW344">
        <v>0.58877000000000002</v>
      </c>
      <c r="AX344">
        <v>59.99868</v>
      </c>
      <c r="AY344">
        <v>50.640540000000001</v>
      </c>
      <c r="AZ344">
        <v>77.467969999999994</v>
      </c>
      <c r="BA344">
        <v>81.537300000000002</v>
      </c>
      <c r="BB344">
        <v>50.640540000000001</v>
      </c>
      <c r="BC344">
        <v>46.740769999999998</v>
      </c>
      <c r="BD344">
        <v>16.54861</v>
      </c>
      <c r="BE344">
        <v>74.893240000000006</v>
      </c>
      <c r="BF344">
        <v>8.9901999999999997</v>
      </c>
      <c r="BG344">
        <v>80.168300000000002</v>
      </c>
      <c r="CO344">
        <v>0.42646000000000001</v>
      </c>
      <c r="CP344">
        <v>45.848649999999999</v>
      </c>
      <c r="CQ344">
        <v>27.738520000000001</v>
      </c>
      <c r="CR344">
        <v>80.212010000000006</v>
      </c>
      <c r="CS344">
        <v>89.929329999999993</v>
      </c>
      <c r="CT344">
        <v>27.738520000000001</v>
      </c>
      <c r="CU344">
        <v>22.70318</v>
      </c>
      <c r="CV344">
        <v>18.833919999999999</v>
      </c>
      <c r="CW344">
        <v>70.641930000000002</v>
      </c>
      <c r="CX344">
        <v>11.590109999999999</v>
      </c>
      <c r="CY344">
        <v>85.806830000000005</v>
      </c>
    </row>
    <row r="345" spans="1:103" x14ac:dyDescent="0.4">
      <c r="A345" t="s">
        <v>464</v>
      </c>
      <c r="B345" t="s">
        <v>458</v>
      </c>
      <c r="C345" t="s">
        <v>37</v>
      </c>
      <c r="D345">
        <v>0.35938999999999999</v>
      </c>
      <c r="E345">
        <v>38.63382</v>
      </c>
      <c r="F345">
        <v>23.58559</v>
      </c>
      <c r="G345">
        <v>64.475920000000002</v>
      </c>
      <c r="H345">
        <v>80.607039999999998</v>
      </c>
      <c r="I345">
        <v>23.58559</v>
      </c>
      <c r="J345">
        <v>18.500879999999999</v>
      </c>
      <c r="K345">
        <v>15.451230000000001</v>
      </c>
      <c r="L345">
        <v>57.825710000000001</v>
      </c>
      <c r="M345">
        <v>10.35937</v>
      </c>
      <c r="N345">
        <v>76.699179999999998</v>
      </c>
      <c r="O345" t="s">
        <v>38</v>
      </c>
      <c r="P345">
        <v>0.32666000000000001</v>
      </c>
      <c r="Q345">
        <v>35.533679999999997</v>
      </c>
      <c r="R345">
        <v>19.929269999999999</v>
      </c>
      <c r="S345">
        <v>61.976680000000002</v>
      </c>
      <c r="T345">
        <v>79.984710000000007</v>
      </c>
      <c r="U345">
        <v>19.929269999999999</v>
      </c>
      <c r="V345">
        <v>14.69158</v>
      </c>
      <c r="W345">
        <v>15.12904</v>
      </c>
      <c r="X345">
        <v>54.967500000000001</v>
      </c>
      <c r="Y345">
        <v>10.46645</v>
      </c>
      <c r="Z345">
        <v>75.766419999999997</v>
      </c>
      <c r="AW345">
        <v>0.58879000000000004</v>
      </c>
      <c r="AX345">
        <v>60.002630000000003</v>
      </c>
      <c r="AY345">
        <v>50.640540000000001</v>
      </c>
      <c r="AZ345">
        <v>77.467969999999994</v>
      </c>
      <c r="BA345">
        <v>81.537300000000002</v>
      </c>
      <c r="BB345">
        <v>50.640540000000001</v>
      </c>
      <c r="BC345">
        <v>46.740769999999998</v>
      </c>
      <c r="BD345">
        <v>16.54861</v>
      </c>
      <c r="BE345">
        <v>74.893240000000006</v>
      </c>
      <c r="BF345">
        <v>8.9901999999999997</v>
      </c>
      <c r="BG345">
        <v>80.168300000000002</v>
      </c>
      <c r="CO345">
        <v>0.42636000000000002</v>
      </c>
      <c r="CP345">
        <v>45.837620000000001</v>
      </c>
      <c r="CQ345">
        <v>27.738520000000001</v>
      </c>
      <c r="CR345">
        <v>80.212010000000006</v>
      </c>
      <c r="CS345">
        <v>89.929329999999993</v>
      </c>
      <c r="CT345">
        <v>27.738520000000001</v>
      </c>
      <c r="CU345">
        <v>22.70318</v>
      </c>
      <c r="CV345">
        <v>18.833919999999999</v>
      </c>
      <c r="CW345">
        <v>70.641930000000002</v>
      </c>
      <c r="CX345">
        <v>11.590109999999999</v>
      </c>
      <c r="CY345">
        <v>85.806830000000005</v>
      </c>
    </row>
    <row r="346" spans="1:103" x14ac:dyDescent="0.4">
      <c r="A346" t="s">
        <v>580</v>
      </c>
      <c r="B346" t="s">
        <v>166</v>
      </c>
      <c r="C346" t="s">
        <v>37</v>
      </c>
      <c r="D346">
        <v>0.35937999999999998</v>
      </c>
      <c r="E346">
        <v>38.633600000000001</v>
      </c>
      <c r="F346">
        <v>23.58559</v>
      </c>
      <c r="G346">
        <v>64.475920000000002</v>
      </c>
      <c r="H346">
        <v>80.607039999999998</v>
      </c>
      <c r="I346">
        <v>23.58559</v>
      </c>
      <c r="J346">
        <v>18.500879999999999</v>
      </c>
      <c r="K346">
        <v>15.451230000000001</v>
      </c>
      <c r="L346">
        <v>57.825710000000001</v>
      </c>
      <c r="M346">
        <v>10.35937</v>
      </c>
      <c r="N346">
        <v>76.699179999999998</v>
      </c>
      <c r="O346" t="s">
        <v>38</v>
      </c>
      <c r="P346">
        <v>0.32668000000000003</v>
      </c>
      <c r="Q346">
        <v>35.534730000000003</v>
      </c>
      <c r="R346">
        <v>19.929269999999999</v>
      </c>
      <c r="S346">
        <v>61.976680000000002</v>
      </c>
      <c r="T346">
        <v>79.984710000000007</v>
      </c>
      <c r="U346">
        <v>19.929269999999999</v>
      </c>
      <c r="V346">
        <v>14.69158</v>
      </c>
      <c r="W346">
        <v>15.12904</v>
      </c>
      <c r="X346">
        <v>54.967500000000001</v>
      </c>
      <c r="Y346">
        <v>10.46645</v>
      </c>
      <c r="Z346">
        <v>75.766419999999997</v>
      </c>
      <c r="AW346">
        <v>0.58877999999999997</v>
      </c>
      <c r="AX346">
        <v>60.001629999999999</v>
      </c>
      <c r="AY346">
        <v>50.640540000000001</v>
      </c>
      <c r="AZ346">
        <v>77.467969999999994</v>
      </c>
      <c r="BA346">
        <v>81.537300000000002</v>
      </c>
      <c r="BB346">
        <v>50.640540000000001</v>
      </c>
      <c r="BC346">
        <v>46.740769999999998</v>
      </c>
      <c r="BD346">
        <v>16.54861</v>
      </c>
      <c r="BE346">
        <v>74.893240000000006</v>
      </c>
      <c r="BF346">
        <v>8.9901999999999997</v>
      </c>
      <c r="BG346">
        <v>80.168300000000002</v>
      </c>
      <c r="CO346">
        <v>0.42612</v>
      </c>
      <c r="CP346">
        <v>45.815429999999999</v>
      </c>
      <c r="CQ346">
        <v>27.738520000000001</v>
      </c>
      <c r="CR346">
        <v>80.212010000000006</v>
      </c>
      <c r="CS346">
        <v>89.929329999999993</v>
      </c>
      <c r="CT346">
        <v>27.738520000000001</v>
      </c>
      <c r="CU346">
        <v>22.70318</v>
      </c>
      <c r="CV346">
        <v>18.833919999999999</v>
      </c>
      <c r="CW346">
        <v>70.641930000000002</v>
      </c>
      <c r="CX346">
        <v>11.590109999999999</v>
      </c>
      <c r="CY346">
        <v>85.806830000000005</v>
      </c>
    </row>
    <row r="347" spans="1:103" x14ac:dyDescent="0.4">
      <c r="A347" t="s">
        <v>548</v>
      </c>
      <c r="B347" t="s">
        <v>166</v>
      </c>
      <c r="C347" t="s">
        <v>37</v>
      </c>
      <c r="D347">
        <v>0.35937999999999998</v>
      </c>
      <c r="E347">
        <v>38.633209999999998</v>
      </c>
      <c r="F347">
        <v>23.58559</v>
      </c>
      <c r="G347">
        <v>64.475920000000002</v>
      </c>
      <c r="H347">
        <v>80.607039999999998</v>
      </c>
      <c r="I347">
        <v>23.58559</v>
      </c>
      <c r="J347">
        <v>18.500879999999999</v>
      </c>
      <c r="K347">
        <v>15.451230000000001</v>
      </c>
      <c r="L347">
        <v>57.825710000000001</v>
      </c>
      <c r="M347">
        <v>10.35937</v>
      </c>
      <c r="N347">
        <v>76.699179999999998</v>
      </c>
      <c r="O347" t="s">
        <v>38</v>
      </c>
      <c r="P347">
        <v>0.32667000000000002</v>
      </c>
      <c r="Q347">
        <v>35.533790000000003</v>
      </c>
      <c r="R347">
        <v>19.929269999999999</v>
      </c>
      <c r="S347">
        <v>61.976680000000002</v>
      </c>
      <c r="T347">
        <v>79.984710000000007</v>
      </c>
      <c r="U347">
        <v>19.929269999999999</v>
      </c>
      <c r="V347">
        <v>14.69158</v>
      </c>
      <c r="W347">
        <v>15.12904</v>
      </c>
      <c r="X347">
        <v>54.967500000000001</v>
      </c>
      <c r="Y347">
        <v>10.46645</v>
      </c>
      <c r="Z347">
        <v>75.766419999999997</v>
      </c>
      <c r="AW347">
        <v>0.58884000000000003</v>
      </c>
      <c r="AX347">
        <v>60.00853</v>
      </c>
      <c r="AY347">
        <v>50.640540000000001</v>
      </c>
      <c r="AZ347">
        <v>77.467969999999994</v>
      </c>
      <c r="BA347">
        <v>81.537300000000002</v>
      </c>
      <c r="BB347">
        <v>50.640540000000001</v>
      </c>
      <c r="BC347">
        <v>46.740769999999998</v>
      </c>
      <c r="BD347">
        <v>16.54861</v>
      </c>
      <c r="BE347">
        <v>74.893240000000006</v>
      </c>
      <c r="BF347">
        <v>8.9901999999999997</v>
      </c>
      <c r="BG347">
        <v>80.168300000000002</v>
      </c>
      <c r="CO347">
        <v>0.42604999999999998</v>
      </c>
      <c r="CP347">
        <v>45.808259999999997</v>
      </c>
      <c r="CQ347">
        <v>27.738520000000001</v>
      </c>
      <c r="CR347">
        <v>80.212010000000006</v>
      </c>
      <c r="CS347">
        <v>89.929329999999993</v>
      </c>
      <c r="CT347">
        <v>27.738520000000001</v>
      </c>
      <c r="CU347">
        <v>22.70318</v>
      </c>
      <c r="CV347">
        <v>18.833919999999999</v>
      </c>
      <c r="CW347">
        <v>70.641930000000002</v>
      </c>
      <c r="CX347">
        <v>11.590109999999999</v>
      </c>
      <c r="CY347">
        <v>85.806830000000005</v>
      </c>
    </row>
    <row r="348" spans="1:103" x14ac:dyDescent="0.4">
      <c r="A348" t="s">
        <v>498</v>
      </c>
      <c r="B348" t="s">
        <v>499</v>
      </c>
      <c r="C348" t="s">
        <v>37</v>
      </c>
      <c r="D348">
        <v>0.35937999999999998</v>
      </c>
      <c r="E348">
        <v>38.63288</v>
      </c>
      <c r="F348">
        <v>23.58559</v>
      </c>
      <c r="G348">
        <v>64.475920000000002</v>
      </c>
      <c r="H348">
        <v>80.607039999999998</v>
      </c>
      <c r="I348">
        <v>23.58559</v>
      </c>
      <c r="J348">
        <v>18.500879999999999</v>
      </c>
      <c r="K348">
        <v>15.451230000000001</v>
      </c>
      <c r="L348">
        <v>57.825710000000001</v>
      </c>
      <c r="M348">
        <v>10.35937</v>
      </c>
      <c r="N348">
        <v>76.699179999999998</v>
      </c>
      <c r="O348" t="s">
        <v>38</v>
      </c>
      <c r="P348">
        <v>0.32667000000000002</v>
      </c>
      <c r="Q348">
        <v>35.533940000000001</v>
      </c>
      <c r="R348">
        <v>19.929269999999999</v>
      </c>
      <c r="S348">
        <v>61.976680000000002</v>
      </c>
      <c r="T348">
        <v>79.984710000000007</v>
      </c>
      <c r="U348">
        <v>19.929269999999999</v>
      </c>
      <c r="V348">
        <v>14.69158</v>
      </c>
      <c r="W348">
        <v>15.12904</v>
      </c>
      <c r="X348">
        <v>54.967500000000001</v>
      </c>
      <c r="Y348">
        <v>10.46645</v>
      </c>
      <c r="Z348">
        <v>75.766419999999997</v>
      </c>
      <c r="AW348">
        <v>0.58877999999999997</v>
      </c>
      <c r="AX348">
        <v>60.001010000000001</v>
      </c>
      <c r="AY348">
        <v>50.640540000000001</v>
      </c>
      <c r="AZ348">
        <v>77.467969999999994</v>
      </c>
      <c r="BA348">
        <v>81.537300000000002</v>
      </c>
      <c r="BB348">
        <v>50.640540000000001</v>
      </c>
      <c r="BC348">
        <v>46.740769999999998</v>
      </c>
      <c r="BD348">
        <v>16.54861</v>
      </c>
      <c r="BE348">
        <v>74.893240000000006</v>
      </c>
      <c r="BF348">
        <v>8.9901999999999997</v>
      </c>
      <c r="BG348">
        <v>80.168300000000002</v>
      </c>
      <c r="CO348">
        <v>0.42612</v>
      </c>
      <c r="CP348">
        <v>45.816029999999998</v>
      </c>
      <c r="CQ348">
        <v>27.738520000000001</v>
      </c>
      <c r="CR348">
        <v>80.212010000000006</v>
      </c>
      <c r="CS348">
        <v>89.929329999999993</v>
      </c>
      <c r="CT348">
        <v>27.738520000000001</v>
      </c>
      <c r="CU348">
        <v>22.70318</v>
      </c>
      <c r="CV348">
        <v>18.833919999999999</v>
      </c>
      <c r="CW348">
        <v>70.641930000000002</v>
      </c>
      <c r="CX348">
        <v>11.590109999999999</v>
      </c>
      <c r="CY348">
        <v>85.806830000000005</v>
      </c>
    </row>
    <row r="349" spans="1:103" x14ac:dyDescent="0.4">
      <c r="A349" t="s">
        <v>536</v>
      </c>
      <c r="B349" t="s">
        <v>166</v>
      </c>
      <c r="C349" t="s">
        <v>37</v>
      </c>
      <c r="D349">
        <v>0.35937000000000002</v>
      </c>
      <c r="E349">
        <v>38.63205</v>
      </c>
      <c r="F349">
        <v>23.58559</v>
      </c>
      <c r="G349">
        <v>64.475920000000002</v>
      </c>
      <c r="H349">
        <v>80.607039999999998</v>
      </c>
      <c r="I349">
        <v>23.58559</v>
      </c>
      <c r="J349">
        <v>18.500879999999999</v>
      </c>
      <c r="K349">
        <v>15.451230000000001</v>
      </c>
      <c r="L349">
        <v>57.825710000000001</v>
      </c>
      <c r="M349">
        <v>10.35937</v>
      </c>
      <c r="N349">
        <v>76.699179999999998</v>
      </c>
      <c r="O349" t="s">
        <v>38</v>
      </c>
      <c r="P349">
        <v>0.32666000000000001</v>
      </c>
      <c r="Q349">
        <v>35.532980000000002</v>
      </c>
      <c r="R349">
        <v>19.929269999999999</v>
      </c>
      <c r="S349">
        <v>61.976680000000002</v>
      </c>
      <c r="T349">
        <v>79.984710000000007</v>
      </c>
      <c r="U349">
        <v>19.929269999999999</v>
      </c>
      <c r="V349">
        <v>14.69158</v>
      </c>
      <c r="W349">
        <v>15.12904</v>
      </c>
      <c r="X349">
        <v>54.967500000000001</v>
      </c>
      <c r="Y349">
        <v>10.46645</v>
      </c>
      <c r="Z349">
        <v>75.766419999999997</v>
      </c>
      <c r="AW349">
        <v>0.58880999999999994</v>
      </c>
      <c r="AX349">
        <v>60.003579999999999</v>
      </c>
      <c r="AY349">
        <v>50.640540000000001</v>
      </c>
      <c r="AZ349">
        <v>77.467969999999994</v>
      </c>
      <c r="BA349">
        <v>81.537300000000002</v>
      </c>
      <c r="BB349">
        <v>50.640540000000001</v>
      </c>
      <c r="BC349">
        <v>46.740769999999998</v>
      </c>
      <c r="BD349">
        <v>16.54861</v>
      </c>
      <c r="BE349">
        <v>74.893240000000006</v>
      </c>
      <c r="BF349">
        <v>8.9901999999999997</v>
      </c>
      <c r="BG349">
        <v>80.168300000000002</v>
      </c>
      <c r="CO349">
        <v>0.42607</v>
      </c>
      <c r="CP349">
        <v>45.809510000000003</v>
      </c>
      <c r="CQ349">
        <v>27.738520000000001</v>
      </c>
      <c r="CR349">
        <v>80.212010000000006</v>
      </c>
      <c r="CS349">
        <v>89.929329999999993</v>
      </c>
      <c r="CT349">
        <v>27.738520000000001</v>
      </c>
      <c r="CU349">
        <v>22.70318</v>
      </c>
      <c r="CV349">
        <v>18.833919999999999</v>
      </c>
      <c r="CW349">
        <v>70.641930000000002</v>
      </c>
      <c r="CX349">
        <v>11.590109999999999</v>
      </c>
      <c r="CY349">
        <v>85.806830000000005</v>
      </c>
    </row>
    <row r="350" spans="1:103" x14ac:dyDescent="0.4">
      <c r="A350" t="s">
        <v>467</v>
      </c>
      <c r="B350" t="s">
        <v>468</v>
      </c>
      <c r="C350" t="s">
        <v>37</v>
      </c>
      <c r="D350">
        <v>0.35936000000000001</v>
      </c>
      <c r="E350">
        <v>38.631410000000002</v>
      </c>
      <c r="F350">
        <v>23.58559</v>
      </c>
      <c r="G350">
        <v>64.475920000000002</v>
      </c>
      <c r="H350">
        <v>80.607039999999998</v>
      </c>
      <c r="I350">
        <v>23.58559</v>
      </c>
      <c r="J350">
        <v>18.500879999999999</v>
      </c>
      <c r="K350">
        <v>15.451230000000001</v>
      </c>
      <c r="L350">
        <v>57.825710000000001</v>
      </c>
      <c r="M350">
        <v>10.35937</v>
      </c>
      <c r="N350">
        <v>76.699179999999998</v>
      </c>
      <c r="O350" t="s">
        <v>38</v>
      </c>
      <c r="P350">
        <v>0.32666000000000001</v>
      </c>
      <c r="Q350">
        <v>35.53304</v>
      </c>
      <c r="R350">
        <v>19.929269999999999</v>
      </c>
      <c r="S350">
        <v>61.976680000000002</v>
      </c>
      <c r="T350">
        <v>79.984710000000007</v>
      </c>
      <c r="U350">
        <v>19.929269999999999</v>
      </c>
      <c r="V350">
        <v>14.69158</v>
      </c>
      <c r="W350">
        <v>15.12904</v>
      </c>
      <c r="X350">
        <v>54.967500000000001</v>
      </c>
      <c r="Y350">
        <v>10.46645</v>
      </c>
      <c r="Z350">
        <v>75.766419999999997</v>
      </c>
      <c r="AW350">
        <v>0.58877999999999997</v>
      </c>
      <c r="AX350">
        <v>60.000399999999999</v>
      </c>
      <c r="AY350">
        <v>50.640540000000001</v>
      </c>
      <c r="AZ350">
        <v>77.467969999999994</v>
      </c>
      <c r="BA350">
        <v>81.537300000000002</v>
      </c>
      <c r="BB350">
        <v>50.640540000000001</v>
      </c>
      <c r="BC350">
        <v>46.740769999999998</v>
      </c>
      <c r="BD350">
        <v>16.54861</v>
      </c>
      <c r="BE350">
        <v>74.893240000000006</v>
      </c>
      <c r="BF350">
        <v>8.9901999999999997</v>
      </c>
      <c r="BG350">
        <v>80.168300000000002</v>
      </c>
      <c r="CO350">
        <v>0.42598000000000003</v>
      </c>
      <c r="CP350">
        <v>45.801850000000002</v>
      </c>
      <c r="CQ350">
        <v>27.738520000000001</v>
      </c>
      <c r="CR350">
        <v>80.212010000000006</v>
      </c>
      <c r="CS350">
        <v>89.929329999999993</v>
      </c>
      <c r="CT350">
        <v>27.738520000000001</v>
      </c>
      <c r="CU350">
        <v>22.70318</v>
      </c>
      <c r="CV350">
        <v>18.833919999999999</v>
      </c>
      <c r="CW350">
        <v>70.641930000000002</v>
      </c>
      <c r="CX350">
        <v>11.590109999999999</v>
      </c>
      <c r="CY350">
        <v>85.806830000000005</v>
      </c>
    </row>
    <row r="351" spans="1:103" x14ac:dyDescent="0.4">
      <c r="A351" t="s">
        <v>521</v>
      </c>
      <c r="B351" t="s">
        <v>473</v>
      </c>
      <c r="C351" t="s">
        <v>37</v>
      </c>
      <c r="D351">
        <v>0.35704999999999998</v>
      </c>
      <c r="E351">
        <v>38.373260000000002</v>
      </c>
      <c r="F351">
        <v>23.334679999999999</v>
      </c>
      <c r="G351">
        <v>64.241200000000006</v>
      </c>
      <c r="H351">
        <v>80.558480000000003</v>
      </c>
      <c r="I351">
        <v>23.334679999999999</v>
      </c>
      <c r="J351">
        <v>18.299880000000002</v>
      </c>
      <c r="K351">
        <v>15.36544</v>
      </c>
      <c r="L351">
        <v>57.497230000000002</v>
      </c>
      <c r="M351">
        <v>10.341559999999999</v>
      </c>
      <c r="N351">
        <v>76.596109999999996</v>
      </c>
      <c r="O351" t="s">
        <v>38</v>
      </c>
      <c r="P351">
        <v>0.32383000000000001</v>
      </c>
      <c r="Q351">
        <v>35.217529999999996</v>
      </c>
      <c r="R351">
        <v>19.6234</v>
      </c>
      <c r="S351">
        <v>61.651690000000002</v>
      </c>
      <c r="T351">
        <v>79.870009999999994</v>
      </c>
      <c r="U351">
        <v>19.6234</v>
      </c>
      <c r="V351">
        <v>14.449439999999999</v>
      </c>
      <c r="W351">
        <v>15.021979999999999</v>
      </c>
      <c r="X351">
        <v>54.546140000000001</v>
      </c>
      <c r="Y351">
        <v>10.432040000000001</v>
      </c>
      <c r="Z351">
        <v>75.553910000000002</v>
      </c>
      <c r="AW351">
        <v>0.58918999999999999</v>
      </c>
      <c r="AX351">
        <v>60.092950000000002</v>
      </c>
      <c r="AY351">
        <v>50.640540000000001</v>
      </c>
      <c r="AZ351">
        <v>77.618690000000001</v>
      </c>
      <c r="BA351">
        <v>81.612660000000005</v>
      </c>
      <c r="BB351">
        <v>50.640540000000001</v>
      </c>
      <c r="BC351">
        <v>46.740769999999998</v>
      </c>
      <c r="BD351">
        <v>16.62396</v>
      </c>
      <c r="BE351">
        <v>75.06908</v>
      </c>
      <c r="BF351">
        <v>9.0655599999999996</v>
      </c>
      <c r="BG351">
        <v>80.570210000000003</v>
      </c>
      <c r="CO351">
        <v>0.4269</v>
      </c>
      <c r="CP351">
        <v>45.781649999999999</v>
      </c>
      <c r="CQ351">
        <v>27.915189999999999</v>
      </c>
      <c r="CR351">
        <v>80.742050000000006</v>
      </c>
      <c r="CS351">
        <v>90.812719999999999</v>
      </c>
      <c r="CT351">
        <v>27.915189999999999</v>
      </c>
      <c r="CU351">
        <v>22.791519999999998</v>
      </c>
      <c r="CV351">
        <v>18.763249999999999</v>
      </c>
      <c r="CW351">
        <v>70.848060000000004</v>
      </c>
      <c r="CX351">
        <v>11.660780000000001</v>
      </c>
      <c r="CY351">
        <v>86.542990000000003</v>
      </c>
    </row>
    <row r="352" spans="1:103" x14ac:dyDescent="0.4">
      <c r="A352" t="s">
        <v>601</v>
      </c>
      <c r="B352" t="s">
        <v>517</v>
      </c>
      <c r="C352" t="s">
        <v>37</v>
      </c>
      <c r="D352">
        <v>0.35698999999999997</v>
      </c>
      <c r="E352">
        <v>38.367469999999997</v>
      </c>
      <c r="F352">
        <v>23.326589999999999</v>
      </c>
      <c r="G352">
        <v>64.233099999999993</v>
      </c>
      <c r="H352">
        <v>80.542289999999994</v>
      </c>
      <c r="I352">
        <v>23.326589999999999</v>
      </c>
      <c r="J352">
        <v>18.291779999999999</v>
      </c>
      <c r="K352">
        <v>15.36382</v>
      </c>
      <c r="L352">
        <v>57.489139999999999</v>
      </c>
      <c r="M352">
        <v>10.33994</v>
      </c>
      <c r="N352">
        <v>76.579930000000004</v>
      </c>
      <c r="O352" t="s">
        <v>38</v>
      </c>
      <c r="P352">
        <v>0.32373000000000002</v>
      </c>
      <c r="Q352">
        <v>35.207920000000001</v>
      </c>
      <c r="R352">
        <v>19.61384</v>
      </c>
      <c r="S352">
        <v>61.642130000000002</v>
      </c>
      <c r="T352">
        <v>79.86045</v>
      </c>
      <c r="U352">
        <v>19.61384</v>
      </c>
      <c r="V352">
        <v>14.43988</v>
      </c>
      <c r="W352">
        <v>15.02007</v>
      </c>
      <c r="X352">
        <v>54.536580000000001</v>
      </c>
      <c r="Y352">
        <v>10.43108</v>
      </c>
      <c r="Z352">
        <v>75.544349999999994</v>
      </c>
      <c r="AW352">
        <v>0.58926999999999996</v>
      </c>
      <c r="AX352">
        <v>60.101329999999997</v>
      </c>
      <c r="AY352">
        <v>50.640540000000001</v>
      </c>
      <c r="AZ352">
        <v>77.618690000000001</v>
      </c>
      <c r="BA352">
        <v>81.612660000000005</v>
      </c>
      <c r="BB352">
        <v>50.640540000000001</v>
      </c>
      <c r="BC352">
        <v>46.740769999999998</v>
      </c>
      <c r="BD352">
        <v>16.62396</v>
      </c>
      <c r="BE352">
        <v>75.06908</v>
      </c>
      <c r="BF352">
        <v>9.0655599999999996</v>
      </c>
      <c r="BG352">
        <v>80.570210000000003</v>
      </c>
      <c r="CO352">
        <v>0.42719000000000001</v>
      </c>
      <c r="CP352">
        <v>45.813510000000001</v>
      </c>
      <c r="CQ352">
        <v>27.915189999999999</v>
      </c>
      <c r="CR352">
        <v>80.742050000000006</v>
      </c>
      <c r="CS352">
        <v>90.636039999999994</v>
      </c>
      <c r="CT352">
        <v>27.915189999999999</v>
      </c>
      <c r="CU352">
        <v>22.791519999999998</v>
      </c>
      <c r="CV352">
        <v>18.763249999999999</v>
      </c>
      <c r="CW352">
        <v>70.848060000000004</v>
      </c>
      <c r="CX352">
        <v>11.64311</v>
      </c>
      <c r="CY352">
        <v>86.366309999999999</v>
      </c>
    </row>
    <row r="353" spans="1:103" x14ac:dyDescent="0.4">
      <c r="A353" t="s">
        <v>567</v>
      </c>
      <c r="B353" t="s">
        <v>517</v>
      </c>
      <c r="C353" t="s">
        <v>37</v>
      </c>
      <c r="D353">
        <v>0.35696</v>
      </c>
      <c r="E353">
        <v>38.364930000000001</v>
      </c>
      <c r="F353">
        <v>23.326589999999999</v>
      </c>
      <c r="G353">
        <v>64.233099999999993</v>
      </c>
      <c r="H353">
        <v>80.534199999999998</v>
      </c>
      <c r="I353">
        <v>23.326589999999999</v>
      </c>
      <c r="J353">
        <v>18.291779999999999</v>
      </c>
      <c r="K353">
        <v>15.36382</v>
      </c>
      <c r="L353">
        <v>57.489139999999999</v>
      </c>
      <c r="M353">
        <v>10.339130000000001</v>
      </c>
      <c r="N353">
        <v>76.571830000000006</v>
      </c>
      <c r="O353" t="s">
        <v>38</v>
      </c>
      <c r="P353">
        <v>0.32372000000000001</v>
      </c>
      <c r="Q353">
        <v>35.207160000000002</v>
      </c>
      <c r="R353">
        <v>19.61384</v>
      </c>
      <c r="S353">
        <v>61.642130000000002</v>
      </c>
      <c r="T353">
        <v>79.86045</v>
      </c>
      <c r="U353">
        <v>19.61384</v>
      </c>
      <c r="V353">
        <v>14.43988</v>
      </c>
      <c r="W353">
        <v>15.02007</v>
      </c>
      <c r="X353">
        <v>54.536580000000001</v>
      </c>
      <c r="Y353">
        <v>10.43108</v>
      </c>
      <c r="Z353">
        <v>75.544349999999994</v>
      </c>
      <c r="AW353">
        <v>0.58921999999999997</v>
      </c>
      <c r="AX353">
        <v>60.098210000000002</v>
      </c>
      <c r="AY353">
        <v>50.640540000000001</v>
      </c>
      <c r="AZ353">
        <v>77.618690000000001</v>
      </c>
      <c r="BA353">
        <v>81.612660000000005</v>
      </c>
      <c r="BB353">
        <v>50.640540000000001</v>
      </c>
      <c r="BC353">
        <v>46.740769999999998</v>
      </c>
      <c r="BD353">
        <v>16.62396</v>
      </c>
      <c r="BE353">
        <v>75.06908</v>
      </c>
      <c r="BF353">
        <v>9.0655599999999996</v>
      </c>
      <c r="BG353">
        <v>80.570210000000003</v>
      </c>
      <c r="CO353">
        <v>0.42686000000000002</v>
      </c>
      <c r="CP353">
        <v>45.779209999999999</v>
      </c>
      <c r="CQ353">
        <v>27.915189999999999</v>
      </c>
      <c r="CR353">
        <v>80.742050000000006</v>
      </c>
      <c r="CS353">
        <v>90.459360000000004</v>
      </c>
      <c r="CT353">
        <v>27.915189999999999</v>
      </c>
      <c r="CU353">
        <v>22.791519999999998</v>
      </c>
      <c r="CV353">
        <v>18.763249999999999</v>
      </c>
      <c r="CW353">
        <v>70.848060000000004</v>
      </c>
      <c r="CX353">
        <v>11.625439999999999</v>
      </c>
      <c r="CY353">
        <v>86.189629999999994</v>
      </c>
    </row>
    <row r="354" spans="1:103" x14ac:dyDescent="0.4">
      <c r="A354" t="s">
        <v>487</v>
      </c>
      <c r="B354" t="s">
        <v>488</v>
      </c>
      <c r="C354" t="s">
        <v>37</v>
      </c>
      <c r="D354">
        <v>0.35696</v>
      </c>
      <c r="E354">
        <v>38.364490000000004</v>
      </c>
      <c r="F354">
        <v>23.326589999999999</v>
      </c>
      <c r="G354">
        <v>64.233099999999993</v>
      </c>
      <c r="H354">
        <v>80.534199999999998</v>
      </c>
      <c r="I354">
        <v>23.326589999999999</v>
      </c>
      <c r="J354">
        <v>18.291779999999999</v>
      </c>
      <c r="K354">
        <v>15.36382</v>
      </c>
      <c r="L354">
        <v>57.489139999999999</v>
      </c>
      <c r="M354">
        <v>10.339130000000001</v>
      </c>
      <c r="N354">
        <v>76.571830000000006</v>
      </c>
      <c r="O354" t="s">
        <v>38</v>
      </c>
      <c r="P354">
        <v>0.32373000000000002</v>
      </c>
      <c r="Q354">
        <v>35.207259999999998</v>
      </c>
      <c r="R354">
        <v>19.61384</v>
      </c>
      <c r="S354">
        <v>61.642130000000002</v>
      </c>
      <c r="T354">
        <v>79.86045</v>
      </c>
      <c r="U354">
        <v>19.61384</v>
      </c>
      <c r="V354">
        <v>14.43988</v>
      </c>
      <c r="W354">
        <v>15.02007</v>
      </c>
      <c r="X354">
        <v>54.536580000000001</v>
      </c>
      <c r="Y354">
        <v>10.43108</v>
      </c>
      <c r="Z354">
        <v>75.544349999999994</v>
      </c>
      <c r="AW354">
        <v>0.58926000000000001</v>
      </c>
      <c r="AX354">
        <v>60.10125</v>
      </c>
      <c r="AY354">
        <v>50.640540000000001</v>
      </c>
      <c r="AZ354">
        <v>77.618690000000001</v>
      </c>
      <c r="BA354">
        <v>81.612660000000005</v>
      </c>
      <c r="BB354">
        <v>50.640540000000001</v>
      </c>
      <c r="BC354">
        <v>46.740769999999998</v>
      </c>
      <c r="BD354">
        <v>16.62396</v>
      </c>
      <c r="BE354">
        <v>75.06908</v>
      </c>
      <c r="BF354">
        <v>9.0655599999999996</v>
      </c>
      <c r="BG354">
        <v>80.570210000000003</v>
      </c>
      <c r="CO354">
        <v>0.42668</v>
      </c>
      <c r="CP354">
        <v>45.760710000000003</v>
      </c>
      <c r="CQ354">
        <v>27.915189999999999</v>
      </c>
      <c r="CR354">
        <v>80.742050000000006</v>
      </c>
      <c r="CS354">
        <v>90.459360000000004</v>
      </c>
      <c r="CT354">
        <v>27.915189999999999</v>
      </c>
      <c r="CU354">
        <v>22.791519999999998</v>
      </c>
      <c r="CV354">
        <v>18.763249999999999</v>
      </c>
      <c r="CW354">
        <v>70.848060000000004</v>
      </c>
      <c r="CX354">
        <v>11.625439999999999</v>
      </c>
      <c r="CY354">
        <v>86.189629999999994</v>
      </c>
    </row>
    <row r="355" spans="1:103" x14ac:dyDescent="0.4">
      <c r="A355" t="s">
        <v>570</v>
      </c>
      <c r="B355" t="s">
        <v>571</v>
      </c>
      <c r="C355" t="s">
        <v>37</v>
      </c>
      <c r="D355">
        <v>0.35694999999999999</v>
      </c>
      <c r="E355">
        <v>38.363109999999999</v>
      </c>
      <c r="F355">
        <v>23.326589999999999</v>
      </c>
      <c r="G355">
        <v>64.233099999999993</v>
      </c>
      <c r="H355">
        <v>80.534199999999998</v>
      </c>
      <c r="I355">
        <v>23.326589999999999</v>
      </c>
      <c r="J355">
        <v>18.291779999999999</v>
      </c>
      <c r="K355">
        <v>15.36382</v>
      </c>
      <c r="L355">
        <v>57.489139999999999</v>
      </c>
      <c r="M355">
        <v>10.339130000000001</v>
      </c>
      <c r="N355">
        <v>76.571830000000006</v>
      </c>
      <c r="O355" t="s">
        <v>38</v>
      </c>
      <c r="P355">
        <v>0.32372000000000001</v>
      </c>
      <c r="Q355">
        <v>35.206659999999999</v>
      </c>
      <c r="R355">
        <v>19.61384</v>
      </c>
      <c r="S355">
        <v>61.642130000000002</v>
      </c>
      <c r="T355">
        <v>79.86045</v>
      </c>
      <c r="U355">
        <v>19.61384</v>
      </c>
      <c r="V355">
        <v>14.43988</v>
      </c>
      <c r="W355">
        <v>15.02007</v>
      </c>
      <c r="X355">
        <v>54.536580000000001</v>
      </c>
      <c r="Y355">
        <v>10.43108</v>
      </c>
      <c r="Z355">
        <v>75.544349999999994</v>
      </c>
      <c r="AW355">
        <v>0.58918999999999999</v>
      </c>
      <c r="AX355">
        <v>60.093299999999999</v>
      </c>
      <c r="AY355">
        <v>50.640540000000001</v>
      </c>
      <c r="AZ355">
        <v>77.618690000000001</v>
      </c>
      <c r="BA355">
        <v>81.612660000000005</v>
      </c>
      <c r="BB355">
        <v>50.640540000000001</v>
      </c>
      <c r="BC355">
        <v>46.740769999999998</v>
      </c>
      <c r="BD355">
        <v>16.62396</v>
      </c>
      <c r="BE355">
        <v>75.06908</v>
      </c>
      <c r="BF355">
        <v>9.0655599999999996</v>
      </c>
      <c r="BG355">
        <v>80.570210000000003</v>
      </c>
      <c r="CO355">
        <v>0.42666999999999999</v>
      </c>
      <c r="CP355">
        <v>45.760240000000003</v>
      </c>
      <c r="CQ355">
        <v>27.915189999999999</v>
      </c>
      <c r="CR355">
        <v>80.742050000000006</v>
      </c>
      <c r="CS355">
        <v>90.459360000000004</v>
      </c>
      <c r="CT355">
        <v>27.915189999999999</v>
      </c>
      <c r="CU355">
        <v>22.791519999999998</v>
      </c>
      <c r="CV355">
        <v>18.763249999999999</v>
      </c>
      <c r="CW355">
        <v>70.848060000000004</v>
      </c>
      <c r="CX355">
        <v>11.625439999999999</v>
      </c>
      <c r="CY355">
        <v>86.189629999999994</v>
      </c>
    </row>
    <row r="356" spans="1:103" x14ac:dyDescent="0.4">
      <c r="A356" t="s">
        <v>482</v>
      </c>
      <c r="B356" t="s">
        <v>483</v>
      </c>
      <c r="C356" t="s">
        <v>37</v>
      </c>
      <c r="D356">
        <v>0.35691000000000001</v>
      </c>
      <c r="E356">
        <v>38.353900000000003</v>
      </c>
      <c r="F356">
        <v>23.326589999999999</v>
      </c>
      <c r="G356">
        <v>64.233099999999993</v>
      </c>
      <c r="H356">
        <v>80.550380000000004</v>
      </c>
      <c r="I356">
        <v>23.326589999999999</v>
      </c>
      <c r="J356">
        <v>18.291779999999999</v>
      </c>
      <c r="K356">
        <v>15.3622</v>
      </c>
      <c r="L356">
        <v>57.486440000000002</v>
      </c>
      <c r="M356">
        <v>10.33347</v>
      </c>
      <c r="N356">
        <v>76.552949999999996</v>
      </c>
      <c r="O356" t="s">
        <v>38</v>
      </c>
      <c r="P356">
        <v>0.32373000000000002</v>
      </c>
      <c r="Q356">
        <v>35.207920000000001</v>
      </c>
      <c r="R356">
        <v>19.61384</v>
      </c>
      <c r="S356">
        <v>61.642130000000002</v>
      </c>
      <c r="T356">
        <v>79.870009999999994</v>
      </c>
      <c r="U356">
        <v>19.61384</v>
      </c>
      <c r="V356">
        <v>14.43988</v>
      </c>
      <c r="W356">
        <v>15.02007</v>
      </c>
      <c r="X356">
        <v>54.536580000000001</v>
      </c>
      <c r="Y356">
        <v>10.432040000000001</v>
      </c>
      <c r="Z356">
        <v>75.553910000000002</v>
      </c>
      <c r="AW356">
        <v>0.58875</v>
      </c>
      <c r="AX356">
        <v>59.996369999999999</v>
      </c>
      <c r="AY356">
        <v>50.640540000000001</v>
      </c>
      <c r="AZ356">
        <v>77.618690000000001</v>
      </c>
      <c r="BA356">
        <v>81.612660000000005</v>
      </c>
      <c r="BB356">
        <v>50.640540000000001</v>
      </c>
      <c r="BC356">
        <v>46.740769999999998</v>
      </c>
      <c r="BD356">
        <v>16.608889999999999</v>
      </c>
      <c r="BE356">
        <v>75.043959999999998</v>
      </c>
      <c r="BF356">
        <v>8.9977400000000003</v>
      </c>
      <c r="BG356">
        <v>80.243660000000006</v>
      </c>
      <c r="CO356">
        <v>0.42670000000000002</v>
      </c>
      <c r="CP356">
        <v>45.763399999999997</v>
      </c>
      <c r="CQ356">
        <v>27.915189999999999</v>
      </c>
      <c r="CR356">
        <v>80.742050000000006</v>
      </c>
      <c r="CS356">
        <v>90.636039999999994</v>
      </c>
      <c r="CT356">
        <v>27.915189999999999</v>
      </c>
      <c r="CU356">
        <v>22.791519999999998</v>
      </c>
      <c r="CV356">
        <v>18.763249999999999</v>
      </c>
      <c r="CW356">
        <v>70.848060000000004</v>
      </c>
      <c r="CX356">
        <v>11.64311</v>
      </c>
      <c r="CY356">
        <v>86.366309999999999</v>
      </c>
    </row>
    <row r="357" spans="1:103" x14ac:dyDescent="0.4">
      <c r="A357" t="s">
        <v>518</v>
      </c>
      <c r="B357" t="s">
        <v>481</v>
      </c>
      <c r="C357" t="s">
        <v>37</v>
      </c>
      <c r="D357">
        <v>0.35688999999999999</v>
      </c>
      <c r="E357">
        <v>38.351100000000002</v>
      </c>
      <c r="F357">
        <v>23.326589999999999</v>
      </c>
      <c r="G357">
        <v>64.225009999999997</v>
      </c>
      <c r="H357">
        <v>80.5261</v>
      </c>
      <c r="I357">
        <v>23.326589999999999</v>
      </c>
      <c r="J357">
        <v>18.291779999999999</v>
      </c>
      <c r="K357">
        <v>15.360580000000001</v>
      </c>
      <c r="L357">
        <v>57.478349999999999</v>
      </c>
      <c r="M357">
        <v>10.33104</v>
      </c>
      <c r="N357">
        <v>76.528670000000005</v>
      </c>
      <c r="O357" t="s">
        <v>38</v>
      </c>
      <c r="P357">
        <v>0.32373000000000002</v>
      </c>
      <c r="Q357">
        <v>35.208060000000003</v>
      </c>
      <c r="R357">
        <v>19.61384</v>
      </c>
      <c r="S357">
        <v>61.642130000000002</v>
      </c>
      <c r="T357">
        <v>79.86045</v>
      </c>
      <c r="U357">
        <v>19.61384</v>
      </c>
      <c r="V357">
        <v>14.43988</v>
      </c>
      <c r="W357">
        <v>15.02007</v>
      </c>
      <c r="X357">
        <v>54.536580000000001</v>
      </c>
      <c r="Y357">
        <v>10.43108</v>
      </c>
      <c r="Z357">
        <v>75.544349999999994</v>
      </c>
      <c r="AW357">
        <v>0.58877000000000002</v>
      </c>
      <c r="AX357">
        <v>59.998699999999999</v>
      </c>
      <c r="AY357">
        <v>50.640540000000001</v>
      </c>
      <c r="AZ357">
        <v>77.618690000000001</v>
      </c>
      <c r="BA357">
        <v>81.612660000000005</v>
      </c>
      <c r="BB357">
        <v>50.640540000000001</v>
      </c>
      <c r="BC357">
        <v>46.740769999999998</v>
      </c>
      <c r="BD357">
        <v>16.608889999999999</v>
      </c>
      <c r="BE357">
        <v>75.043959999999998</v>
      </c>
      <c r="BF357">
        <v>8.9977400000000003</v>
      </c>
      <c r="BG357">
        <v>80.243660000000006</v>
      </c>
      <c r="CO357">
        <v>0.42602000000000001</v>
      </c>
      <c r="CP357">
        <v>45.694020000000002</v>
      </c>
      <c r="CQ357">
        <v>27.915189999999999</v>
      </c>
      <c r="CR357">
        <v>80.565370000000001</v>
      </c>
      <c r="CS357">
        <v>90.282690000000002</v>
      </c>
      <c r="CT357">
        <v>27.915189999999999</v>
      </c>
      <c r="CU357">
        <v>22.791519999999998</v>
      </c>
      <c r="CV357">
        <v>18.727920000000001</v>
      </c>
      <c r="CW357">
        <v>70.671379999999999</v>
      </c>
      <c r="CX357">
        <v>11.60777</v>
      </c>
      <c r="CY357">
        <v>86.012960000000007</v>
      </c>
    </row>
    <row r="358" spans="1:103" x14ac:dyDescent="0.4">
      <c r="A358" t="s">
        <v>598</v>
      </c>
      <c r="B358" t="s">
        <v>561</v>
      </c>
      <c r="C358" t="s">
        <v>37</v>
      </c>
      <c r="D358">
        <v>0.35687999999999998</v>
      </c>
      <c r="E358">
        <v>38.350990000000003</v>
      </c>
      <c r="F358">
        <v>23.326589999999999</v>
      </c>
      <c r="G358">
        <v>64.233099999999993</v>
      </c>
      <c r="H358">
        <v>80.542289999999994</v>
      </c>
      <c r="I358">
        <v>23.326589999999999</v>
      </c>
      <c r="J358">
        <v>18.291779999999999</v>
      </c>
      <c r="K358">
        <v>15.3622</v>
      </c>
      <c r="L358">
        <v>57.486440000000002</v>
      </c>
      <c r="M358">
        <v>10.332660000000001</v>
      </c>
      <c r="N358">
        <v>76.544849999999997</v>
      </c>
      <c r="O358" t="s">
        <v>38</v>
      </c>
      <c r="P358">
        <v>0.32373000000000002</v>
      </c>
      <c r="Q358">
        <v>35.207680000000003</v>
      </c>
      <c r="R358">
        <v>19.61384</v>
      </c>
      <c r="S358">
        <v>61.642130000000002</v>
      </c>
      <c r="T358">
        <v>79.86045</v>
      </c>
      <c r="U358">
        <v>19.61384</v>
      </c>
      <c r="V358">
        <v>14.43988</v>
      </c>
      <c r="W358">
        <v>15.02007</v>
      </c>
      <c r="X358">
        <v>54.536580000000001</v>
      </c>
      <c r="Y358">
        <v>10.43108</v>
      </c>
      <c r="Z358">
        <v>75.544349999999994</v>
      </c>
      <c r="AW358">
        <v>0.5887</v>
      </c>
      <c r="AX358">
        <v>59.990119999999997</v>
      </c>
      <c r="AY358">
        <v>50.640540000000001</v>
      </c>
      <c r="AZ358">
        <v>77.618690000000001</v>
      </c>
      <c r="BA358">
        <v>81.612660000000005</v>
      </c>
      <c r="BB358">
        <v>50.640540000000001</v>
      </c>
      <c r="BC358">
        <v>46.740769999999998</v>
      </c>
      <c r="BD358">
        <v>16.608889999999999</v>
      </c>
      <c r="BE358">
        <v>75.043959999999998</v>
      </c>
      <c r="BF358">
        <v>8.9977400000000003</v>
      </c>
      <c r="BG358">
        <v>80.243660000000006</v>
      </c>
      <c r="CO358">
        <v>0.42625000000000002</v>
      </c>
      <c r="CP358">
        <v>45.718699999999998</v>
      </c>
      <c r="CQ358">
        <v>27.915189999999999</v>
      </c>
      <c r="CR358">
        <v>80.742050000000006</v>
      </c>
      <c r="CS358">
        <v>90.636039999999994</v>
      </c>
      <c r="CT358">
        <v>27.915189999999999</v>
      </c>
      <c r="CU358">
        <v>22.791519999999998</v>
      </c>
      <c r="CV358">
        <v>18.763249999999999</v>
      </c>
      <c r="CW358">
        <v>70.848060000000004</v>
      </c>
      <c r="CX358">
        <v>11.64311</v>
      </c>
      <c r="CY358">
        <v>86.366309999999999</v>
      </c>
    </row>
    <row r="359" spans="1:103" x14ac:dyDescent="0.4">
      <c r="A359" t="s">
        <v>564</v>
      </c>
      <c r="B359" t="s">
        <v>561</v>
      </c>
      <c r="C359" t="s">
        <v>37</v>
      </c>
      <c r="D359">
        <v>0.35687000000000002</v>
      </c>
      <c r="E359">
        <v>38.349539999999998</v>
      </c>
      <c r="F359">
        <v>23.326589999999999</v>
      </c>
      <c r="G359">
        <v>64.225009999999997</v>
      </c>
      <c r="H359">
        <v>80.5261</v>
      </c>
      <c r="I359">
        <v>23.326589999999999</v>
      </c>
      <c r="J359">
        <v>18.291779999999999</v>
      </c>
      <c r="K359">
        <v>15.360580000000001</v>
      </c>
      <c r="L359">
        <v>57.478349999999999</v>
      </c>
      <c r="M359">
        <v>10.33104</v>
      </c>
      <c r="N359">
        <v>76.528670000000005</v>
      </c>
      <c r="O359" t="s">
        <v>38</v>
      </c>
      <c r="P359">
        <v>0.32372000000000001</v>
      </c>
      <c r="Q359">
        <v>35.207009999999997</v>
      </c>
      <c r="R359">
        <v>19.61384</v>
      </c>
      <c r="S359">
        <v>61.642130000000002</v>
      </c>
      <c r="T359">
        <v>79.86045</v>
      </c>
      <c r="U359">
        <v>19.61384</v>
      </c>
      <c r="V359">
        <v>14.43988</v>
      </c>
      <c r="W359">
        <v>15.02007</v>
      </c>
      <c r="X359">
        <v>54.536580000000001</v>
      </c>
      <c r="Y359">
        <v>10.43108</v>
      </c>
      <c r="Z359">
        <v>75.544349999999994</v>
      </c>
      <c r="AW359">
        <v>0.58867000000000003</v>
      </c>
      <c r="AX359">
        <v>59.98753</v>
      </c>
      <c r="AY359">
        <v>50.640540000000001</v>
      </c>
      <c r="AZ359">
        <v>77.618690000000001</v>
      </c>
      <c r="BA359">
        <v>81.612660000000005</v>
      </c>
      <c r="BB359">
        <v>50.640540000000001</v>
      </c>
      <c r="BC359">
        <v>46.740769999999998</v>
      </c>
      <c r="BD359">
        <v>16.608889999999999</v>
      </c>
      <c r="BE359">
        <v>75.043959999999998</v>
      </c>
      <c r="BF359">
        <v>8.9977400000000003</v>
      </c>
      <c r="BG359">
        <v>80.243660000000006</v>
      </c>
      <c r="CO359">
        <v>0.42610999999999999</v>
      </c>
      <c r="CP359">
        <v>45.705509999999997</v>
      </c>
      <c r="CQ359">
        <v>27.915189999999999</v>
      </c>
      <c r="CR359">
        <v>80.565370000000001</v>
      </c>
      <c r="CS359">
        <v>90.282690000000002</v>
      </c>
      <c r="CT359">
        <v>27.915189999999999</v>
      </c>
      <c r="CU359">
        <v>22.791519999999998</v>
      </c>
      <c r="CV359">
        <v>18.727920000000001</v>
      </c>
      <c r="CW359">
        <v>70.671379999999999</v>
      </c>
      <c r="CX359">
        <v>11.60777</v>
      </c>
      <c r="CY359">
        <v>86.012960000000007</v>
      </c>
    </row>
    <row r="360" spans="1:103" x14ac:dyDescent="0.4">
      <c r="A360" t="s">
        <v>560</v>
      </c>
      <c r="B360" t="s">
        <v>561</v>
      </c>
      <c r="C360" t="s">
        <v>37</v>
      </c>
      <c r="D360">
        <v>0.35687000000000002</v>
      </c>
      <c r="E360">
        <v>38.34919</v>
      </c>
      <c r="F360">
        <v>23.326589999999999</v>
      </c>
      <c r="G360">
        <v>64.225009999999997</v>
      </c>
      <c r="H360">
        <v>80.5261</v>
      </c>
      <c r="I360">
        <v>23.326589999999999</v>
      </c>
      <c r="J360">
        <v>18.291779999999999</v>
      </c>
      <c r="K360">
        <v>15.360580000000001</v>
      </c>
      <c r="L360">
        <v>57.478349999999999</v>
      </c>
      <c r="M360">
        <v>10.33104</v>
      </c>
      <c r="N360">
        <v>76.528670000000005</v>
      </c>
      <c r="O360" t="s">
        <v>38</v>
      </c>
      <c r="P360">
        <v>0.32372000000000001</v>
      </c>
      <c r="Q360">
        <v>35.207160000000002</v>
      </c>
      <c r="R360">
        <v>19.61384</v>
      </c>
      <c r="S360">
        <v>61.642130000000002</v>
      </c>
      <c r="T360">
        <v>79.86045</v>
      </c>
      <c r="U360">
        <v>19.61384</v>
      </c>
      <c r="V360">
        <v>14.43988</v>
      </c>
      <c r="W360">
        <v>15.02007</v>
      </c>
      <c r="X360">
        <v>54.536580000000001</v>
      </c>
      <c r="Y360">
        <v>10.43108</v>
      </c>
      <c r="Z360">
        <v>75.544349999999994</v>
      </c>
      <c r="AW360">
        <v>0.58875</v>
      </c>
      <c r="AX360">
        <v>59.995060000000002</v>
      </c>
      <c r="AY360">
        <v>50.640540000000001</v>
      </c>
      <c r="AZ360">
        <v>77.618690000000001</v>
      </c>
      <c r="BA360">
        <v>81.612660000000005</v>
      </c>
      <c r="BB360">
        <v>50.640540000000001</v>
      </c>
      <c r="BC360">
        <v>46.740769999999998</v>
      </c>
      <c r="BD360">
        <v>16.608889999999999</v>
      </c>
      <c r="BE360">
        <v>75.043959999999998</v>
      </c>
      <c r="BF360">
        <v>8.9977400000000003</v>
      </c>
      <c r="BG360">
        <v>80.243660000000006</v>
      </c>
      <c r="CO360">
        <v>0.42586000000000002</v>
      </c>
      <c r="CP360">
        <v>45.677509999999998</v>
      </c>
      <c r="CQ360">
        <v>27.915189999999999</v>
      </c>
      <c r="CR360">
        <v>80.565370000000001</v>
      </c>
      <c r="CS360">
        <v>90.282690000000002</v>
      </c>
      <c r="CT360">
        <v>27.915189999999999</v>
      </c>
      <c r="CU360">
        <v>22.791519999999998</v>
      </c>
      <c r="CV360">
        <v>18.727920000000001</v>
      </c>
      <c r="CW360">
        <v>70.671379999999999</v>
      </c>
      <c r="CX360">
        <v>11.60777</v>
      </c>
      <c r="CY360">
        <v>86.012960000000007</v>
      </c>
    </row>
    <row r="361" spans="1:103" x14ac:dyDescent="0.4">
      <c r="A361" t="s">
        <v>530</v>
      </c>
      <c r="B361" t="s">
        <v>166</v>
      </c>
      <c r="C361" t="s">
        <v>37</v>
      </c>
      <c r="D361">
        <v>0.35580000000000001</v>
      </c>
      <c r="E361">
        <v>38.238709999999998</v>
      </c>
      <c r="F361">
        <v>23.237559999999998</v>
      </c>
      <c r="G361">
        <v>64.200729999999993</v>
      </c>
      <c r="H361">
        <v>80.48563</v>
      </c>
      <c r="I361">
        <v>23.237559999999998</v>
      </c>
      <c r="J361">
        <v>18.220960000000002</v>
      </c>
      <c r="K361">
        <v>15.342779999999999</v>
      </c>
      <c r="L361">
        <v>57.416029999999999</v>
      </c>
      <c r="M361">
        <v>10.31809</v>
      </c>
      <c r="N361">
        <v>76.459599999999995</v>
      </c>
      <c r="O361" t="s">
        <v>38</v>
      </c>
      <c r="P361">
        <v>0.32236999999999999</v>
      </c>
      <c r="Q361">
        <v>35.057229999999997</v>
      </c>
      <c r="R361">
        <v>19.518260000000001</v>
      </c>
      <c r="S361">
        <v>61.613460000000003</v>
      </c>
      <c r="T361">
        <v>79.793539999999993</v>
      </c>
      <c r="U361">
        <v>19.518260000000001</v>
      </c>
      <c r="V361">
        <v>14.3658</v>
      </c>
      <c r="W361">
        <v>14.991400000000001</v>
      </c>
      <c r="X361">
        <v>54.435890000000001</v>
      </c>
      <c r="Y361">
        <v>10.40719</v>
      </c>
      <c r="Z361">
        <v>75.411810000000003</v>
      </c>
      <c r="AW361">
        <v>0.58938999999999997</v>
      </c>
      <c r="AX361">
        <v>60.143380000000001</v>
      </c>
      <c r="AY361">
        <v>50.640540000000001</v>
      </c>
      <c r="AZ361">
        <v>77.543329999999997</v>
      </c>
      <c r="BA361">
        <v>81.612660000000005</v>
      </c>
      <c r="BB361">
        <v>50.640540000000001</v>
      </c>
      <c r="BC361">
        <v>46.740769999999998</v>
      </c>
      <c r="BD361">
        <v>16.639040000000001</v>
      </c>
      <c r="BE361">
        <v>75.156999999999996</v>
      </c>
      <c r="BF361">
        <v>9.0504899999999999</v>
      </c>
      <c r="BG361">
        <v>80.49485</v>
      </c>
      <c r="CO361">
        <v>0.42598999999999998</v>
      </c>
      <c r="CP361">
        <v>45.689619999999998</v>
      </c>
      <c r="CQ361">
        <v>27.738520000000001</v>
      </c>
      <c r="CR361">
        <v>80.742050000000006</v>
      </c>
      <c r="CS361">
        <v>90.636039999999994</v>
      </c>
      <c r="CT361">
        <v>27.738520000000001</v>
      </c>
      <c r="CU361">
        <v>22.614840000000001</v>
      </c>
      <c r="CV361">
        <v>18.798590000000001</v>
      </c>
      <c r="CW361">
        <v>70.906949999999995</v>
      </c>
      <c r="CX361">
        <v>11.64311</v>
      </c>
      <c r="CY361">
        <v>86.366309999999999</v>
      </c>
    </row>
    <row r="362" spans="1:103" x14ac:dyDescent="0.4">
      <c r="A362" t="s">
        <v>452</v>
      </c>
      <c r="B362" t="s">
        <v>453</v>
      </c>
      <c r="C362" t="s">
        <v>37</v>
      </c>
      <c r="D362">
        <v>0.35577999999999999</v>
      </c>
      <c r="E362">
        <v>38.236980000000003</v>
      </c>
      <c r="F362">
        <v>23.237559999999998</v>
      </c>
      <c r="G362">
        <v>64.200729999999993</v>
      </c>
      <c r="H362">
        <v>80.477540000000005</v>
      </c>
      <c r="I362">
        <v>23.237559999999998</v>
      </c>
      <c r="J362">
        <v>18.220960000000002</v>
      </c>
      <c r="K362">
        <v>15.342779999999999</v>
      </c>
      <c r="L362">
        <v>57.416029999999999</v>
      </c>
      <c r="M362">
        <v>10.31728</v>
      </c>
      <c r="N362">
        <v>76.451499999999996</v>
      </c>
      <c r="O362" t="s">
        <v>38</v>
      </c>
      <c r="P362">
        <v>0.32235999999999998</v>
      </c>
      <c r="Q362">
        <v>35.056350000000002</v>
      </c>
      <c r="R362">
        <v>19.518260000000001</v>
      </c>
      <c r="S362">
        <v>61.613460000000003</v>
      </c>
      <c r="T362">
        <v>79.793539999999993</v>
      </c>
      <c r="U362">
        <v>19.518260000000001</v>
      </c>
      <c r="V362">
        <v>14.3658</v>
      </c>
      <c r="W362">
        <v>14.991400000000001</v>
      </c>
      <c r="X362">
        <v>54.435890000000001</v>
      </c>
      <c r="Y362">
        <v>10.40719</v>
      </c>
      <c r="Z362">
        <v>75.411810000000003</v>
      </c>
      <c r="AW362">
        <v>0.58933999999999997</v>
      </c>
      <c r="AX362">
        <v>60.137860000000003</v>
      </c>
      <c r="AY362">
        <v>50.640540000000001</v>
      </c>
      <c r="AZ362">
        <v>77.543329999999997</v>
      </c>
      <c r="BA362">
        <v>81.612660000000005</v>
      </c>
      <c r="BB362">
        <v>50.640540000000001</v>
      </c>
      <c r="BC362">
        <v>46.740769999999998</v>
      </c>
      <c r="BD362">
        <v>16.639040000000001</v>
      </c>
      <c r="BE362">
        <v>75.156999999999996</v>
      </c>
      <c r="BF362">
        <v>9.0504899999999999</v>
      </c>
      <c r="BG362">
        <v>80.49485</v>
      </c>
      <c r="CO362">
        <v>0.42587999999999998</v>
      </c>
      <c r="CP362">
        <v>45.68103</v>
      </c>
      <c r="CQ362">
        <v>27.738520000000001</v>
      </c>
      <c r="CR362">
        <v>80.742050000000006</v>
      </c>
      <c r="CS362">
        <v>90.459360000000004</v>
      </c>
      <c r="CT362">
        <v>27.738520000000001</v>
      </c>
      <c r="CU362">
        <v>22.614840000000001</v>
      </c>
      <c r="CV362">
        <v>18.798590000000001</v>
      </c>
      <c r="CW362">
        <v>70.906949999999995</v>
      </c>
      <c r="CX362">
        <v>11.625439999999999</v>
      </c>
      <c r="CY362">
        <v>86.189629999999994</v>
      </c>
    </row>
    <row r="363" spans="1:103" x14ac:dyDescent="0.4">
      <c r="A363" t="s">
        <v>577</v>
      </c>
      <c r="B363" t="s">
        <v>166</v>
      </c>
      <c r="C363" t="s">
        <v>37</v>
      </c>
      <c r="D363">
        <v>0.35577999999999999</v>
      </c>
      <c r="E363">
        <v>38.236789999999999</v>
      </c>
      <c r="F363">
        <v>23.237559999999998</v>
      </c>
      <c r="G363">
        <v>64.200729999999993</v>
      </c>
      <c r="H363">
        <v>80.477540000000005</v>
      </c>
      <c r="I363">
        <v>23.237559999999998</v>
      </c>
      <c r="J363">
        <v>18.220960000000002</v>
      </c>
      <c r="K363">
        <v>15.342779999999999</v>
      </c>
      <c r="L363">
        <v>57.416029999999999</v>
      </c>
      <c r="M363">
        <v>10.31728</v>
      </c>
      <c r="N363">
        <v>76.451499999999996</v>
      </c>
      <c r="O363" t="s">
        <v>38</v>
      </c>
      <c r="P363">
        <v>0.32235999999999998</v>
      </c>
      <c r="Q363">
        <v>35.056640000000002</v>
      </c>
      <c r="R363">
        <v>19.518260000000001</v>
      </c>
      <c r="S363">
        <v>61.613460000000003</v>
      </c>
      <c r="T363">
        <v>79.793539999999993</v>
      </c>
      <c r="U363">
        <v>19.518260000000001</v>
      </c>
      <c r="V363">
        <v>14.3658</v>
      </c>
      <c r="W363">
        <v>14.991400000000001</v>
      </c>
      <c r="X363">
        <v>54.435890000000001</v>
      </c>
      <c r="Y363">
        <v>10.40719</v>
      </c>
      <c r="Z363">
        <v>75.411810000000003</v>
      </c>
      <c r="AW363">
        <v>0.58945999999999998</v>
      </c>
      <c r="AX363">
        <v>60.148960000000002</v>
      </c>
      <c r="AY363">
        <v>50.640540000000001</v>
      </c>
      <c r="AZ363">
        <v>77.543329999999997</v>
      </c>
      <c r="BA363">
        <v>81.612660000000005</v>
      </c>
      <c r="BB363">
        <v>50.640540000000001</v>
      </c>
      <c r="BC363">
        <v>46.740769999999998</v>
      </c>
      <c r="BD363">
        <v>16.639040000000001</v>
      </c>
      <c r="BE363">
        <v>75.156999999999996</v>
      </c>
      <c r="BF363">
        <v>9.0504899999999999</v>
      </c>
      <c r="BG363">
        <v>80.49485</v>
      </c>
      <c r="CO363">
        <v>0.42555999999999999</v>
      </c>
      <c r="CP363">
        <v>45.645350000000001</v>
      </c>
      <c r="CQ363">
        <v>27.738520000000001</v>
      </c>
      <c r="CR363">
        <v>80.742050000000006</v>
      </c>
      <c r="CS363">
        <v>90.459360000000004</v>
      </c>
      <c r="CT363">
        <v>27.738520000000001</v>
      </c>
      <c r="CU363">
        <v>22.614840000000001</v>
      </c>
      <c r="CV363">
        <v>18.798590000000001</v>
      </c>
      <c r="CW363">
        <v>70.906949999999995</v>
      </c>
      <c r="CX363">
        <v>11.625439999999999</v>
      </c>
      <c r="CY363">
        <v>86.189629999999994</v>
      </c>
    </row>
    <row r="364" spans="1:103" x14ac:dyDescent="0.4">
      <c r="A364" t="s">
        <v>495</v>
      </c>
      <c r="B364" t="s">
        <v>44</v>
      </c>
      <c r="C364" t="s">
        <v>37</v>
      </c>
      <c r="D364">
        <v>0.35576999999999998</v>
      </c>
      <c r="E364">
        <v>38.236440000000002</v>
      </c>
      <c r="F364">
        <v>23.237559999999998</v>
      </c>
      <c r="G364">
        <v>64.200729999999993</v>
      </c>
      <c r="H364">
        <v>80.477540000000005</v>
      </c>
      <c r="I364">
        <v>23.237559999999998</v>
      </c>
      <c r="J364">
        <v>18.220960000000002</v>
      </c>
      <c r="K364">
        <v>15.342779999999999</v>
      </c>
      <c r="L364">
        <v>57.416029999999999</v>
      </c>
      <c r="M364">
        <v>10.31728</v>
      </c>
      <c r="N364">
        <v>76.451499999999996</v>
      </c>
      <c r="O364" t="s">
        <v>38</v>
      </c>
      <c r="P364">
        <v>0.32235999999999998</v>
      </c>
      <c r="Q364">
        <v>35.056330000000003</v>
      </c>
      <c r="R364">
        <v>19.518260000000001</v>
      </c>
      <c r="S364">
        <v>61.613460000000003</v>
      </c>
      <c r="T364">
        <v>79.793539999999993</v>
      </c>
      <c r="U364">
        <v>19.518260000000001</v>
      </c>
      <c r="V364">
        <v>14.3658</v>
      </c>
      <c r="W364">
        <v>14.991400000000001</v>
      </c>
      <c r="X364">
        <v>54.435890000000001</v>
      </c>
      <c r="Y364">
        <v>10.40719</v>
      </c>
      <c r="Z364">
        <v>75.411810000000003</v>
      </c>
      <c r="AW364">
        <v>0.58935999999999999</v>
      </c>
      <c r="AX364">
        <v>60.140250000000002</v>
      </c>
      <c r="AY364">
        <v>50.640540000000001</v>
      </c>
      <c r="AZ364">
        <v>77.543329999999997</v>
      </c>
      <c r="BA364">
        <v>81.612660000000005</v>
      </c>
      <c r="BB364">
        <v>50.640540000000001</v>
      </c>
      <c r="BC364">
        <v>46.740769999999998</v>
      </c>
      <c r="BD364">
        <v>16.639040000000001</v>
      </c>
      <c r="BE364">
        <v>75.156999999999996</v>
      </c>
      <c r="BF364">
        <v>9.0504899999999999</v>
      </c>
      <c r="BG364">
        <v>80.49485</v>
      </c>
      <c r="CO364">
        <v>0.42571999999999999</v>
      </c>
      <c r="CP364">
        <v>45.664000000000001</v>
      </c>
      <c r="CQ364">
        <v>27.738520000000001</v>
      </c>
      <c r="CR364">
        <v>80.742050000000006</v>
      </c>
      <c r="CS364">
        <v>90.459360000000004</v>
      </c>
      <c r="CT364">
        <v>27.738520000000001</v>
      </c>
      <c r="CU364">
        <v>22.614840000000001</v>
      </c>
      <c r="CV364">
        <v>18.798590000000001</v>
      </c>
      <c r="CW364">
        <v>70.906949999999995</v>
      </c>
      <c r="CX364">
        <v>11.625439999999999</v>
      </c>
      <c r="CY364">
        <v>86.189629999999994</v>
      </c>
    </row>
    <row r="365" spans="1:103" x14ac:dyDescent="0.4">
      <c r="A365" t="s">
        <v>533</v>
      </c>
      <c r="B365" t="s">
        <v>57</v>
      </c>
      <c r="C365" t="s">
        <v>37</v>
      </c>
      <c r="D365">
        <v>0.35576000000000002</v>
      </c>
      <c r="E365">
        <v>38.234459999999999</v>
      </c>
      <c r="F365">
        <v>23.237559999999998</v>
      </c>
      <c r="G365">
        <v>64.200729999999993</v>
      </c>
      <c r="H365">
        <v>80.477540000000005</v>
      </c>
      <c r="I365">
        <v>23.237559999999998</v>
      </c>
      <c r="J365">
        <v>18.220960000000002</v>
      </c>
      <c r="K365">
        <v>15.342779999999999</v>
      </c>
      <c r="L365">
        <v>57.416029999999999</v>
      </c>
      <c r="M365">
        <v>10.31728</v>
      </c>
      <c r="N365">
        <v>76.451499999999996</v>
      </c>
      <c r="O365" t="s">
        <v>38</v>
      </c>
      <c r="P365">
        <v>0.32235999999999998</v>
      </c>
      <c r="Q365">
        <v>35.056199999999997</v>
      </c>
      <c r="R365">
        <v>19.518260000000001</v>
      </c>
      <c r="S365">
        <v>61.613460000000003</v>
      </c>
      <c r="T365">
        <v>79.793539999999993</v>
      </c>
      <c r="U365">
        <v>19.518260000000001</v>
      </c>
      <c r="V365">
        <v>14.3658</v>
      </c>
      <c r="W365">
        <v>14.991400000000001</v>
      </c>
      <c r="X365">
        <v>54.435890000000001</v>
      </c>
      <c r="Y365">
        <v>10.40719</v>
      </c>
      <c r="Z365">
        <v>75.411810000000003</v>
      </c>
      <c r="AW365">
        <v>0.58928000000000003</v>
      </c>
      <c r="AX365">
        <v>60.132179999999998</v>
      </c>
      <c r="AY365">
        <v>50.640540000000001</v>
      </c>
      <c r="AZ365">
        <v>77.543329999999997</v>
      </c>
      <c r="BA365">
        <v>81.612660000000005</v>
      </c>
      <c r="BB365">
        <v>50.640540000000001</v>
      </c>
      <c r="BC365">
        <v>46.740769999999998</v>
      </c>
      <c r="BD365">
        <v>16.639040000000001</v>
      </c>
      <c r="BE365">
        <v>75.156999999999996</v>
      </c>
      <c r="BF365">
        <v>9.0504899999999999</v>
      </c>
      <c r="BG365">
        <v>80.49485</v>
      </c>
      <c r="CO365">
        <v>0.42551</v>
      </c>
      <c r="CP365">
        <v>45.64208</v>
      </c>
      <c r="CQ365">
        <v>27.738520000000001</v>
      </c>
      <c r="CR365">
        <v>80.742050000000006</v>
      </c>
      <c r="CS365">
        <v>90.459360000000004</v>
      </c>
      <c r="CT365">
        <v>27.738520000000001</v>
      </c>
      <c r="CU365">
        <v>22.614840000000001</v>
      </c>
      <c r="CV365">
        <v>18.798590000000001</v>
      </c>
      <c r="CW365">
        <v>70.906949999999995</v>
      </c>
      <c r="CX365">
        <v>11.625439999999999</v>
      </c>
      <c r="CY365">
        <v>86.189629999999994</v>
      </c>
    </row>
    <row r="366" spans="1:103" x14ac:dyDescent="0.4">
      <c r="A366" t="s">
        <v>524</v>
      </c>
      <c r="B366" t="s">
        <v>148</v>
      </c>
      <c r="C366" t="s">
        <v>37</v>
      </c>
      <c r="D366">
        <v>0.35570000000000002</v>
      </c>
      <c r="E366">
        <v>38.224040000000002</v>
      </c>
      <c r="F366">
        <v>23.237559999999998</v>
      </c>
      <c r="G366">
        <v>64.192629999999994</v>
      </c>
      <c r="H366">
        <v>80.477540000000005</v>
      </c>
      <c r="I366">
        <v>23.237559999999998</v>
      </c>
      <c r="J366">
        <v>18.220960000000002</v>
      </c>
      <c r="K366">
        <v>15.33954</v>
      </c>
      <c r="L366">
        <v>57.405230000000003</v>
      </c>
      <c r="M366">
        <v>10.31081</v>
      </c>
      <c r="N366">
        <v>76.420479999999998</v>
      </c>
      <c r="O366" t="s">
        <v>38</v>
      </c>
      <c r="P366">
        <v>0.32235999999999998</v>
      </c>
      <c r="Q366">
        <v>35.056489999999997</v>
      </c>
      <c r="R366">
        <v>19.518260000000001</v>
      </c>
      <c r="S366">
        <v>61.613460000000003</v>
      </c>
      <c r="T366">
        <v>79.793539999999993</v>
      </c>
      <c r="U366">
        <v>19.518260000000001</v>
      </c>
      <c r="V366">
        <v>14.3658</v>
      </c>
      <c r="W366">
        <v>14.991400000000001</v>
      </c>
      <c r="X366">
        <v>54.435890000000001</v>
      </c>
      <c r="Y366">
        <v>10.40719</v>
      </c>
      <c r="Z366">
        <v>75.411810000000003</v>
      </c>
      <c r="AW366">
        <v>0.58896000000000004</v>
      </c>
      <c r="AX366">
        <v>60.051560000000002</v>
      </c>
      <c r="AY366">
        <v>50.640540000000001</v>
      </c>
      <c r="AZ366">
        <v>77.543329999999997</v>
      </c>
      <c r="BA366">
        <v>81.612660000000005</v>
      </c>
      <c r="BB366">
        <v>50.640540000000001</v>
      </c>
      <c r="BC366">
        <v>46.740769999999998</v>
      </c>
      <c r="BD366">
        <v>16.62396</v>
      </c>
      <c r="BE366">
        <v>75.131879999999995</v>
      </c>
      <c r="BF366">
        <v>8.9901999999999997</v>
      </c>
      <c r="BG366">
        <v>80.205979999999997</v>
      </c>
      <c r="CO366">
        <v>0.42508000000000001</v>
      </c>
      <c r="CP366">
        <v>45.598370000000003</v>
      </c>
      <c r="CQ366">
        <v>27.738520000000001</v>
      </c>
      <c r="CR366">
        <v>80.565370000000001</v>
      </c>
      <c r="CS366">
        <v>90.459360000000004</v>
      </c>
      <c r="CT366">
        <v>27.738520000000001</v>
      </c>
      <c r="CU366">
        <v>22.614840000000001</v>
      </c>
      <c r="CV366">
        <v>18.763249999999999</v>
      </c>
      <c r="CW366">
        <v>70.730270000000004</v>
      </c>
      <c r="CX366">
        <v>11.625439999999999</v>
      </c>
      <c r="CY366">
        <v>86.189629999999994</v>
      </c>
    </row>
    <row r="367" spans="1:103" x14ac:dyDescent="0.4">
      <c r="A367" t="s">
        <v>492</v>
      </c>
      <c r="B367" t="s">
        <v>458</v>
      </c>
      <c r="C367" t="s">
        <v>37</v>
      </c>
      <c r="D367">
        <v>0.35570000000000002</v>
      </c>
      <c r="E367">
        <v>38.223469999999999</v>
      </c>
      <c r="F367">
        <v>23.237559999999998</v>
      </c>
      <c r="G367">
        <v>64.192629999999994</v>
      </c>
      <c r="H367">
        <v>80.469449999999995</v>
      </c>
      <c r="I367">
        <v>23.237559999999998</v>
      </c>
      <c r="J367">
        <v>18.220960000000002</v>
      </c>
      <c r="K367">
        <v>15.33954</v>
      </c>
      <c r="L367">
        <v>57.405230000000003</v>
      </c>
      <c r="M367">
        <v>10.309189999999999</v>
      </c>
      <c r="N367">
        <v>76.408339999999995</v>
      </c>
      <c r="O367" t="s">
        <v>38</v>
      </c>
      <c r="P367">
        <v>0.32235999999999998</v>
      </c>
      <c r="Q367">
        <v>35.056280000000001</v>
      </c>
      <c r="R367">
        <v>19.518260000000001</v>
      </c>
      <c r="S367">
        <v>61.613460000000003</v>
      </c>
      <c r="T367">
        <v>79.793539999999993</v>
      </c>
      <c r="U367">
        <v>19.518260000000001</v>
      </c>
      <c r="V367">
        <v>14.3658</v>
      </c>
      <c r="W367">
        <v>14.991400000000001</v>
      </c>
      <c r="X367">
        <v>54.435890000000001</v>
      </c>
      <c r="Y367">
        <v>10.40719</v>
      </c>
      <c r="Z367">
        <v>75.411810000000003</v>
      </c>
      <c r="AW367">
        <v>0.58889999999999998</v>
      </c>
      <c r="AX367">
        <v>60.040640000000003</v>
      </c>
      <c r="AY367">
        <v>50.640540000000001</v>
      </c>
      <c r="AZ367">
        <v>77.543329999999997</v>
      </c>
      <c r="BA367">
        <v>81.612660000000005</v>
      </c>
      <c r="BB367">
        <v>50.640540000000001</v>
      </c>
      <c r="BC367">
        <v>46.740769999999998</v>
      </c>
      <c r="BD367">
        <v>16.62396</v>
      </c>
      <c r="BE367">
        <v>75.131879999999995</v>
      </c>
      <c r="BF367">
        <v>8.9826700000000006</v>
      </c>
      <c r="BG367">
        <v>80.168300000000002</v>
      </c>
      <c r="CO367">
        <v>0.42525000000000002</v>
      </c>
      <c r="CP367">
        <v>45.615340000000003</v>
      </c>
      <c r="CQ367">
        <v>27.738520000000001</v>
      </c>
      <c r="CR367">
        <v>80.565370000000001</v>
      </c>
      <c r="CS367">
        <v>90.282690000000002</v>
      </c>
      <c r="CT367">
        <v>27.738520000000001</v>
      </c>
      <c r="CU367">
        <v>22.614840000000001</v>
      </c>
      <c r="CV367">
        <v>18.763249999999999</v>
      </c>
      <c r="CW367">
        <v>70.730270000000004</v>
      </c>
      <c r="CX367">
        <v>11.60777</v>
      </c>
      <c r="CY367">
        <v>86.012960000000007</v>
      </c>
    </row>
    <row r="368" spans="1:103" x14ac:dyDescent="0.4">
      <c r="A368" t="s">
        <v>574</v>
      </c>
      <c r="B368" t="s">
        <v>114</v>
      </c>
      <c r="C368" t="s">
        <v>37</v>
      </c>
      <c r="D368">
        <v>0.35570000000000002</v>
      </c>
      <c r="E368">
        <v>38.22307</v>
      </c>
      <c r="F368">
        <v>23.237559999999998</v>
      </c>
      <c r="G368">
        <v>64.192629999999994</v>
      </c>
      <c r="H368">
        <v>80.477540000000005</v>
      </c>
      <c r="I368">
        <v>23.237559999999998</v>
      </c>
      <c r="J368">
        <v>18.220960000000002</v>
      </c>
      <c r="K368">
        <v>15.33954</v>
      </c>
      <c r="L368">
        <v>57.405230000000003</v>
      </c>
      <c r="M368">
        <v>10.31</v>
      </c>
      <c r="N368">
        <v>76.416430000000005</v>
      </c>
      <c r="O368" t="s">
        <v>38</v>
      </c>
      <c r="P368">
        <v>0.32235999999999998</v>
      </c>
      <c r="Q368">
        <v>35.056399999999996</v>
      </c>
      <c r="R368">
        <v>19.518260000000001</v>
      </c>
      <c r="S368">
        <v>61.613460000000003</v>
      </c>
      <c r="T368">
        <v>79.793539999999993</v>
      </c>
      <c r="U368">
        <v>19.518260000000001</v>
      </c>
      <c r="V368">
        <v>14.3658</v>
      </c>
      <c r="W368">
        <v>14.991400000000001</v>
      </c>
      <c r="X368">
        <v>54.435890000000001</v>
      </c>
      <c r="Y368">
        <v>10.40719</v>
      </c>
      <c r="Z368">
        <v>75.411810000000003</v>
      </c>
      <c r="AW368">
        <v>0.58892999999999995</v>
      </c>
      <c r="AX368">
        <v>60.04298</v>
      </c>
      <c r="AY368">
        <v>50.640540000000001</v>
      </c>
      <c r="AZ368">
        <v>77.543329999999997</v>
      </c>
      <c r="BA368">
        <v>81.612660000000005</v>
      </c>
      <c r="BB368">
        <v>50.640540000000001</v>
      </c>
      <c r="BC368">
        <v>46.740769999999998</v>
      </c>
      <c r="BD368">
        <v>16.62396</v>
      </c>
      <c r="BE368">
        <v>75.131879999999995</v>
      </c>
      <c r="BF368">
        <v>8.9826700000000006</v>
      </c>
      <c r="BG368">
        <v>80.168300000000002</v>
      </c>
      <c r="CO368">
        <v>0.42509000000000002</v>
      </c>
      <c r="CP368">
        <v>45.598840000000003</v>
      </c>
      <c r="CQ368">
        <v>27.738520000000001</v>
      </c>
      <c r="CR368">
        <v>80.565370000000001</v>
      </c>
      <c r="CS368">
        <v>90.459360000000004</v>
      </c>
      <c r="CT368">
        <v>27.738520000000001</v>
      </c>
      <c r="CU368">
        <v>22.614840000000001</v>
      </c>
      <c r="CV368">
        <v>18.763249999999999</v>
      </c>
      <c r="CW368">
        <v>70.730270000000004</v>
      </c>
      <c r="CX368">
        <v>11.625439999999999</v>
      </c>
      <c r="CY368">
        <v>86.189629999999994</v>
      </c>
    </row>
    <row r="369" spans="1:103" x14ac:dyDescent="0.4">
      <c r="A369" t="s">
        <v>527</v>
      </c>
      <c r="B369" t="s">
        <v>328</v>
      </c>
      <c r="C369" t="s">
        <v>37</v>
      </c>
      <c r="D369">
        <v>0.35569000000000001</v>
      </c>
      <c r="E369">
        <v>38.222349999999999</v>
      </c>
      <c r="F369">
        <v>23.237559999999998</v>
      </c>
      <c r="G369">
        <v>64.192629999999994</v>
      </c>
      <c r="H369">
        <v>80.469449999999995</v>
      </c>
      <c r="I369">
        <v>23.237559999999998</v>
      </c>
      <c r="J369">
        <v>18.220960000000002</v>
      </c>
      <c r="K369">
        <v>15.33954</v>
      </c>
      <c r="L369">
        <v>57.405230000000003</v>
      </c>
      <c r="M369">
        <v>10.309189999999999</v>
      </c>
      <c r="N369">
        <v>76.408339999999995</v>
      </c>
      <c r="O369" t="s">
        <v>38</v>
      </c>
      <c r="P369">
        <v>0.32235999999999998</v>
      </c>
      <c r="Q369">
        <v>35.05583</v>
      </c>
      <c r="R369">
        <v>19.518260000000001</v>
      </c>
      <c r="S369">
        <v>61.613460000000003</v>
      </c>
      <c r="T369">
        <v>79.793539999999993</v>
      </c>
      <c r="U369">
        <v>19.518260000000001</v>
      </c>
      <c r="V369">
        <v>14.3658</v>
      </c>
      <c r="W369">
        <v>14.991400000000001</v>
      </c>
      <c r="X369">
        <v>54.435890000000001</v>
      </c>
      <c r="Y369">
        <v>10.40719</v>
      </c>
      <c r="Z369">
        <v>75.411810000000003</v>
      </c>
      <c r="AW369">
        <v>0.58897999999999995</v>
      </c>
      <c r="AX369">
        <v>60.051349999999999</v>
      </c>
      <c r="AY369">
        <v>50.640540000000001</v>
      </c>
      <c r="AZ369">
        <v>77.543329999999997</v>
      </c>
      <c r="BA369">
        <v>81.612660000000005</v>
      </c>
      <c r="BB369">
        <v>50.640540000000001</v>
      </c>
      <c r="BC369">
        <v>46.740769999999998</v>
      </c>
      <c r="BD369">
        <v>16.62396</v>
      </c>
      <c r="BE369">
        <v>75.131879999999995</v>
      </c>
      <c r="BF369">
        <v>8.9826700000000006</v>
      </c>
      <c r="BG369">
        <v>80.168300000000002</v>
      </c>
      <c r="CO369">
        <v>0.42485000000000001</v>
      </c>
      <c r="CP369">
        <v>45.574199999999998</v>
      </c>
      <c r="CQ369">
        <v>27.738520000000001</v>
      </c>
      <c r="CR369">
        <v>80.565370000000001</v>
      </c>
      <c r="CS369">
        <v>90.282690000000002</v>
      </c>
      <c r="CT369">
        <v>27.738520000000001</v>
      </c>
      <c r="CU369">
        <v>22.614840000000001</v>
      </c>
      <c r="CV369">
        <v>18.763249999999999</v>
      </c>
      <c r="CW369">
        <v>70.730270000000004</v>
      </c>
      <c r="CX369">
        <v>11.60777</v>
      </c>
      <c r="CY369">
        <v>86.012960000000007</v>
      </c>
    </row>
    <row r="370" spans="1:103" x14ac:dyDescent="0.4">
      <c r="A370" t="s">
        <v>449</v>
      </c>
      <c r="B370" t="s">
        <v>260</v>
      </c>
      <c r="C370" t="s">
        <v>37</v>
      </c>
      <c r="D370">
        <v>0.35568</v>
      </c>
      <c r="E370">
        <v>38.221719999999998</v>
      </c>
      <c r="F370">
        <v>23.237559999999998</v>
      </c>
      <c r="G370">
        <v>64.192629999999994</v>
      </c>
      <c r="H370">
        <v>80.477540000000005</v>
      </c>
      <c r="I370">
        <v>23.237559999999998</v>
      </c>
      <c r="J370">
        <v>18.220960000000002</v>
      </c>
      <c r="K370">
        <v>15.33954</v>
      </c>
      <c r="L370">
        <v>57.405230000000003</v>
      </c>
      <c r="M370">
        <v>10.31</v>
      </c>
      <c r="N370">
        <v>76.416430000000005</v>
      </c>
      <c r="O370" t="s">
        <v>38</v>
      </c>
      <c r="P370">
        <v>0.32236999999999999</v>
      </c>
      <c r="Q370">
        <v>35.057490000000001</v>
      </c>
      <c r="R370">
        <v>19.518260000000001</v>
      </c>
      <c r="S370">
        <v>61.613460000000003</v>
      </c>
      <c r="T370">
        <v>79.803100000000001</v>
      </c>
      <c r="U370">
        <v>19.518260000000001</v>
      </c>
      <c r="V370">
        <v>14.3658</v>
      </c>
      <c r="W370">
        <v>14.991400000000001</v>
      </c>
      <c r="X370">
        <v>54.435890000000001</v>
      </c>
      <c r="Y370">
        <v>10.40814</v>
      </c>
      <c r="Z370">
        <v>75.421369999999996</v>
      </c>
      <c r="AW370">
        <v>0.58882999999999996</v>
      </c>
      <c r="AX370">
        <v>60.033079999999998</v>
      </c>
      <c r="AY370">
        <v>50.640540000000001</v>
      </c>
      <c r="AZ370">
        <v>77.543329999999997</v>
      </c>
      <c r="BA370">
        <v>81.612660000000005</v>
      </c>
      <c r="BB370">
        <v>50.640540000000001</v>
      </c>
      <c r="BC370">
        <v>46.740769999999998</v>
      </c>
      <c r="BD370">
        <v>16.62396</v>
      </c>
      <c r="BE370">
        <v>75.131879999999995</v>
      </c>
      <c r="BF370">
        <v>8.9826700000000006</v>
      </c>
      <c r="BG370">
        <v>80.168300000000002</v>
      </c>
      <c r="CO370">
        <v>0.42481000000000002</v>
      </c>
      <c r="CP370">
        <v>45.572339999999997</v>
      </c>
      <c r="CQ370">
        <v>27.738520000000001</v>
      </c>
      <c r="CR370">
        <v>80.565370000000001</v>
      </c>
      <c r="CS370">
        <v>90.282690000000002</v>
      </c>
      <c r="CT370">
        <v>27.738520000000001</v>
      </c>
      <c r="CU370">
        <v>22.614840000000001</v>
      </c>
      <c r="CV370">
        <v>18.763249999999999</v>
      </c>
      <c r="CW370">
        <v>70.730270000000004</v>
      </c>
      <c r="CX370">
        <v>11.60777</v>
      </c>
      <c r="CY370">
        <v>86.012960000000007</v>
      </c>
    </row>
    <row r="371" spans="1:103" x14ac:dyDescent="0.4">
      <c r="A371" t="s">
        <v>436</v>
      </c>
      <c r="B371" t="s">
        <v>52</v>
      </c>
      <c r="C371" t="s">
        <v>37</v>
      </c>
      <c r="D371">
        <v>0.35189999999999999</v>
      </c>
      <c r="E371">
        <v>37.848089999999999</v>
      </c>
      <c r="F371">
        <v>23.237559999999998</v>
      </c>
      <c r="G371">
        <v>63.197090000000003</v>
      </c>
      <c r="H371">
        <v>78.000810000000001</v>
      </c>
      <c r="I371">
        <v>23.237559999999998</v>
      </c>
      <c r="J371">
        <v>18.2072</v>
      </c>
      <c r="K371">
        <v>15.15662</v>
      </c>
      <c r="L371">
        <v>56.555239999999998</v>
      </c>
      <c r="M371">
        <v>10.01376</v>
      </c>
      <c r="N371">
        <v>73.909890000000004</v>
      </c>
      <c r="O371" t="s">
        <v>38</v>
      </c>
      <c r="P371">
        <v>0.31751000000000001</v>
      </c>
      <c r="Q371">
        <v>34.549750000000003</v>
      </c>
      <c r="R371">
        <v>19.22195</v>
      </c>
      <c r="S371">
        <v>60.69585</v>
      </c>
      <c r="T371">
        <v>77.16498</v>
      </c>
      <c r="U371">
        <v>19.22195</v>
      </c>
      <c r="V371">
        <v>14.215730000000001</v>
      </c>
      <c r="W371">
        <v>14.779199999999999</v>
      </c>
      <c r="X371">
        <v>53.570700000000002</v>
      </c>
      <c r="Y371">
        <v>10.07264</v>
      </c>
      <c r="Z371">
        <v>72.655640000000005</v>
      </c>
      <c r="AW371">
        <v>0.58401999999999998</v>
      </c>
      <c r="AX371">
        <v>59.542569999999998</v>
      </c>
      <c r="AY371">
        <v>50.640540000000001</v>
      </c>
      <c r="AZ371">
        <v>76.714389999999995</v>
      </c>
      <c r="BA371">
        <v>80.256219999999999</v>
      </c>
      <c r="BB371">
        <v>50.640540000000001</v>
      </c>
      <c r="BC371">
        <v>46.740769999999998</v>
      </c>
      <c r="BD371">
        <v>16.47325</v>
      </c>
      <c r="BE371">
        <v>74.365740000000002</v>
      </c>
      <c r="BF371">
        <v>8.8847000000000005</v>
      </c>
      <c r="BG371">
        <v>79.075609999999998</v>
      </c>
      <c r="CO371">
        <v>0.44327</v>
      </c>
      <c r="CP371">
        <v>47.951729999999998</v>
      </c>
      <c r="CQ371">
        <v>33.21555</v>
      </c>
      <c r="CR371">
        <v>77.738519999999994</v>
      </c>
      <c r="CS371">
        <v>88.162540000000007</v>
      </c>
      <c r="CT371">
        <v>33.21555</v>
      </c>
      <c r="CU371">
        <v>25.088339999999999</v>
      </c>
      <c r="CV371">
        <v>19.045940000000002</v>
      </c>
      <c r="CW371">
        <v>69.964659999999995</v>
      </c>
      <c r="CX371">
        <v>11.57244</v>
      </c>
      <c r="CY371">
        <v>84.982330000000005</v>
      </c>
    </row>
    <row r="372" spans="1:103" x14ac:dyDescent="0.4">
      <c r="A372" t="s">
        <v>439</v>
      </c>
      <c r="B372" t="s">
        <v>62</v>
      </c>
      <c r="C372" t="s">
        <v>37</v>
      </c>
      <c r="D372">
        <v>0.35189999999999999</v>
      </c>
      <c r="E372">
        <v>37.847760000000001</v>
      </c>
      <c r="F372">
        <v>23.261839999999999</v>
      </c>
      <c r="G372">
        <v>63.22137</v>
      </c>
      <c r="H372">
        <v>78.000810000000001</v>
      </c>
      <c r="I372">
        <v>23.261839999999999</v>
      </c>
      <c r="J372">
        <v>18.227440000000001</v>
      </c>
      <c r="K372">
        <v>15.158239999999999</v>
      </c>
      <c r="L372">
        <v>56.559289999999997</v>
      </c>
      <c r="M372">
        <v>10.01295</v>
      </c>
      <c r="N372">
        <v>73.893699999999995</v>
      </c>
      <c r="O372" t="s">
        <v>38</v>
      </c>
      <c r="P372">
        <v>0.31752999999999998</v>
      </c>
      <c r="Q372">
        <v>34.549370000000003</v>
      </c>
      <c r="R372">
        <v>19.2315</v>
      </c>
      <c r="S372">
        <v>60.69585</v>
      </c>
      <c r="T372">
        <v>77.145859999999999</v>
      </c>
      <c r="U372">
        <v>19.2315</v>
      </c>
      <c r="V372">
        <v>14.225289999999999</v>
      </c>
      <c r="W372">
        <v>14.777290000000001</v>
      </c>
      <c r="X372">
        <v>53.565919999999998</v>
      </c>
      <c r="Y372">
        <v>10.06978</v>
      </c>
      <c r="Z372">
        <v>72.631749999999997</v>
      </c>
      <c r="AW372">
        <v>0.58404999999999996</v>
      </c>
      <c r="AX372">
        <v>59.548839999999998</v>
      </c>
      <c r="AY372">
        <v>50.640540000000001</v>
      </c>
      <c r="AZ372">
        <v>76.789749999999998</v>
      </c>
      <c r="BA372">
        <v>80.256219999999999</v>
      </c>
      <c r="BB372">
        <v>50.640540000000001</v>
      </c>
      <c r="BC372">
        <v>46.740769999999998</v>
      </c>
      <c r="BD372">
        <v>16.488320000000002</v>
      </c>
      <c r="BE372">
        <v>74.441100000000006</v>
      </c>
      <c r="BF372">
        <v>8.8922399999999993</v>
      </c>
      <c r="BG372">
        <v>79.113290000000006</v>
      </c>
      <c r="CO372">
        <v>0.44298999999999999</v>
      </c>
      <c r="CP372">
        <v>47.936770000000003</v>
      </c>
      <c r="CQ372">
        <v>33.568899999999999</v>
      </c>
      <c r="CR372">
        <v>78.09187</v>
      </c>
      <c r="CS372">
        <v>88.515900000000002</v>
      </c>
      <c r="CT372">
        <v>33.568899999999999</v>
      </c>
      <c r="CU372">
        <v>25.353359999999999</v>
      </c>
      <c r="CV372">
        <v>19.08127</v>
      </c>
      <c r="CW372">
        <v>69.964659999999995</v>
      </c>
      <c r="CX372">
        <v>11.590109999999999</v>
      </c>
      <c r="CY372">
        <v>84.982330000000005</v>
      </c>
    </row>
    <row r="373" spans="1:103" x14ac:dyDescent="0.4">
      <c r="A373" t="s">
        <v>403</v>
      </c>
      <c r="B373" t="s">
        <v>102</v>
      </c>
      <c r="C373" t="s">
        <v>37</v>
      </c>
      <c r="D373">
        <v>0.35193000000000002</v>
      </c>
      <c r="E373">
        <v>37.847290000000001</v>
      </c>
      <c r="F373">
        <v>23.28612</v>
      </c>
      <c r="G373">
        <v>63.22137</v>
      </c>
      <c r="H373">
        <v>77.976529999999997</v>
      </c>
      <c r="I373">
        <v>23.28612</v>
      </c>
      <c r="J373">
        <v>18.23958</v>
      </c>
      <c r="K373">
        <v>15.158239999999999</v>
      </c>
      <c r="L373">
        <v>56.559289999999997</v>
      </c>
      <c r="M373">
        <v>10.011329999999999</v>
      </c>
      <c r="N373">
        <v>73.881559999999993</v>
      </c>
      <c r="O373" t="s">
        <v>38</v>
      </c>
      <c r="P373">
        <v>0.31745000000000001</v>
      </c>
      <c r="Q373">
        <v>34.540489999999998</v>
      </c>
      <c r="R373">
        <v>19.22195</v>
      </c>
      <c r="S373">
        <v>60.68629</v>
      </c>
      <c r="T373">
        <v>77.145859999999999</v>
      </c>
      <c r="U373">
        <v>19.22195</v>
      </c>
      <c r="V373">
        <v>14.215730000000001</v>
      </c>
      <c r="W373">
        <v>14.777290000000001</v>
      </c>
      <c r="X373">
        <v>53.561140000000002</v>
      </c>
      <c r="Y373">
        <v>10.06978</v>
      </c>
      <c r="Z373">
        <v>72.631749999999997</v>
      </c>
      <c r="AW373">
        <v>0.58406999999999998</v>
      </c>
      <c r="AX373">
        <v>59.546720000000001</v>
      </c>
      <c r="AY373">
        <v>50.715899999999998</v>
      </c>
      <c r="AZ373">
        <v>76.714389999999995</v>
      </c>
      <c r="BA373">
        <v>80.256219999999999</v>
      </c>
      <c r="BB373">
        <v>50.715899999999998</v>
      </c>
      <c r="BC373">
        <v>46.778449999999999</v>
      </c>
      <c r="BD373">
        <v>16.47325</v>
      </c>
      <c r="BE373">
        <v>74.365740000000002</v>
      </c>
      <c r="BF373">
        <v>8.8847000000000005</v>
      </c>
      <c r="BG373">
        <v>79.075609999999998</v>
      </c>
      <c r="CO373">
        <v>0.44501000000000002</v>
      </c>
      <c r="CP373">
        <v>48.095709999999997</v>
      </c>
      <c r="CQ373">
        <v>34.098939999999999</v>
      </c>
      <c r="CR373">
        <v>78.445229999999995</v>
      </c>
      <c r="CS373">
        <v>87.985870000000006</v>
      </c>
      <c r="CT373">
        <v>34.098939999999999</v>
      </c>
      <c r="CU373">
        <v>25.706710000000001</v>
      </c>
      <c r="CV373">
        <v>19.116610000000001</v>
      </c>
      <c r="CW373">
        <v>70.229680000000002</v>
      </c>
      <c r="CX373">
        <v>11.57244</v>
      </c>
      <c r="CY373">
        <v>84.80565</v>
      </c>
    </row>
    <row r="374" spans="1:103" x14ac:dyDescent="0.4">
      <c r="A374" t="s">
        <v>317</v>
      </c>
      <c r="B374" t="s">
        <v>40</v>
      </c>
      <c r="C374" t="s">
        <v>37</v>
      </c>
      <c r="D374">
        <v>0.35191</v>
      </c>
      <c r="E374">
        <v>37.846150000000002</v>
      </c>
      <c r="F374">
        <v>23.261839999999999</v>
      </c>
      <c r="G374">
        <v>63.229460000000003</v>
      </c>
      <c r="H374">
        <v>77.992720000000006</v>
      </c>
      <c r="I374">
        <v>23.261839999999999</v>
      </c>
      <c r="J374">
        <v>18.223389999999998</v>
      </c>
      <c r="K374">
        <v>15.16309</v>
      </c>
      <c r="L374">
        <v>56.583570000000002</v>
      </c>
      <c r="M374">
        <v>10.011329999999999</v>
      </c>
      <c r="N374">
        <v>73.889650000000003</v>
      </c>
      <c r="O374" t="s">
        <v>38</v>
      </c>
      <c r="P374">
        <v>0.31746000000000002</v>
      </c>
      <c r="Q374">
        <v>34.542470000000002</v>
      </c>
      <c r="R374">
        <v>19.22195</v>
      </c>
      <c r="S374">
        <v>60.705410000000001</v>
      </c>
      <c r="T374">
        <v>77.145859999999999</v>
      </c>
      <c r="U374">
        <v>19.22195</v>
      </c>
      <c r="V374">
        <v>14.215730000000001</v>
      </c>
      <c r="W374">
        <v>14.78111</v>
      </c>
      <c r="X374">
        <v>53.580260000000003</v>
      </c>
      <c r="Y374">
        <v>10.06978</v>
      </c>
      <c r="Z374">
        <v>72.631749999999997</v>
      </c>
      <c r="AW374">
        <v>0.58418000000000003</v>
      </c>
      <c r="AX374">
        <v>59.55771</v>
      </c>
      <c r="AY374">
        <v>50.715899999999998</v>
      </c>
      <c r="AZ374">
        <v>76.789749999999998</v>
      </c>
      <c r="BA374">
        <v>80.331569999999999</v>
      </c>
      <c r="BB374">
        <v>50.715899999999998</v>
      </c>
      <c r="BC374">
        <v>46.778449999999999</v>
      </c>
      <c r="BD374">
        <v>16.488320000000002</v>
      </c>
      <c r="BE374">
        <v>74.441100000000006</v>
      </c>
      <c r="BF374">
        <v>8.8922399999999993</v>
      </c>
      <c r="BG374">
        <v>79.150970000000001</v>
      </c>
      <c r="CO374">
        <v>0.44418000000000002</v>
      </c>
      <c r="CP374">
        <v>48.008450000000003</v>
      </c>
      <c r="CQ374">
        <v>33.568899999999999</v>
      </c>
      <c r="CR374">
        <v>78.09187</v>
      </c>
      <c r="CS374">
        <v>88.162540000000007</v>
      </c>
      <c r="CT374">
        <v>33.568899999999999</v>
      </c>
      <c r="CU374">
        <v>25.353359999999999</v>
      </c>
      <c r="CV374">
        <v>19.116610000000001</v>
      </c>
      <c r="CW374">
        <v>70.229680000000002</v>
      </c>
      <c r="CX374">
        <v>11.55477</v>
      </c>
      <c r="CY374">
        <v>84.80565</v>
      </c>
    </row>
    <row r="375" spans="1:103" x14ac:dyDescent="0.4">
      <c r="A375" t="s">
        <v>427</v>
      </c>
      <c r="B375" t="s">
        <v>134</v>
      </c>
      <c r="C375" t="s">
        <v>37</v>
      </c>
      <c r="D375">
        <v>0.35192000000000001</v>
      </c>
      <c r="E375">
        <v>37.84581</v>
      </c>
      <c r="F375">
        <v>23.269929999999999</v>
      </c>
      <c r="G375">
        <v>63.180900000000001</v>
      </c>
      <c r="H375">
        <v>78.008899999999997</v>
      </c>
      <c r="I375">
        <v>23.269929999999999</v>
      </c>
      <c r="J375">
        <v>18.231490000000001</v>
      </c>
      <c r="K375">
        <v>15.1469</v>
      </c>
      <c r="L375">
        <v>56.522869999999998</v>
      </c>
      <c r="M375">
        <v>10.01538</v>
      </c>
      <c r="N375">
        <v>73.913929999999993</v>
      </c>
      <c r="O375" t="s">
        <v>38</v>
      </c>
      <c r="P375">
        <v>0.31748999999999999</v>
      </c>
      <c r="Q375">
        <v>34.544370000000001</v>
      </c>
      <c r="R375">
        <v>19.22195</v>
      </c>
      <c r="S375">
        <v>60.69585</v>
      </c>
      <c r="T375">
        <v>77.145859999999999</v>
      </c>
      <c r="U375">
        <v>19.22195</v>
      </c>
      <c r="V375">
        <v>14.215730000000001</v>
      </c>
      <c r="W375">
        <v>14.777290000000001</v>
      </c>
      <c r="X375">
        <v>53.565919999999998</v>
      </c>
      <c r="Y375">
        <v>10.06978</v>
      </c>
      <c r="Z375">
        <v>72.631749999999997</v>
      </c>
      <c r="AW375">
        <v>0.58423999999999998</v>
      </c>
      <c r="AX375">
        <v>59.564680000000003</v>
      </c>
      <c r="AY375">
        <v>50.715899999999998</v>
      </c>
      <c r="AZ375">
        <v>76.714389999999995</v>
      </c>
      <c r="BA375">
        <v>80.406930000000003</v>
      </c>
      <c r="BB375">
        <v>50.715899999999998</v>
      </c>
      <c r="BC375">
        <v>46.778449999999999</v>
      </c>
      <c r="BD375">
        <v>16.458179999999999</v>
      </c>
      <c r="BE375">
        <v>74.328059999999994</v>
      </c>
      <c r="BF375">
        <v>8.8997700000000002</v>
      </c>
      <c r="BG375">
        <v>79.226330000000004</v>
      </c>
      <c r="CO375">
        <v>0.44358999999999998</v>
      </c>
      <c r="CP375">
        <v>47.949460000000002</v>
      </c>
      <c r="CQ375">
        <v>33.745579999999997</v>
      </c>
      <c r="CR375">
        <v>77.385159999999999</v>
      </c>
      <c r="CS375">
        <v>88.339219999999997</v>
      </c>
      <c r="CT375">
        <v>33.745579999999997</v>
      </c>
      <c r="CU375">
        <v>25.53004</v>
      </c>
      <c r="CV375">
        <v>18.904589999999999</v>
      </c>
      <c r="CW375">
        <v>69.434629999999999</v>
      </c>
      <c r="CX375">
        <v>11.625439999999999</v>
      </c>
      <c r="CY375">
        <v>85.159009999999995</v>
      </c>
    </row>
    <row r="376" spans="1:103" x14ac:dyDescent="0.4">
      <c r="A376" t="s">
        <v>358</v>
      </c>
      <c r="B376" t="s">
        <v>52</v>
      </c>
      <c r="C376" t="s">
        <v>37</v>
      </c>
      <c r="D376">
        <v>0.35188999999999998</v>
      </c>
      <c r="E376">
        <v>37.84308</v>
      </c>
      <c r="F376">
        <v>23.269929999999999</v>
      </c>
      <c r="G376">
        <v>63.22137</v>
      </c>
      <c r="H376">
        <v>77.992720000000006</v>
      </c>
      <c r="I376">
        <v>23.269929999999999</v>
      </c>
      <c r="J376">
        <v>18.227440000000001</v>
      </c>
      <c r="K376">
        <v>15.158239999999999</v>
      </c>
      <c r="L376">
        <v>56.563330000000001</v>
      </c>
      <c r="M376">
        <v>10.011329999999999</v>
      </c>
      <c r="N376">
        <v>73.889650000000003</v>
      </c>
      <c r="O376" t="s">
        <v>38</v>
      </c>
      <c r="P376">
        <v>0.31744</v>
      </c>
      <c r="Q376">
        <v>34.540170000000003</v>
      </c>
      <c r="R376">
        <v>19.22195</v>
      </c>
      <c r="S376">
        <v>60.68629</v>
      </c>
      <c r="T376">
        <v>77.145859999999999</v>
      </c>
      <c r="U376">
        <v>19.22195</v>
      </c>
      <c r="V376">
        <v>14.215730000000001</v>
      </c>
      <c r="W376">
        <v>14.777290000000001</v>
      </c>
      <c r="X376">
        <v>53.561140000000002</v>
      </c>
      <c r="Y376">
        <v>10.06978</v>
      </c>
      <c r="Z376">
        <v>72.631749999999997</v>
      </c>
      <c r="AW376">
        <v>0.58401000000000003</v>
      </c>
      <c r="AX376">
        <v>59.539279999999998</v>
      </c>
      <c r="AY376">
        <v>50.715899999999998</v>
      </c>
      <c r="AZ376">
        <v>76.714389999999995</v>
      </c>
      <c r="BA376">
        <v>80.256219999999999</v>
      </c>
      <c r="BB376">
        <v>50.715899999999998</v>
      </c>
      <c r="BC376">
        <v>46.778449999999999</v>
      </c>
      <c r="BD376">
        <v>16.458179999999999</v>
      </c>
      <c r="BE376">
        <v>74.328059999999994</v>
      </c>
      <c r="BF376">
        <v>8.8847000000000005</v>
      </c>
      <c r="BG376">
        <v>79.075609999999998</v>
      </c>
      <c r="CO376">
        <v>0.44442999999999999</v>
      </c>
      <c r="CP376">
        <v>48.027239999999999</v>
      </c>
      <c r="CQ376">
        <v>33.745579999999997</v>
      </c>
      <c r="CR376">
        <v>78.445229999999995</v>
      </c>
      <c r="CS376">
        <v>88.339219999999997</v>
      </c>
      <c r="CT376">
        <v>33.745579999999997</v>
      </c>
      <c r="CU376">
        <v>25.441700000000001</v>
      </c>
      <c r="CV376">
        <v>19.15194</v>
      </c>
      <c r="CW376">
        <v>70.406360000000006</v>
      </c>
      <c r="CX376">
        <v>11.57244</v>
      </c>
      <c r="CY376">
        <v>84.982330000000005</v>
      </c>
    </row>
    <row r="377" spans="1:103" x14ac:dyDescent="0.4">
      <c r="A377" t="s">
        <v>330</v>
      </c>
      <c r="B377" t="s">
        <v>52</v>
      </c>
      <c r="C377" t="s">
        <v>37</v>
      </c>
      <c r="D377">
        <v>0.35185</v>
      </c>
      <c r="E377">
        <v>37.84151</v>
      </c>
      <c r="F377">
        <v>23.245650000000001</v>
      </c>
      <c r="G377">
        <v>63.180900000000001</v>
      </c>
      <c r="H377">
        <v>78.016999999999996</v>
      </c>
      <c r="I377">
        <v>23.245650000000001</v>
      </c>
      <c r="J377">
        <v>18.215299999999999</v>
      </c>
      <c r="K377">
        <v>15.15014</v>
      </c>
      <c r="L377">
        <v>56.53096</v>
      </c>
      <c r="M377">
        <v>10.01538</v>
      </c>
      <c r="N377">
        <v>73.922030000000007</v>
      </c>
      <c r="O377" t="s">
        <v>38</v>
      </c>
      <c r="P377">
        <v>0.31746000000000002</v>
      </c>
      <c r="Q377">
        <v>34.542470000000002</v>
      </c>
      <c r="R377">
        <v>19.22195</v>
      </c>
      <c r="S377">
        <v>60.68629</v>
      </c>
      <c r="T377">
        <v>77.145859999999999</v>
      </c>
      <c r="U377">
        <v>19.22195</v>
      </c>
      <c r="V377">
        <v>14.215730000000001</v>
      </c>
      <c r="W377">
        <v>14.77538</v>
      </c>
      <c r="X377">
        <v>53.556359999999998</v>
      </c>
      <c r="Y377">
        <v>10.06978</v>
      </c>
      <c r="Z377">
        <v>72.631749999999997</v>
      </c>
      <c r="AW377">
        <v>0.58394000000000001</v>
      </c>
      <c r="AX377">
        <v>59.534120000000001</v>
      </c>
      <c r="AY377">
        <v>50.640540000000001</v>
      </c>
      <c r="AZ377">
        <v>76.789749999999998</v>
      </c>
      <c r="BA377">
        <v>80.256219999999999</v>
      </c>
      <c r="BB377">
        <v>50.640540000000001</v>
      </c>
      <c r="BC377">
        <v>46.740769999999998</v>
      </c>
      <c r="BD377">
        <v>16.488320000000002</v>
      </c>
      <c r="BE377">
        <v>74.441100000000006</v>
      </c>
      <c r="BF377">
        <v>8.8847000000000005</v>
      </c>
      <c r="BG377">
        <v>79.075609999999998</v>
      </c>
      <c r="CO377">
        <v>0.44345000000000001</v>
      </c>
      <c r="CP377">
        <v>47.962490000000003</v>
      </c>
      <c r="CQ377">
        <v>33.392229999999998</v>
      </c>
      <c r="CR377">
        <v>77.385159999999999</v>
      </c>
      <c r="CS377">
        <v>88.869259999999997</v>
      </c>
      <c r="CT377">
        <v>33.392229999999998</v>
      </c>
      <c r="CU377">
        <v>25.26502</v>
      </c>
      <c r="CV377">
        <v>18.93993</v>
      </c>
      <c r="CW377">
        <v>69.522970000000001</v>
      </c>
      <c r="CX377">
        <v>11.660780000000001</v>
      </c>
      <c r="CY377">
        <v>85.689049999999995</v>
      </c>
    </row>
    <row r="378" spans="1:103" x14ac:dyDescent="0.4">
      <c r="A378" t="s">
        <v>388</v>
      </c>
      <c r="B378" t="s">
        <v>40</v>
      </c>
      <c r="C378" t="s">
        <v>37</v>
      </c>
      <c r="D378">
        <v>0.35185</v>
      </c>
      <c r="E378">
        <v>37.841099999999997</v>
      </c>
      <c r="F378">
        <v>23.253740000000001</v>
      </c>
      <c r="G378">
        <v>63.197090000000003</v>
      </c>
      <c r="H378">
        <v>77.992720000000006</v>
      </c>
      <c r="I378">
        <v>23.253740000000001</v>
      </c>
      <c r="J378">
        <v>18.223389999999998</v>
      </c>
      <c r="K378">
        <v>15.154999999999999</v>
      </c>
      <c r="L378">
        <v>56.543100000000003</v>
      </c>
      <c r="M378">
        <v>10.01295</v>
      </c>
      <c r="N378">
        <v>73.893699999999995</v>
      </c>
      <c r="O378" t="s">
        <v>38</v>
      </c>
      <c r="P378">
        <v>0.31751000000000001</v>
      </c>
      <c r="Q378">
        <v>34.547849999999997</v>
      </c>
      <c r="R378">
        <v>19.2315</v>
      </c>
      <c r="S378">
        <v>60.68629</v>
      </c>
      <c r="T378">
        <v>77.136300000000006</v>
      </c>
      <c r="U378">
        <v>19.2315</v>
      </c>
      <c r="V378">
        <v>14.225289999999999</v>
      </c>
      <c r="W378">
        <v>14.777290000000001</v>
      </c>
      <c r="X378">
        <v>53.561140000000002</v>
      </c>
      <c r="Y378">
        <v>10.068820000000001</v>
      </c>
      <c r="Z378">
        <v>72.622190000000003</v>
      </c>
      <c r="AW378">
        <v>0.58379999999999999</v>
      </c>
      <c r="AX378">
        <v>59.518970000000003</v>
      </c>
      <c r="AY378">
        <v>50.640540000000001</v>
      </c>
      <c r="AZ378">
        <v>76.714389999999995</v>
      </c>
      <c r="BA378">
        <v>80.256219999999999</v>
      </c>
      <c r="BB378">
        <v>50.640540000000001</v>
      </c>
      <c r="BC378">
        <v>46.740769999999998</v>
      </c>
      <c r="BD378">
        <v>16.47325</v>
      </c>
      <c r="BE378">
        <v>74.365740000000002</v>
      </c>
      <c r="BF378">
        <v>8.8847000000000005</v>
      </c>
      <c r="BG378">
        <v>79.075609999999998</v>
      </c>
      <c r="CO378">
        <v>0.44263999999999998</v>
      </c>
      <c r="CP378">
        <v>47.88955</v>
      </c>
      <c r="CQ378">
        <v>33.392229999999998</v>
      </c>
      <c r="CR378">
        <v>77.915189999999996</v>
      </c>
      <c r="CS378">
        <v>88.515900000000002</v>
      </c>
      <c r="CT378">
        <v>33.392229999999998</v>
      </c>
      <c r="CU378">
        <v>25.26502</v>
      </c>
      <c r="CV378">
        <v>19.045940000000002</v>
      </c>
      <c r="CW378">
        <v>69.876329999999996</v>
      </c>
      <c r="CX378">
        <v>11.625439999999999</v>
      </c>
      <c r="CY378">
        <v>85.247349999999997</v>
      </c>
    </row>
    <row r="379" spans="1:103" x14ac:dyDescent="0.4">
      <c r="A379" t="s">
        <v>391</v>
      </c>
      <c r="B379" t="s">
        <v>121</v>
      </c>
      <c r="C379" t="s">
        <v>37</v>
      </c>
      <c r="D379">
        <v>0.35183999999999999</v>
      </c>
      <c r="E379">
        <v>37.839500000000001</v>
      </c>
      <c r="F379">
        <v>23.245650000000001</v>
      </c>
      <c r="G379">
        <v>63.172800000000002</v>
      </c>
      <c r="H379">
        <v>78.033180000000002</v>
      </c>
      <c r="I379">
        <v>23.245650000000001</v>
      </c>
      <c r="J379">
        <v>18.215299999999999</v>
      </c>
      <c r="K379">
        <v>15.1469</v>
      </c>
      <c r="L379">
        <v>56.514769999999999</v>
      </c>
      <c r="M379">
        <v>10.017810000000001</v>
      </c>
      <c r="N379">
        <v>73.942260000000005</v>
      </c>
      <c r="O379" t="s">
        <v>38</v>
      </c>
      <c r="P379">
        <v>0.31736999999999999</v>
      </c>
      <c r="Q379">
        <v>34.532110000000003</v>
      </c>
      <c r="R379">
        <v>19.212389999999999</v>
      </c>
      <c r="S379">
        <v>60.68629</v>
      </c>
      <c r="T379">
        <v>77.136300000000006</v>
      </c>
      <c r="U379">
        <v>19.212389999999999</v>
      </c>
      <c r="V379">
        <v>14.20617</v>
      </c>
      <c r="W379">
        <v>14.77538</v>
      </c>
      <c r="X379">
        <v>53.556359999999998</v>
      </c>
      <c r="Y379">
        <v>10.068820000000001</v>
      </c>
      <c r="Z379">
        <v>72.622190000000003</v>
      </c>
      <c r="AW379">
        <v>0.58420000000000005</v>
      </c>
      <c r="AX379">
        <v>59.56024</v>
      </c>
      <c r="AY379">
        <v>50.640540000000001</v>
      </c>
      <c r="AZ379">
        <v>76.789749999999998</v>
      </c>
      <c r="BA379">
        <v>80.331569999999999</v>
      </c>
      <c r="BB379">
        <v>50.640540000000001</v>
      </c>
      <c r="BC379">
        <v>46.740769999999998</v>
      </c>
      <c r="BD379">
        <v>16.47325</v>
      </c>
      <c r="BE379">
        <v>74.403419999999997</v>
      </c>
      <c r="BF379">
        <v>8.8922399999999993</v>
      </c>
      <c r="BG379">
        <v>79.150970000000001</v>
      </c>
      <c r="CO379">
        <v>0.44417000000000001</v>
      </c>
      <c r="CP379">
        <v>48.04898</v>
      </c>
      <c r="CQ379">
        <v>33.568899999999999</v>
      </c>
      <c r="CR379">
        <v>77.208479999999994</v>
      </c>
      <c r="CS379">
        <v>89.222610000000003</v>
      </c>
      <c r="CT379">
        <v>33.568899999999999</v>
      </c>
      <c r="CU379">
        <v>25.441700000000001</v>
      </c>
      <c r="CV379">
        <v>18.904589999999999</v>
      </c>
      <c r="CW379">
        <v>69.257949999999994</v>
      </c>
      <c r="CX379">
        <v>11.71378</v>
      </c>
      <c r="CY379">
        <v>86.130740000000003</v>
      </c>
    </row>
    <row r="380" spans="1:103" x14ac:dyDescent="0.4">
      <c r="A380" t="s">
        <v>361</v>
      </c>
      <c r="B380" t="s">
        <v>62</v>
      </c>
      <c r="C380" t="s">
        <v>37</v>
      </c>
      <c r="D380">
        <v>0.35176000000000002</v>
      </c>
      <c r="E380">
        <v>37.830750000000002</v>
      </c>
      <c r="F380">
        <v>23.253740000000001</v>
      </c>
      <c r="G380">
        <v>63.213270000000001</v>
      </c>
      <c r="H380">
        <v>77.984620000000007</v>
      </c>
      <c r="I380">
        <v>23.253740000000001</v>
      </c>
      <c r="J380">
        <v>18.215299999999999</v>
      </c>
      <c r="K380">
        <v>15.15338</v>
      </c>
      <c r="L380">
        <v>56.551189999999998</v>
      </c>
      <c r="M380">
        <v>10.011329999999999</v>
      </c>
      <c r="N380">
        <v>73.88561</v>
      </c>
      <c r="O380" t="s">
        <v>38</v>
      </c>
      <c r="P380">
        <v>0.31738</v>
      </c>
      <c r="Q380">
        <v>34.534329999999997</v>
      </c>
      <c r="R380">
        <v>19.212389999999999</v>
      </c>
      <c r="S380">
        <v>60.68629</v>
      </c>
      <c r="T380">
        <v>77.145859999999999</v>
      </c>
      <c r="U380">
        <v>19.212389999999999</v>
      </c>
      <c r="V380">
        <v>14.20617</v>
      </c>
      <c r="W380">
        <v>14.777290000000001</v>
      </c>
      <c r="X380">
        <v>53.561140000000002</v>
      </c>
      <c r="Y380">
        <v>10.06978</v>
      </c>
      <c r="Z380">
        <v>72.631749999999997</v>
      </c>
      <c r="AW380">
        <v>0.58409</v>
      </c>
      <c r="AX380">
        <v>59.546050000000001</v>
      </c>
      <c r="AY380">
        <v>50.715899999999998</v>
      </c>
      <c r="AZ380">
        <v>76.789749999999998</v>
      </c>
      <c r="BA380">
        <v>80.256219999999999</v>
      </c>
      <c r="BB380">
        <v>50.715899999999998</v>
      </c>
      <c r="BC380">
        <v>46.778449999999999</v>
      </c>
      <c r="BD380">
        <v>16.47325</v>
      </c>
      <c r="BE380">
        <v>74.403419999999997</v>
      </c>
      <c r="BF380">
        <v>8.8847000000000005</v>
      </c>
      <c r="BG380">
        <v>79.075609999999998</v>
      </c>
      <c r="CO380">
        <v>0.44246999999999997</v>
      </c>
      <c r="CP380">
        <v>47.850050000000003</v>
      </c>
      <c r="CQ380">
        <v>33.568899999999999</v>
      </c>
      <c r="CR380">
        <v>78.09187</v>
      </c>
      <c r="CS380">
        <v>88.162540000000007</v>
      </c>
      <c r="CT380">
        <v>33.568899999999999</v>
      </c>
      <c r="CU380">
        <v>25.353359999999999</v>
      </c>
      <c r="CV380">
        <v>19.0106</v>
      </c>
      <c r="CW380">
        <v>69.964659999999995</v>
      </c>
      <c r="CX380">
        <v>11.57244</v>
      </c>
      <c r="CY380">
        <v>84.893990000000002</v>
      </c>
    </row>
    <row r="381" spans="1:103" x14ac:dyDescent="0.4">
      <c r="A381" t="s">
        <v>349</v>
      </c>
      <c r="B381" t="s">
        <v>114</v>
      </c>
      <c r="C381" t="s">
        <v>37</v>
      </c>
      <c r="D381">
        <v>0.35176000000000002</v>
      </c>
      <c r="E381">
        <v>37.829790000000003</v>
      </c>
      <c r="F381">
        <v>23.253740000000001</v>
      </c>
      <c r="G381">
        <v>63.180900000000001</v>
      </c>
      <c r="H381">
        <v>78.008899999999997</v>
      </c>
      <c r="I381">
        <v>23.253740000000001</v>
      </c>
      <c r="J381">
        <v>18.219339999999999</v>
      </c>
      <c r="K381">
        <v>15.14852</v>
      </c>
      <c r="L381">
        <v>56.518819999999998</v>
      </c>
      <c r="M381">
        <v>10.01214</v>
      </c>
      <c r="N381">
        <v>73.901790000000005</v>
      </c>
      <c r="O381" t="s">
        <v>38</v>
      </c>
      <c r="P381">
        <v>0.31748999999999999</v>
      </c>
      <c r="Q381">
        <v>34.545059999999999</v>
      </c>
      <c r="R381">
        <v>19.22195</v>
      </c>
      <c r="S381">
        <v>60.69585</v>
      </c>
      <c r="T381">
        <v>77.155420000000007</v>
      </c>
      <c r="U381">
        <v>19.22195</v>
      </c>
      <c r="V381">
        <v>14.215730000000001</v>
      </c>
      <c r="W381">
        <v>14.777290000000001</v>
      </c>
      <c r="X381">
        <v>53.565919999999998</v>
      </c>
      <c r="Y381">
        <v>10.070729999999999</v>
      </c>
      <c r="Z381">
        <v>72.641310000000004</v>
      </c>
      <c r="AW381">
        <v>0.58418999999999999</v>
      </c>
      <c r="AX381">
        <v>59.558300000000003</v>
      </c>
      <c r="AY381">
        <v>50.715899999999998</v>
      </c>
      <c r="AZ381">
        <v>76.714389999999995</v>
      </c>
      <c r="BA381">
        <v>80.331569999999999</v>
      </c>
      <c r="BB381">
        <v>50.715899999999998</v>
      </c>
      <c r="BC381">
        <v>46.778449999999999</v>
      </c>
      <c r="BD381">
        <v>16.47325</v>
      </c>
      <c r="BE381">
        <v>74.365740000000002</v>
      </c>
      <c r="BF381">
        <v>8.8922399999999993</v>
      </c>
      <c r="BG381">
        <v>79.150970000000001</v>
      </c>
      <c r="CO381">
        <v>0.44030000000000002</v>
      </c>
      <c r="CP381">
        <v>47.602060000000002</v>
      </c>
      <c r="CQ381">
        <v>33.392229999999998</v>
      </c>
      <c r="CR381">
        <v>77.385159999999999</v>
      </c>
      <c r="CS381">
        <v>88.339219999999997</v>
      </c>
      <c r="CT381">
        <v>33.392229999999998</v>
      </c>
      <c r="CU381">
        <v>25.26502</v>
      </c>
      <c r="CV381">
        <v>18.904589999999999</v>
      </c>
      <c r="CW381">
        <v>69.257949999999994</v>
      </c>
      <c r="CX381">
        <v>11.55477</v>
      </c>
      <c r="CY381">
        <v>84.893990000000002</v>
      </c>
    </row>
    <row r="382" spans="1:103" x14ac:dyDescent="0.4">
      <c r="A382" t="s">
        <v>400</v>
      </c>
      <c r="B382" t="s">
        <v>102</v>
      </c>
      <c r="C382" t="s">
        <v>37</v>
      </c>
      <c r="D382">
        <v>0.35174</v>
      </c>
      <c r="E382">
        <v>37.827809999999999</v>
      </c>
      <c r="F382">
        <v>23.245650000000001</v>
      </c>
      <c r="G382">
        <v>63.188989999999997</v>
      </c>
      <c r="H382">
        <v>77.944149999999993</v>
      </c>
      <c r="I382">
        <v>23.245650000000001</v>
      </c>
      <c r="J382">
        <v>18.215299999999999</v>
      </c>
      <c r="K382">
        <v>15.15014</v>
      </c>
      <c r="L382">
        <v>56.53096</v>
      </c>
      <c r="M382">
        <v>10.00567</v>
      </c>
      <c r="N382">
        <v>73.841089999999994</v>
      </c>
      <c r="O382" t="s">
        <v>38</v>
      </c>
      <c r="P382">
        <v>0.31741999999999998</v>
      </c>
      <c r="Q382">
        <v>34.537739999999999</v>
      </c>
      <c r="R382">
        <v>19.22195</v>
      </c>
      <c r="S382">
        <v>60.676729999999999</v>
      </c>
      <c r="T382">
        <v>77.136300000000006</v>
      </c>
      <c r="U382">
        <v>19.22195</v>
      </c>
      <c r="V382">
        <v>14.215730000000001</v>
      </c>
      <c r="W382">
        <v>14.77538</v>
      </c>
      <c r="X382">
        <v>53.551580000000001</v>
      </c>
      <c r="Y382">
        <v>10.068820000000001</v>
      </c>
      <c r="Z382">
        <v>72.622190000000003</v>
      </c>
      <c r="AW382">
        <v>0.58396999999999999</v>
      </c>
      <c r="AX382">
        <v>59.538400000000003</v>
      </c>
      <c r="AY382">
        <v>50.640540000000001</v>
      </c>
      <c r="AZ382">
        <v>76.714389999999995</v>
      </c>
      <c r="BA382">
        <v>80.256219999999999</v>
      </c>
      <c r="BB382">
        <v>50.640540000000001</v>
      </c>
      <c r="BC382">
        <v>46.740769999999998</v>
      </c>
      <c r="BD382">
        <v>16.47325</v>
      </c>
      <c r="BE382">
        <v>74.365740000000002</v>
      </c>
      <c r="BF382">
        <v>8.8847000000000005</v>
      </c>
      <c r="BG382">
        <v>79.075609999999998</v>
      </c>
      <c r="CO382">
        <v>0.44164999999999999</v>
      </c>
      <c r="CP382">
        <v>47.740850000000002</v>
      </c>
      <c r="CQ382">
        <v>33.392229999999998</v>
      </c>
      <c r="CR382">
        <v>77.915189999999996</v>
      </c>
      <c r="CS382">
        <v>87.455830000000006</v>
      </c>
      <c r="CT382">
        <v>33.392229999999998</v>
      </c>
      <c r="CU382">
        <v>25.26502</v>
      </c>
      <c r="CV382">
        <v>18.975269999999998</v>
      </c>
      <c r="CW382">
        <v>69.787989999999994</v>
      </c>
      <c r="CX382">
        <v>11.466430000000001</v>
      </c>
      <c r="CY382">
        <v>84.098939999999999</v>
      </c>
    </row>
    <row r="383" spans="1:103" x14ac:dyDescent="0.4">
      <c r="A383" t="s">
        <v>326</v>
      </c>
      <c r="B383" t="s">
        <v>40</v>
      </c>
      <c r="C383" t="s">
        <v>37</v>
      </c>
      <c r="D383">
        <v>0.35171000000000002</v>
      </c>
      <c r="E383">
        <v>37.826439999999998</v>
      </c>
      <c r="F383">
        <v>23.245650000000001</v>
      </c>
      <c r="G383">
        <v>63.22137</v>
      </c>
      <c r="H383">
        <v>77.984620000000007</v>
      </c>
      <c r="I383">
        <v>23.245650000000001</v>
      </c>
      <c r="J383">
        <v>18.21125</v>
      </c>
      <c r="K383">
        <v>15.158239999999999</v>
      </c>
      <c r="L383">
        <v>56.563330000000001</v>
      </c>
      <c r="M383">
        <v>10.01214</v>
      </c>
      <c r="N383">
        <v>73.88561</v>
      </c>
      <c r="O383" t="s">
        <v>38</v>
      </c>
      <c r="P383">
        <v>0.31735999999999998</v>
      </c>
      <c r="Q383">
        <v>34.532850000000003</v>
      </c>
      <c r="R383">
        <v>19.212389999999999</v>
      </c>
      <c r="S383">
        <v>60.68629</v>
      </c>
      <c r="T383">
        <v>77.136300000000006</v>
      </c>
      <c r="U383">
        <v>19.212389999999999</v>
      </c>
      <c r="V383">
        <v>14.20617</v>
      </c>
      <c r="W383">
        <v>14.777290000000001</v>
      </c>
      <c r="X383">
        <v>53.561140000000002</v>
      </c>
      <c r="Y383">
        <v>10.068820000000001</v>
      </c>
      <c r="Z383">
        <v>72.622190000000003</v>
      </c>
      <c r="AW383">
        <v>0.58416000000000001</v>
      </c>
      <c r="AX383">
        <v>59.557000000000002</v>
      </c>
      <c r="AY383">
        <v>50.640540000000001</v>
      </c>
      <c r="AZ383">
        <v>76.865110000000001</v>
      </c>
      <c r="BA383">
        <v>80.406930000000003</v>
      </c>
      <c r="BB383">
        <v>50.640540000000001</v>
      </c>
      <c r="BC383">
        <v>46.740769999999998</v>
      </c>
      <c r="BD383">
        <v>16.50339</v>
      </c>
      <c r="BE383">
        <v>74.516450000000006</v>
      </c>
      <c r="BF383">
        <v>8.8997700000000002</v>
      </c>
      <c r="BG383">
        <v>79.226330000000004</v>
      </c>
      <c r="CO383">
        <v>0.44146999999999997</v>
      </c>
      <c r="CP383">
        <v>47.757660000000001</v>
      </c>
      <c r="CQ383">
        <v>33.568899999999999</v>
      </c>
      <c r="CR383">
        <v>78.09187</v>
      </c>
      <c r="CS383">
        <v>87.985870000000006</v>
      </c>
      <c r="CT383">
        <v>33.568899999999999</v>
      </c>
      <c r="CU383">
        <v>25.353359999999999</v>
      </c>
      <c r="CV383">
        <v>19.045940000000002</v>
      </c>
      <c r="CW383">
        <v>69.964659999999995</v>
      </c>
      <c r="CX383">
        <v>11.57244</v>
      </c>
      <c r="CY383">
        <v>84.717309999999998</v>
      </c>
    </row>
    <row r="384" spans="1:103" x14ac:dyDescent="0.4">
      <c r="A384" t="s">
        <v>314</v>
      </c>
      <c r="B384" t="s">
        <v>124</v>
      </c>
      <c r="C384" t="s">
        <v>37</v>
      </c>
      <c r="D384">
        <v>0.35122999999999999</v>
      </c>
      <c r="E384">
        <v>37.768140000000002</v>
      </c>
      <c r="F384">
        <v>23.261839999999999</v>
      </c>
      <c r="G384">
        <v>63.09187</v>
      </c>
      <c r="H384">
        <v>77.798460000000006</v>
      </c>
      <c r="I384">
        <v>23.261839999999999</v>
      </c>
      <c r="J384">
        <v>18.223389999999998</v>
      </c>
      <c r="K384">
        <v>15.12748</v>
      </c>
      <c r="L384">
        <v>56.42304</v>
      </c>
      <c r="M384">
        <v>9.9830000000000005</v>
      </c>
      <c r="N384">
        <v>73.64819</v>
      </c>
      <c r="O384" t="s">
        <v>38</v>
      </c>
      <c r="P384">
        <v>0.31734000000000001</v>
      </c>
      <c r="Q384">
        <v>34.529139999999998</v>
      </c>
      <c r="R384">
        <v>19.2315</v>
      </c>
      <c r="S384">
        <v>60.657620000000001</v>
      </c>
      <c r="T384">
        <v>77.078950000000006</v>
      </c>
      <c r="U384">
        <v>19.2315</v>
      </c>
      <c r="V384">
        <v>14.225289999999999</v>
      </c>
      <c r="W384">
        <v>14.769640000000001</v>
      </c>
      <c r="X384">
        <v>53.52769</v>
      </c>
      <c r="Y384">
        <v>10.063090000000001</v>
      </c>
      <c r="Z384">
        <v>72.564840000000004</v>
      </c>
      <c r="AW384">
        <v>0.58282</v>
      </c>
      <c r="AX384">
        <v>59.364510000000003</v>
      </c>
      <c r="AY384">
        <v>50.640540000000001</v>
      </c>
      <c r="AZ384">
        <v>76.714389999999995</v>
      </c>
      <c r="BA384">
        <v>80.180859999999996</v>
      </c>
      <c r="BB384">
        <v>50.640540000000001</v>
      </c>
      <c r="BC384">
        <v>46.703090000000003</v>
      </c>
      <c r="BD384">
        <v>16.443100000000001</v>
      </c>
      <c r="BE384">
        <v>74.302940000000007</v>
      </c>
      <c r="BF384">
        <v>8.8093400000000006</v>
      </c>
      <c r="BG384">
        <v>78.673699999999997</v>
      </c>
      <c r="CO384">
        <v>0.43458000000000002</v>
      </c>
      <c r="CP384">
        <v>47.005000000000003</v>
      </c>
      <c r="CQ384">
        <v>33.568899999999999</v>
      </c>
      <c r="CR384">
        <v>76.148409999999998</v>
      </c>
      <c r="CS384">
        <v>85.512370000000004</v>
      </c>
      <c r="CT384">
        <v>33.568899999999999</v>
      </c>
      <c r="CU384">
        <v>25.353359999999999</v>
      </c>
      <c r="CV384">
        <v>18.657240000000002</v>
      </c>
      <c r="CW384">
        <v>68.021199999999993</v>
      </c>
      <c r="CX384">
        <v>11.25442</v>
      </c>
      <c r="CY384">
        <v>81.890460000000004</v>
      </c>
    </row>
    <row r="385" spans="1:103" x14ac:dyDescent="0.4">
      <c r="A385" t="s">
        <v>355</v>
      </c>
      <c r="B385" t="s">
        <v>145</v>
      </c>
      <c r="C385" t="s">
        <v>37</v>
      </c>
      <c r="D385">
        <v>0.35108</v>
      </c>
      <c r="E385">
        <v>37.754049999999999</v>
      </c>
      <c r="F385">
        <v>23.22137</v>
      </c>
      <c r="G385">
        <v>63.09187</v>
      </c>
      <c r="H385">
        <v>77.749899999999997</v>
      </c>
      <c r="I385">
        <v>23.22137</v>
      </c>
      <c r="J385">
        <v>18.186969999999999</v>
      </c>
      <c r="K385">
        <v>15.129099999999999</v>
      </c>
      <c r="L385">
        <v>56.431130000000003</v>
      </c>
      <c r="M385">
        <v>9.9789600000000007</v>
      </c>
      <c r="N385">
        <v>73.611760000000004</v>
      </c>
      <c r="O385" t="s">
        <v>38</v>
      </c>
      <c r="P385">
        <v>0.31730999999999998</v>
      </c>
      <c r="Q385">
        <v>34.526859999999999</v>
      </c>
      <c r="R385">
        <v>19.22195</v>
      </c>
      <c r="S385">
        <v>60.648060000000001</v>
      </c>
      <c r="T385">
        <v>77.059839999999994</v>
      </c>
      <c r="U385">
        <v>19.22195</v>
      </c>
      <c r="V385">
        <v>14.215730000000001</v>
      </c>
      <c r="W385">
        <v>14.769640000000001</v>
      </c>
      <c r="X385">
        <v>53.522910000000003</v>
      </c>
      <c r="Y385">
        <v>10.061170000000001</v>
      </c>
      <c r="Z385">
        <v>72.545720000000003</v>
      </c>
      <c r="AW385">
        <v>0.58267999999999998</v>
      </c>
      <c r="AX385">
        <v>59.35183</v>
      </c>
      <c r="AY385">
        <v>50.640540000000001</v>
      </c>
      <c r="AZ385">
        <v>76.714389999999995</v>
      </c>
      <c r="BA385">
        <v>80.180859999999996</v>
      </c>
      <c r="BB385">
        <v>50.640540000000001</v>
      </c>
      <c r="BC385">
        <v>46.703090000000003</v>
      </c>
      <c r="BD385">
        <v>16.443100000000001</v>
      </c>
      <c r="BE385">
        <v>74.302940000000007</v>
      </c>
      <c r="BF385">
        <v>8.8093400000000006</v>
      </c>
      <c r="BG385">
        <v>78.673699999999997</v>
      </c>
      <c r="CO385">
        <v>0.43220999999999998</v>
      </c>
      <c r="CP385">
        <v>46.769289999999998</v>
      </c>
      <c r="CQ385">
        <v>32.862189999999998</v>
      </c>
      <c r="CR385">
        <v>76.325090000000003</v>
      </c>
      <c r="CS385">
        <v>84.80565</v>
      </c>
      <c r="CT385">
        <v>32.862189999999998</v>
      </c>
      <c r="CU385">
        <v>24.73498</v>
      </c>
      <c r="CV385">
        <v>18.69258</v>
      </c>
      <c r="CW385">
        <v>68.28622</v>
      </c>
      <c r="CX385">
        <v>11.201409999999999</v>
      </c>
      <c r="CY385">
        <v>81.448759999999993</v>
      </c>
    </row>
    <row r="386" spans="1:103" x14ac:dyDescent="0.4">
      <c r="A386" t="s">
        <v>352</v>
      </c>
      <c r="B386" t="s">
        <v>40</v>
      </c>
      <c r="C386" t="s">
        <v>37</v>
      </c>
      <c r="D386">
        <v>0.35106999999999999</v>
      </c>
      <c r="E386">
        <v>37.753830000000001</v>
      </c>
      <c r="F386">
        <v>23.237559999999998</v>
      </c>
      <c r="G386">
        <v>63.051400000000001</v>
      </c>
      <c r="H386">
        <v>77.749899999999997</v>
      </c>
      <c r="I386">
        <v>23.237559999999998</v>
      </c>
      <c r="J386">
        <v>18.20316</v>
      </c>
      <c r="K386">
        <v>15.11938</v>
      </c>
      <c r="L386">
        <v>56.39067</v>
      </c>
      <c r="M386">
        <v>9.9797700000000003</v>
      </c>
      <c r="N386">
        <v>73.611760000000004</v>
      </c>
      <c r="O386" t="s">
        <v>38</v>
      </c>
      <c r="P386">
        <v>0.31729000000000002</v>
      </c>
      <c r="Q386">
        <v>34.52534</v>
      </c>
      <c r="R386">
        <v>19.22195</v>
      </c>
      <c r="S386">
        <v>60.648060000000001</v>
      </c>
      <c r="T386">
        <v>77.069389999999999</v>
      </c>
      <c r="U386">
        <v>19.22195</v>
      </c>
      <c r="V386">
        <v>14.215730000000001</v>
      </c>
      <c r="W386">
        <v>14.76773</v>
      </c>
      <c r="X386">
        <v>53.518129999999999</v>
      </c>
      <c r="Y386">
        <v>10.063090000000001</v>
      </c>
      <c r="Z386">
        <v>72.560059999999993</v>
      </c>
      <c r="AW386">
        <v>0.58248</v>
      </c>
      <c r="AX386">
        <v>59.331879999999998</v>
      </c>
      <c r="AY386">
        <v>50.565179999999998</v>
      </c>
      <c r="AZ386">
        <v>76.639039999999994</v>
      </c>
      <c r="BA386">
        <v>80.180859999999996</v>
      </c>
      <c r="BB386">
        <v>50.565179999999998</v>
      </c>
      <c r="BC386">
        <v>46.665410000000001</v>
      </c>
      <c r="BD386">
        <v>16.42803</v>
      </c>
      <c r="BE386">
        <v>74.227580000000003</v>
      </c>
      <c r="BF386">
        <v>8.8093400000000006</v>
      </c>
      <c r="BG386">
        <v>78.673699999999997</v>
      </c>
      <c r="CO386">
        <v>0.43287999999999999</v>
      </c>
      <c r="CP386">
        <v>46.839320000000001</v>
      </c>
      <c r="CQ386">
        <v>33.392229999999998</v>
      </c>
      <c r="CR386">
        <v>75.618369999999999</v>
      </c>
      <c r="CS386">
        <v>84.628979999999999</v>
      </c>
      <c r="CT386">
        <v>33.392229999999998</v>
      </c>
      <c r="CU386">
        <v>25.176680000000001</v>
      </c>
      <c r="CV386">
        <v>18.55124</v>
      </c>
      <c r="CW386">
        <v>67.667839999999998</v>
      </c>
      <c r="CX386">
        <v>11.18375</v>
      </c>
      <c r="CY386">
        <v>81.183750000000003</v>
      </c>
    </row>
    <row r="387" spans="1:103" x14ac:dyDescent="0.4">
      <c r="A387" t="s">
        <v>320</v>
      </c>
      <c r="B387" t="s">
        <v>179</v>
      </c>
      <c r="C387" t="s">
        <v>37</v>
      </c>
      <c r="D387">
        <v>0.35105999999999998</v>
      </c>
      <c r="E387">
        <v>37.752769999999998</v>
      </c>
      <c r="F387">
        <v>23.237559999999998</v>
      </c>
      <c r="G387">
        <v>63.083770000000001</v>
      </c>
      <c r="H387">
        <v>77.774180000000001</v>
      </c>
      <c r="I387">
        <v>23.237559999999998</v>
      </c>
      <c r="J387">
        <v>18.20316</v>
      </c>
      <c r="K387">
        <v>15.12748</v>
      </c>
      <c r="L387">
        <v>56.418990000000001</v>
      </c>
      <c r="M387">
        <v>9.9805700000000002</v>
      </c>
      <c r="N387">
        <v>73.623900000000006</v>
      </c>
      <c r="O387" t="s">
        <v>38</v>
      </c>
      <c r="P387">
        <v>0.31730000000000003</v>
      </c>
      <c r="Q387">
        <v>34.52467</v>
      </c>
      <c r="R387">
        <v>19.22195</v>
      </c>
      <c r="S387">
        <v>60.657620000000001</v>
      </c>
      <c r="T387">
        <v>77.078950000000006</v>
      </c>
      <c r="U387">
        <v>19.22195</v>
      </c>
      <c r="V387">
        <v>14.215730000000001</v>
      </c>
      <c r="W387">
        <v>14.769640000000001</v>
      </c>
      <c r="X387">
        <v>53.52769</v>
      </c>
      <c r="Y387">
        <v>10.063090000000001</v>
      </c>
      <c r="Z387">
        <v>72.564840000000004</v>
      </c>
      <c r="AW387">
        <v>0.58269000000000004</v>
      </c>
      <c r="AX387">
        <v>59.351500000000001</v>
      </c>
      <c r="AY387">
        <v>50.640540000000001</v>
      </c>
      <c r="AZ387">
        <v>76.714389999999995</v>
      </c>
      <c r="BA387">
        <v>80.180859999999996</v>
      </c>
      <c r="BB387">
        <v>50.640540000000001</v>
      </c>
      <c r="BC387">
        <v>46.703090000000003</v>
      </c>
      <c r="BD387">
        <v>16.443100000000001</v>
      </c>
      <c r="BE387">
        <v>74.302940000000007</v>
      </c>
      <c r="BF387">
        <v>8.8093400000000006</v>
      </c>
      <c r="BG387">
        <v>78.673699999999997</v>
      </c>
      <c r="CO387">
        <v>0.43202000000000002</v>
      </c>
      <c r="CP387">
        <v>46.782600000000002</v>
      </c>
      <c r="CQ387">
        <v>33.21555</v>
      </c>
      <c r="CR387">
        <v>75.971729999999994</v>
      </c>
      <c r="CS387">
        <v>84.982330000000005</v>
      </c>
      <c r="CT387">
        <v>33.21555</v>
      </c>
      <c r="CU387">
        <v>25.088339999999999</v>
      </c>
      <c r="CV387">
        <v>18.657240000000002</v>
      </c>
      <c r="CW387">
        <v>67.932860000000005</v>
      </c>
      <c r="CX387">
        <v>11.201409999999999</v>
      </c>
      <c r="CY387">
        <v>81.360420000000005</v>
      </c>
    </row>
    <row r="388" spans="1:103" x14ac:dyDescent="0.4">
      <c r="A388" t="s">
        <v>382</v>
      </c>
      <c r="B388" t="s">
        <v>97</v>
      </c>
      <c r="C388" t="s">
        <v>37</v>
      </c>
      <c r="D388">
        <v>0.35099000000000002</v>
      </c>
      <c r="E388">
        <v>37.745750000000001</v>
      </c>
      <c r="F388">
        <v>23.213270000000001</v>
      </c>
      <c r="G388">
        <v>63.06758</v>
      </c>
      <c r="H388">
        <v>77.790369999999996</v>
      </c>
      <c r="I388">
        <v>23.213270000000001</v>
      </c>
      <c r="J388">
        <v>18.182919999999999</v>
      </c>
      <c r="K388">
        <v>15.12424</v>
      </c>
      <c r="L388">
        <v>56.410899999999998</v>
      </c>
      <c r="M388">
        <v>9.9821899999999992</v>
      </c>
      <c r="N388">
        <v>73.644139999999993</v>
      </c>
      <c r="O388" t="s">
        <v>38</v>
      </c>
      <c r="P388">
        <v>0.31720999999999999</v>
      </c>
      <c r="Q388">
        <v>34.516719999999999</v>
      </c>
      <c r="R388">
        <v>19.212389999999999</v>
      </c>
      <c r="S388">
        <v>60.648060000000001</v>
      </c>
      <c r="T388">
        <v>77.069389999999999</v>
      </c>
      <c r="U388">
        <v>19.212389999999999</v>
      </c>
      <c r="V388">
        <v>14.20617</v>
      </c>
      <c r="W388">
        <v>14.76773</v>
      </c>
      <c r="X388">
        <v>53.518129999999999</v>
      </c>
      <c r="Y388">
        <v>10.06213</v>
      </c>
      <c r="Z388">
        <v>72.555279999999996</v>
      </c>
      <c r="AW388">
        <v>0.58250999999999997</v>
      </c>
      <c r="AX388">
        <v>59.335880000000003</v>
      </c>
      <c r="AY388">
        <v>50.565179999999998</v>
      </c>
      <c r="AZ388">
        <v>76.639039999999994</v>
      </c>
      <c r="BA388">
        <v>80.180859999999996</v>
      </c>
      <c r="BB388">
        <v>50.565179999999998</v>
      </c>
      <c r="BC388">
        <v>46.665410000000001</v>
      </c>
      <c r="BD388">
        <v>16.42803</v>
      </c>
      <c r="BE388">
        <v>74.227580000000003</v>
      </c>
      <c r="BF388">
        <v>8.8093400000000006</v>
      </c>
      <c r="BG388">
        <v>78.673699999999997</v>
      </c>
      <c r="CO388">
        <v>0.43246000000000001</v>
      </c>
      <c r="CP388">
        <v>46.812869999999997</v>
      </c>
      <c r="CQ388">
        <v>33.038870000000003</v>
      </c>
      <c r="CR388">
        <v>75.971729999999994</v>
      </c>
      <c r="CS388">
        <v>85.512370000000004</v>
      </c>
      <c r="CT388">
        <v>33.038870000000003</v>
      </c>
      <c r="CU388">
        <v>24.911660000000001</v>
      </c>
      <c r="CV388">
        <v>18.657240000000002</v>
      </c>
      <c r="CW388">
        <v>68.109539999999996</v>
      </c>
      <c r="CX388">
        <v>11.25442</v>
      </c>
      <c r="CY388">
        <v>81.978800000000007</v>
      </c>
    </row>
    <row r="389" spans="1:103" x14ac:dyDescent="0.4">
      <c r="A389" t="s">
        <v>433</v>
      </c>
      <c r="B389" t="s">
        <v>138</v>
      </c>
      <c r="C389" t="s">
        <v>37</v>
      </c>
      <c r="D389">
        <v>0.35097</v>
      </c>
      <c r="E389">
        <v>37.744759999999999</v>
      </c>
      <c r="F389">
        <v>23.22946</v>
      </c>
      <c r="G389">
        <v>63.059489999999997</v>
      </c>
      <c r="H389">
        <v>77.733710000000002</v>
      </c>
      <c r="I389">
        <v>23.22946</v>
      </c>
      <c r="J389">
        <v>18.195060000000002</v>
      </c>
      <c r="K389">
        <v>15.12262</v>
      </c>
      <c r="L389">
        <v>56.394710000000003</v>
      </c>
      <c r="M389">
        <v>9.9773399999999999</v>
      </c>
      <c r="N389">
        <v>73.595579999999998</v>
      </c>
      <c r="O389" t="s">
        <v>38</v>
      </c>
      <c r="P389">
        <v>0.31724999999999998</v>
      </c>
      <c r="Q389">
        <v>34.51979</v>
      </c>
      <c r="R389">
        <v>19.22195</v>
      </c>
      <c r="S389">
        <v>60.648060000000001</v>
      </c>
      <c r="T389">
        <v>77.059839999999994</v>
      </c>
      <c r="U389">
        <v>19.22195</v>
      </c>
      <c r="V389">
        <v>14.215730000000001</v>
      </c>
      <c r="W389">
        <v>14.76773</v>
      </c>
      <c r="X389">
        <v>53.518129999999999</v>
      </c>
      <c r="Y389">
        <v>10.061170000000001</v>
      </c>
      <c r="Z389">
        <v>72.545720000000003</v>
      </c>
      <c r="AW389">
        <v>0.58262000000000003</v>
      </c>
      <c r="AX389">
        <v>59.350999999999999</v>
      </c>
      <c r="AY389">
        <v>50.565179999999998</v>
      </c>
      <c r="AZ389">
        <v>76.639039999999994</v>
      </c>
      <c r="BA389">
        <v>80.180859999999996</v>
      </c>
      <c r="BB389">
        <v>50.565179999999998</v>
      </c>
      <c r="BC389">
        <v>46.665410000000001</v>
      </c>
      <c r="BD389">
        <v>16.42803</v>
      </c>
      <c r="BE389">
        <v>74.227580000000003</v>
      </c>
      <c r="BF389">
        <v>8.8093400000000006</v>
      </c>
      <c r="BG389">
        <v>78.673699999999997</v>
      </c>
      <c r="CO389">
        <v>0.43132999999999999</v>
      </c>
      <c r="CP389">
        <v>46.699109999999997</v>
      </c>
      <c r="CQ389">
        <v>33.21555</v>
      </c>
      <c r="CR389">
        <v>75.795050000000003</v>
      </c>
      <c r="CS389">
        <v>84.452299999999994</v>
      </c>
      <c r="CT389">
        <v>33.21555</v>
      </c>
      <c r="CU389">
        <v>25</v>
      </c>
      <c r="CV389">
        <v>18.62191</v>
      </c>
      <c r="CW389">
        <v>67.756180000000001</v>
      </c>
      <c r="CX389">
        <v>11.166079999999999</v>
      </c>
      <c r="CY389">
        <v>81.095410000000001</v>
      </c>
    </row>
    <row r="390" spans="1:103" x14ac:dyDescent="0.4">
      <c r="A390" t="s">
        <v>346</v>
      </c>
      <c r="B390" t="s">
        <v>134</v>
      </c>
      <c r="C390" t="s">
        <v>37</v>
      </c>
      <c r="D390">
        <v>0.35098000000000001</v>
      </c>
      <c r="E390">
        <v>37.744349999999997</v>
      </c>
      <c r="F390">
        <v>23.22946</v>
      </c>
      <c r="G390">
        <v>63.051400000000001</v>
      </c>
      <c r="H390">
        <v>77.733710000000002</v>
      </c>
      <c r="I390">
        <v>23.22946</v>
      </c>
      <c r="J390">
        <v>18.199110000000001</v>
      </c>
      <c r="K390">
        <v>15.11938</v>
      </c>
      <c r="L390">
        <v>56.386620000000001</v>
      </c>
      <c r="M390">
        <v>9.9765300000000003</v>
      </c>
      <c r="N390">
        <v>73.595579999999998</v>
      </c>
      <c r="O390" t="s">
        <v>38</v>
      </c>
      <c r="P390">
        <v>0.31724999999999998</v>
      </c>
      <c r="Q390">
        <v>34.520020000000002</v>
      </c>
      <c r="R390">
        <v>19.22195</v>
      </c>
      <c r="S390">
        <v>60.638500000000001</v>
      </c>
      <c r="T390">
        <v>77.069389999999999</v>
      </c>
      <c r="U390">
        <v>19.22195</v>
      </c>
      <c r="V390">
        <v>14.215730000000001</v>
      </c>
      <c r="W390">
        <v>14.76582</v>
      </c>
      <c r="X390">
        <v>53.508569999999999</v>
      </c>
      <c r="Y390">
        <v>10.06213</v>
      </c>
      <c r="Z390">
        <v>72.555279999999996</v>
      </c>
      <c r="AW390">
        <v>0.58255999999999997</v>
      </c>
      <c r="AX390">
        <v>59.34055</v>
      </c>
      <c r="AY390">
        <v>50.565179999999998</v>
      </c>
      <c r="AZ390">
        <v>76.714389999999995</v>
      </c>
      <c r="BA390">
        <v>80.180859999999996</v>
      </c>
      <c r="BB390">
        <v>50.565179999999998</v>
      </c>
      <c r="BC390">
        <v>46.665410000000001</v>
      </c>
      <c r="BD390">
        <v>16.443100000000001</v>
      </c>
      <c r="BE390">
        <v>74.302940000000007</v>
      </c>
      <c r="BF390">
        <v>8.8093400000000006</v>
      </c>
      <c r="BG390">
        <v>78.673699999999997</v>
      </c>
      <c r="CO390">
        <v>0.43151</v>
      </c>
      <c r="CP390">
        <v>46.710320000000003</v>
      </c>
      <c r="CQ390">
        <v>33.21555</v>
      </c>
      <c r="CR390">
        <v>75.618369999999999</v>
      </c>
      <c r="CS390">
        <v>84.275620000000004</v>
      </c>
      <c r="CT390">
        <v>33.21555</v>
      </c>
      <c r="CU390">
        <v>25.088339999999999</v>
      </c>
      <c r="CV390">
        <v>18.55124</v>
      </c>
      <c r="CW390">
        <v>67.579509999999999</v>
      </c>
      <c r="CX390">
        <v>11.130739999999999</v>
      </c>
      <c r="CY390">
        <v>80.918729999999996</v>
      </c>
    </row>
    <row r="391" spans="1:103" x14ac:dyDescent="0.4">
      <c r="A391" t="s">
        <v>430</v>
      </c>
      <c r="B391" t="s">
        <v>97</v>
      </c>
      <c r="C391" t="s">
        <v>37</v>
      </c>
      <c r="D391">
        <v>0.35098000000000001</v>
      </c>
      <c r="E391">
        <v>37.743299999999998</v>
      </c>
      <c r="F391">
        <v>23.22946</v>
      </c>
      <c r="G391">
        <v>63.075679999999998</v>
      </c>
      <c r="H391">
        <v>77.733710000000002</v>
      </c>
      <c r="I391">
        <v>23.22946</v>
      </c>
      <c r="J391">
        <v>18.195060000000002</v>
      </c>
      <c r="K391">
        <v>15.12748</v>
      </c>
      <c r="L391">
        <v>56.414949999999997</v>
      </c>
      <c r="M391">
        <v>9.9765300000000003</v>
      </c>
      <c r="N391">
        <v>73.587479999999999</v>
      </c>
      <c r="O391" t="s">
        <v>38</v>
      </c>
      <c r="P391">
        <v>0.31725999999999999</v>
      </c>
      <c r="Q391">
        <v>34.520539999999997</v>
      </c>
      <c r="R391">
        <v>19.22195</v>
      </c>
      <c r="S391">
        <v>60.648060000000001</v>
      </c>
      <c r="T391">
        <v>77.059839999999994</v>
      </c>
      <c r="U391">
        <v>19.22195</v>
      </c>
      <c r="V391">
        <v>14.215730000000001</v>
      </c>
      <c r="W391">
        <v>14.769640000000001</v>
      </c>
      <c r="X391">
        <v>53.522910000000003</v>
      </c>
      <c r="Y391">
        <v>10.061170000000001</v>
      </c>
      <c r="Z391">
        <v>72.545720000000003</v>
      </c>
      <c r="AW391">
        <v>0.58255999999999997</v>
      </c>
      <c r="AX391">
        <v>59.340499999999999</v>
      </c>
      <c r="AY391">
        <v>50.565179999999998</v>
      </c>
      <c r="AZ391">
        <v>76.714389999999995</v>
      </c>
      <c r="BA391">
        <v>80.180859999999996</v>
      </c>
      <c r="BB391">
        <v>50.565179999999998</v>
      </c>
      <c r="BC391">
        <v>46.665410000000001</v>
      </c>
      <c r="BD391">
        <v>16.443100000000001</v>
      </c>
      <c r="BE391">
        <v>74.302940000000007</v>
      </c>
      <c r="BF391">
        <v>8.8093400000000006</v>
      </c>
      <c r="BG391">
        <v>78.673699999999997</v>
      </c>
      <c r="CO391">
        <v>0.43121999999999999</v>
      </c>
      <c r="CP391">
        <v>46.677950000000003</v>
      </c>
      <c r="CQ391">
        <v>33.21555</v>
      </c>
      <c r="CR391">
        <v>75.971729999999994</v>
      </c>
      <c r="CS391">
        <v>84.452299999999994</v>
      </c>
      <c r="CT391">
        <v>33.21555</v>
      </c>
      <c r="CU391">
        <v>25</v>
      </c>
      <c r="CV391">
        <v>18.657240000000002</v>
      </c>
      <c r="CW391">
        <v>67.932860000000005</v>
      </c>
      <c r="CX391">
        <v>11.14841</v>
      </c>
      <c r="CY391">
        <v>80.918729999999996</v>
      </c>
    </row>
    <row r="392" spans="1:103" x14ac:dyDescent="0.4">
      <c r="A392" t="s">
        <v>424</v>
      </c>
      <c r="B392" t="s">
        <v>62</v>
      </c>
      <c r="C392" t="s">
        <v>37</v>
      </c>
      <c r="D392">
        <v>0.35095999999999999</v>
      </c>
      <c r="E392">
        <v>37.742150000000002</v>
      </c>
      <c r="F392">
        <v>23.22946</v>
      </c>
      <c r="G392">
        <v>63.075679999999998</v>
      </c>
      <c r="H392">
        <v>77.774180000000001</v>
      </c>
      <c r="I392">
        <v>23.22946</v>
      </c>
      <c r="J392">
        <v>18.195060000000002</v>
      </c>
      <c r="K392">
        <v>15.125859999999999</v>
      </c>
      <c r="L392">
        <v>56.414949999999997</v>
      </c>
      <c r="M392">
        <v>9.9813799999999997</v>
      </c>
      <c r="N392">
        <v>73.627949999999998</v>
      </c>
      <c r="O392" t="s">
        <v>38</v>
      </c>
      <c r="P392">
        <v>0.31718000000000002</v>
      </c>
      <c r="Q392">
        <v>34.512479999999996</v>
      </c>
      <c r="R392">
        <v>19.212389999999999</v>
      </c>
      <c r="S392">
        <v>60.648060000000001</v>
      </c>
      <c r="T392">
        <v>77.059839999999994</v>
      </c>
      <c r="U392">
        <v>19.212389999999999</v>
      </c>
      <c r="V392">
        <v>14.20617</v>
      </c>
      <c r="W392">
        <v>14.769640000000001</v>
      </c>
      <c r="X392">
        <v>53.522910000000003</v>
      </c>
      <c r="Y392">
        <v>10.061170000000001</v>
      </c>
      <c r="Z392">
        <v>72.545720000000003</v>
      </c>
      <c r="AW392">
        <v>0.58267999999999998</v>
      </c>
      <c r="AX392">
        <v>59.349690000000002</v>
      </c>
      <c r="AY392">
        <v>50.640540000000001</v>
      </c>
      <c r="AZ392">
        <v>76.639039999999994</v>
      </c>
      <c r="BA392">
        <v>80.180859999999996</v>
      </c>
      <c r="BB392">
        <v>50.640540000000001</v>
      </c>
      <c r="BC392">
        <v>46.703090000000003</v>
      </c>
      <c r="BD392">
        <v>16.42803</v>
      </c>
      <c r="BE392">
        <v>74.227580000000003</v>
      </c>
      <c r="BF392">
        <v>8.8093400000000006</v>
      </c>
      <c r="BG392">
        <v>78.673699999999997</v>
      </c>
      <c r="CO392">
        <v>0.43215999999999999</v>
      </c>
      <c r="CP392">
        <v>46.780340000000002</v>
      </c>
      <c r="CQ392">
        <v>33.21555</v>
      </c>
      <c r="CR392">
        <v>76.148409999999998</v>
      </c>
      <c r="CS392">
        <v>85.33569</v>
      </c>
      <c r="CT392">
        <v>33.21555</v>
      </c>
      <c r="CU392">
        <v>25.088339999999999</v>
      </c>
      <c r="CV392">
        <v>18.657240000000002</v>
      </c>
      <c r="CW392">
        <v>68.109539999999996</v>
      </c>
      <c r="CX392">
        <v>11.25442</v>
      </c>
      <c r="CY392">
        <v>81.802120000000002</v>
      </c>
    </row>
    <row r="393" spans="1:103" x14ac:dyDescent="0.4">
      <c r="A393" t="s">
        <v>385</v>
      </c>
      <c r="B393" t="s">
        <v>62</v>
      </c>
      <c r="C393" t="s">
        <v>37</v>
      </c>
      <c r="D393">
        <v>0.35093000000000002</v>
      </c>
      <c r="E393">
        <v>37.740430000000003</v>
      </c>
      <c r="F393">
        <v>23.22137</v>
      </c>
      <c r="G393">
        <v>63.043300000000002</v>
      </c>
      <c r="H393">
        <v>77.741799999999998</v>
      </c>
      <c r="I393">
        <v>23.22137</v>
      </c>
      <c r="J393">
        <v>18.191020000000002</v>
      </c>
      <c r="K393">
        <v>15.121</v>
      </c>
      <c r="L393">
        <v>56.386620000000001</v>
      </c>
      <c r="M393">
        <v>9.9781499999999994</v>
      </c>
      <c r="N393">
        <v>73.599620000000002</v>
      </c>
      <c r="O393" t="s">
        <v>38</v>
      </c>
      <c r="P393">
        <v>0.31724999999999998</v>
      </c>
      <c r="Q393">
        <v>34.520989999999998</v>
      </c>
      <c r="R393">
        <v>19.22195</v>
      </c>
      <c r="S393">
        <v>60.648060000000001</v>
      </c>
      <c r="T393">
        <v>77.069389999999999</v>
      </c>
      <c r="U393">
        <v>19.22195</v>
      </c>
      <c r="V393">
        <v>14.215730000000001</v>
      </c>
      <c r="W393">
        <v>14.769640000000001</v>
      </c>
      <c r="X393">
        <v>53.522910000000003</v>
      </c>
      <c r="Y393">
        <v>10.06213</v>
      </c>
      <c r="Z393">
        <v>72.555279999999996</v>
      </c>
      <c r="AW393">
        <v>0.58250000000000002</v>
      </c>
      <c r="AX393">
        <v>59.336260000000003</v>
      </c>
      <c r="AY393">
        <v>50.565179999999998</v>
      </c>
      <c r="AZ393">
        <v>76.639039999999994</v>
      </c>
      <c r="BA393">
        <v>80.180859999999996</v>
      </c>
      <c r="BB393">
        <v>50.565179999999998</v>
      </c>
      <c r="BC393">
        <v>46.665410000000001</v>
      </c>
      <c r="BD393">
        <v>16.42803</v>
      </c>
      <c r="BE393">
        <v>74.227580000000003</v>
      </c>
      <c r="BF393">
        <v>8.8093400000000006</v>
      </c>
      <c r="BG393">
        <v>78.673699999999997</v>
      </c>
      <c r="CO393">
        <v>0.43053999999999998</v>
      </c>
      <c r="CP393">
        <v>46.61692</v>
      </c>
      <c r="CQ393">
        <v>33.038870000000003</v>
      </c>
      <c r="CR393">
        <v>75.441699999999997</v>
      </c>
      <c r="CS393">
        <v>84.452299999999994</v>
      </c>
      <c r="CT393">
        <v>33.038870000000003</v>
      </c>
      <c r="CU393">
        <v>24.911660000000001</v>
      </c>
      <c r="CV393">
        <v>18.55124</v>
      </c>
      <c r="CW393">
        <v>67.491169999999997</v>
      </c>
      <c r="CX393">
        <v>11.166079999999999</v>
      </c>
      <c r="CY393">
        <v>81.007069999999999</v>
      </c>
    </row>
    <row r="394" spans="1:103" x14ac:dyDescent="0.4">
      <c r="A394" t="s">
        <v>397</v>
      </c>
      <c r="B394" t="s">
        <v>138</v>
      </c>
      <c r="C394" t="s">
        <v>37</v>
      </c>
      <c r="D394">
        <v>0.35094999999999998</v>
      </c>
      <c r="E394">
        <v>37.739829999999998</v>
      </c>
      <c r="F394">
        <v>23.22137</v>
      </c>
      <c r="G394">
        <v>63.06758</v>
      </c>
      <c r="H394">
        <v>77.749899999999997</v>
      </c>
      <c r="I394">
        <v>23.22137</v>
      </c>
      <c r="J394">
        <v>18.186969999999999</v>
      </c>
      <c r="K394">
        <v>15.121</v>
      </c>
      <c r="L394">
        <v>56.398760000000003</v>
      </c>
      <c r="M394">
        <v>9.9781499999999994</v>
      </c>
      <c r="N394">
        <v>73.60772</v>
      </c>
      <c r="O394" t="s">
        <v>38</v>
      </c>
      <c r="P394">
        <v>0.31725999999999999</v>
      </c>
      <c r="Q394">
        <v>34.521659999999997</v>
      </c>
      <c r="R394">
        <v>19.212389999999999</v>
      </c>
      <c r="S394">
        <v>60.657620000000001</v>
      </c>
      <c r="T394">
        <v>77.078950000000006</v>
      </c>
      <c r="U394">
        <v>19.212389999999999</v>
      </c>
      <c r="V394">
        <v>14.20617</v>
      </c>
      <c r="W394">
        <v>14.769640000000001</v>
      </c>
      <c r="X394">
        <v>53.52769</v>
      </c>
      <c r="Y394">
        <v>10.063090000000001</v>
      </c>
      <c r="Z394">
        <v>72.564840000000004</v>
      </c>
      <c r="AW394">
        <v>0.58264000000000005</v>
      </c>
      <c r="AX394">
        <v>59.347000000000001</v>
      </c>
      <c r="AY394">
        <v>50.640540000000001</v>
      </c>
      <c r="AZ394">
        <v>76.639039999999994</v>
      </c>
      <c r="BA394">
        <v>80.180859999999996</v>
      </c>
      <c r="BB394">
        <v>50.640540000000001</v>
      </c>
      <c r="BC394">
        <v>46.703090000000003</v>
      </c>
      <c r="BD394">
        <v>16.42803</v>
      </c>
      <c r="BE394">
        <v>74.227580000000003</v>
      </c>
      <c r="BF394">
        <v>8.8093400000000006</v>
      </c>
      <c r="BG394">
        <v>78.673699999999997</v>
      </c>
      <c r="CO394">
        <v>0.43038999999999999</v>
      </c>
      <c r="CP394">
        <v>46.566389999999998</v>
      </c>
      <c r="CQ394">
        <v>33.038870000000003</v>
      </c>
      <c r="CR394">
        <v>75.795050000000003</v>
      </c>
      <c r="CS394">
        <v>84.452299999999994</v>
      </c>
      <c r="CT394">
        <v>33.038870000000003</v>
      </c>
      <c r="CU394">
        <v>24.911660000000001</v>
      </c>
      <c r="CV394">
        <v>18.55124</v>
      </c>
      <c r="CW394">
        <v>67.667839999999998</v>
      </c>
      <c r="CX394">
        <v>11.14841</v>
      </c>
      <c r="CY394">
        <v>81.007069999999999</v>
      </c>
    </row>
    <row r="395" spans="1:103" x14ac:dyDescent="0.4">
      <c r="A395" t="s">
        <v>394</v>
      </c>
      <c r="B395" t="s">
        <v>40</v>
      </c>
      <c r="C395" t="s">
        <v>37</v>
      </c>
      <c r="D395">
        <v>0.35093999999999997</v>
      </c>
      <c r="E395">
        <v>37.738129999999998</v>
      </c>
      <c r="F395">
        <v>23.22946</v>
      </c>
      <c r="G395">
        <v>63.06758</v>
      </c>
      <c r="H395">
        <v>77.709429999999998</v>
      </c>
      <c r="I395">
        <v>23.22946</v>
      </c>
      <c r="J395">
        <v>18.195060000000002</v>
      </c>
      <c r="K395">
        <v>15.12262</v>
      </c>
      <c r="L395">
        <v>56.402810000000002</v>
      </c>
      <c r="M395">
        <v>9.9749099999999995</v>
      </c>
      <c r="N395">
        <v>73.575339999999997</v>
      </c>
      <c r="O395" t="s">
        <v>38</v>
      </c>
      <c r="P395">
        <v>0.31727</v>
      </c>
      <c r="Q395">
        <v>34.521880000000003</v>
      </c>
      <c r="R395">
        <v>19.22195</v>
      </c>
      <c r="S395">
        <v>60.648060000000001</v>
      </c>
      <c r="T395">
        <v>77.059839999999994</v>
      </c>
      <c r="U395">
        <v>19.22195</v>
      </c>
      <c r="V395">
        <v>14.215730000000001</v>
      </c>
      <c r="W395">
        <v>14.76773</v>
      </c>
      <c r="X395">
        <v>53.518129999999999</v>
      </c>
      <c r="Y395">
        <v>10.061170000000001</v>
      </c>
      <c r="Z395">
        <v>72.545720000000003</v>
      </c>
      <c r="AW395">
        <v>0.58248999999999995</v>
      </c>
      <c r="AX395">
        <v>59.33052</v>
      </c>
      <c r="AY395">
        <v>50.565179999999998</v>
      </c>
      <c r="AZ395">
        <v>76.714389999999995</v>
      </c>
      <c r="BA395">
        <v>80.180859999999996</v>
      </c>
      <c r="BB395">
        <v>50.565179999999998</v>
      </c>
      <c r="BC395">
        <v>46.665410000000001</v>
      </c>
      <c r="BD395">
        <v>16.443100000000001</v>
      </c>
      <c r="BE395">
        <v>74.302940000000007</v>
      </c>
      <c r="BF395">
        <v>8.8093400000000006</v>
      </c>
      <c r="BG395">
        <v>78.673699999999997</v>
      </c>
      <c r="CO395">
        <v>0.43035000000000001</v>
      </c>
      <c r="CP395">
        <v>46.563679999999998</v>
      </c>
      <c r="CQ395">
        <v>33.21555</v>
      </c>
      <c r="CR395">
        <v>75.795050000000003</v>
      </c>
      <c r="CS395">
        <v>83.922259999999994</v>
      </c>
      <c r="CT395">
        <v>33.21555</v>
      </c>
      <c r="CU395">
        <v>25</v>
      </c>
      <c r="CV395">
        <v>18.586569999999998</v>
      </c>
      <c r="CW395">
        <v>67.756180000000001</v>
      </c>
      <c r="CX395">
        <v>11.11307</v>
      </c>
      <c r="CY395">
        <v>80.653710000000004</v>
      </c>
    </row>
    <row r="396" spans="1:103" x14ac:dyDescent="0.4">
      <c r="A396" t="s">
        <v>323</v>
      </c>
      <c r="B396" t="s">
        <v>95</v>
      </c>
      <c r="C396" t="s">
        <v>37</v>
      </c>
      <c r="D396">
        <v>0.35091</v>
      </c>
      <c r="E396">
        <v>37.7361</v>
      </c>
      <c r="F396">
        <v>23.213270000000001</v>
      </c>
      <c r="G396">
        <v>63.059489999999997</v>
      </c>
      <c r="H396">
        <v>77.733710000000002</v>
      </c>
      <c r="I396">
        <v>23.213270000000001</v>
      </c>
      <c r="J396">
        <v>18.182919999999999</v>
      </c>
      <c r="K396">
        <v>15.12424</v>
      </c>
      <c r="L396">
        <v>56.406849999999999</v>
      </c>
      <c r="M396">
        <v>9.9765300000000003</v>
      </c>
      <c r="N396">
        <v>73.591530000000006</v>
      </c>
      <c r="O396" t="s">
        <v>38</v>
      </c>
      <c r="P396">
        <v>0.31720999999999999</v>
      </c>
      <c r="Q396">
        <v>34.515540000000001</v>
      </c>
      <c r="R396">
        <v>19.212389999999999</v>
      </c>
      <c r="S396">
        <v>60.648060000000001</v>
      </c>
      <c r="T396">
        <v>77.069389999999999</v>
      </c>
      <c r="U396">
        <v>19.212389999999999</v>
      </c>
      <c r="V396">
        <v>14.20617</v>
      </c>
      <c r="W396">
        <v>14.769640000000001</v>
      </c>
      <c r="X396">
        <v>53.522910000000003</v>
      </c>
      <c r="Y396">
        <v>10.06213</v>
      </c>
      <c r="Z396">
        <v>72.555279999999996</v>
      </c>
      <c r="AW396">
        <v>0.58262999999999998</v>
      </c>
      <c r="AX396">
        <v>59.350160000000002</v>
      </c>
      <c r="AY396">
        <v>50.565179999999998</v>
      </c>
      <c r="AZ396">
        <v>76.714389999999995</v>
      </c>
      <c r="BA396">
        <v>80.180859999999996</v>
      </c>
      <c r="BB396">
        <v>50.565179999999998</v>
      </c>
      <c r="BC396">
        <v>46.665410000000001</v>
      </c>
      <c r="BD396">
        <v>16.443100000000001</v>
      </c>
      <c r="BE396">
        <v>74.302940000000007</v>
      </c>
      <c r="BF396">
        <v>8.8093400000000006</v>
      </c>
      <c r="BG396">
        <v>78.673699999999997</v>
      </c>
      <c r="CO396">
        <v>0.43045</v>
      </c>
      <c r="CP396">
        <v>46.590530000000001</v>
      </c>
      <c r="CQ396">
        <v>33.038870000000003</v>
      </c>
      <c r="CR396">
        <v>75.618369999999999</v>
      </c>
      <c r="CS396">
        <v>84.275620000000004</v>
      </c>
      <c r="CT396">
        <v>33.038870000000003</v>
      </c>
      <c r="CU396">
        <v>24.911660000000001</v>
      </c>
      <c r="CV396">
        <v>18.586569999999998</v>
      </c>
      <c r="CW396">
        <v>67.756180000000001</v>
      </c>
      <c r="CX396">
        <v>11.130739999999999</v>
      </c>
      <c r="CY396">
        <v>80.830389999999994</v>
      </c>
    </row>
    <row r="397" spans="1:103" x14ac:dyDescent="0.4">
      <c r="A397" t="s">
        <v>183</v>
      </c>
      <c r="B397" t="s">
        <v>121</v>
      </c>
      <c r="C397" t="s">
        <v>37</v>
      </c>
      <c r="D397">
        <v>0.35098000000000001</v>
      </c>
      <c r="E397">
        <v>37.730449999999998</v>
      </c>
      <c r="F397">
        <v>23.15662</v>
      </c>
      <c r="G397">
        <v>63.116149999999998</v>
      </c>
      <c r="H397">
        <v>77.911779999999993</v>
      </c>
      <c r="I397">
        <v>23.15662</v>
      </c>
      <c r="J397">
        <v>18.133679999999998</v>
      </c>
      <c r="K397">
        <v>15.12262</v>
      </c>
      <c r="L397">
        <v>56.449080000000002</v>
      </c>
      <c r="M397">
        <v>9.9805700000000002</v>
      </c>
      <c r="N397">
        <v>73.738969999999995</v>
      </c>
      <c r="O397" t="s">
        <v>38</v>
      </c>
      <c r="P397">
        <v>0.31640000000000001</v>
      </c>
      <c r="Q397">
        <v>34.408290000000001</v>
      </c>
      <c r="R397">
        <v>19.09769</v>
      </c>
      <c r="S397">
        <v>60.62894</v>
      </c>
      <c r="T397">
        <v>77.040719999999993</v>
      </c>
      <c r="U397">
        <v>19.09769</v>
      </c>
      <c r="V397">
        <v>14.10979</v>
      </c>
      <c r="W397">
        <v>14.74479</v>
      </c>
      <c r="X397">
        <v>53.485149999999997</v>
      </c>
      <c r="Y397">
        <v>10.032500000000001</v>
      </c>
      <c r="Z397">
        <v>72.444239999999994</v>
      </c>
      <c r="AW397">
        <v>0.58436999999999995</v>
      </c>
      <c r="AX397">
        <v>59.584739999999996</v>
      </c>
      <c r="AY397">
        <v>50.715899999999998</v>
      </c>
      <c r="AZ397">
        <v>76.714389999999995</v>
      </c>
      <c r="BA397">
        <v>80.331569999999999</v>
      </c>
      <c r="BB397">
        <v>50.715899999999998</v>
      </c>
      <c r="BC397">
        <v>46.778449999999999</v>
      </c>
      <c r="BD397">
        <v>16.50339</v>
      </c>
      <c r="BE397">
        <v>74.390860000000004</v>
      </c>
      <c r="BF397">
        <v>8.8922399999999993</v>
      </c>
      <c r="BG397">
        <v>79.150970000000001</v>
      </c>
      <c r="CO397">
        <v>0.44291000000000003</v>
      </c>
      <c r="CP397">
        <v>47.899720000000002</v>
      </c>
      <c r="CQ397">
        <v>33.568899999999999</v>
      </c>
      <c r="CR397">
        <v>77.208479999999994</v>
      </c>
      <c r="CS397">
        <v>88.339219999999997</v>
      </c>
      <c r="CT397">
        <v>33.568899999999999</v>
      </c>
      <c r="CU397">
        <v>25.353359999999999</v>
      </c>
      <c r="CV397">
        <v>18.869260000000001</v>
      </c>
      <c r="CW397">
        <v>69.169610000000006</v>
      </c>
      <c r="CX397">
        <v>11.57244</v>
      </c>
      <c r="CY397">
        <v>84.982330000000005</v>
      </c>
    </row>
    <row r="398" spans="1:103" x14ac:dyDescent="0.4">
      <c r="A398" t="s">
        <v>170</v>
      </c>
      <c r="B398" t="s">
        <v>52</v>
      </c>
      <c r="C398" t="s">
        <v>37</v>
      </c>
      <c r="D398">
        <v>0.35088000000000003</v>
      </c>
      <c r="E398">
        <v>37.724539999999998</v>
      </c>
      <c r="F398">
        <v>23.12424</v>
      </c>
      <c r="G398">
        <v>63.180900000000001</v>
      </c>
      <c r="H398">
        <v>77.895589999999999</v>
      </c>
      <c r="I398">
        <v>23.12424</v>
      </c>
      <c r="J398">
        <v>18.109400000000001</v>
      </c>
      <c r="K398">
        <v>15.13719</v>
      </c>
      <c r="L398">
        <v>56.50573</v>
      </c>
      <c r="M398">
        <v>9.9805700000000002</v>
      </c>
      <c r="N398">
        <v>73.72278</v>
      </c>
      <c r="O398" t="s">
        <v>38</v>
      </c>
      <c r="P398">
        <v>0.31630999999999998</v>
      </c>
      <c r="Q398">
        <v>34.400959999999998</v>
      </c>
      <c r="R398">
        <v>19.08813</v>
      </c>
      <c r="S398">
        <v>60.62894</v>
      </c>
      <c r="T398">
        <v>77.012039999999999</v>
      </c>
      <c r="U398">
        <v>19.08813</v>
      </c>
      <c r="V398">
        <v>14.100239999999999</v>
      </c>
      <c r="W398">
        <v>14.746700000000001</v>
      </c>
      <c r="X398">
        <v>53.489930000000001</v>
      </c>
      <c r="Y398">
        <v>10.03059</v>
      </c>
      <c r="Z398">
        <v>72.420349999999999</v>
      </c>
      <c r="AW398">
        <v>0.58416000000000001</v>
      </c>
      <c r="AX398">
        <v>59.560789999999997</v>
      </c>
      <c r="AY398">
        <v>50.640540000000001</v>
      </c>
      <c r="AZ398">
        <v>76.714389999999995</v>
      </c>
      <c r="BA398">
        <v>80.406930000000003</v>
      </c>
      <c r="BB398">
        <v>50.640540000000001</v>
      </c>
      <c r="BC398">
        <v>46.740769999999998</v>
      </c>
      <c r="BD398">
        <v>16.488320000000002</v>
      </c>
      <c r="BE398">
        <v>74.353179999999995</v>
      </c>
      <c r="BF398">
        <v>8.8997700000000002</v>
      </c>
      <c r="BG398">
        <v>79.226330000000004</v>
      </c>
      <c r="CO398">
        <v>0.44309999999999999</v>
      </c>
      <c r="CP398">
        <v>47.962260000000001</v>
      </c>
      <c r="CQ398">
        <v>33.21555</v>
      </c>
      <c r="CR398">
        <v>78.62191</v>
      </c>
      <c r="CS398">
        <v>88.339219999999997</v>
      </c>
      <c r="CT398">
        <v>33.21555</v>
      </c>
      <c r="CU398">
        <v>25.088339999999999</v>
      </c>
      <c r="CV398">
        <v>19.187280000000001</v>
      </c>
      <c r="CW398">
        <v>70.406360000000006</v>
      </c>
      <c r="CX398">
        <v>11.590109999999999</v>
      </c>
      <c r="CY398">
        <v>84.893990000000002</v>
      </c>
    </row>
    <row r="399" spans="1:103" x14ac:dyDescent="0.4">
      <c r="A399" t="s">
        <v>415</v>
      </c>
      <c r="B399" t="s">
        <v>124</v>
      </c>
      <c r="C399" t="s">
        <v>37</v>
      </c>
      <c r="D399">
        <v>0.35065000000000002</v>
      </c>
      <c r="E399">
        <v>37.721620000000001</v>
      </c>
      <c r="F399">
        <v>23.075679999999998</v>
      </c>
      <c r="G399">
        <v>63.132339999999999</v>
      </c>
      <c r="H399">
        <v>77.960340000000002</v>
      </c>
      <c r="I399">
        <v>23.075679999999998</v>
      </c>
      <c r="J399">
        <v>18.085799999999999</v>
      </c>
      <c r="K399">
        <v>15.145289999999999</v>
      </c>
      <c r="L399">
        <v>56.464179999999999</v>
      </c>
      <c r="M399">
        <v>9.9959500000000006</v>
      </c>
      <c r="N399">
        <v>73.778090000000006</v>
      </c>
      <c r="O399" t="s">
        <v>38</v>
      </c>
      <c r="P399">
        <v>0.31586999999999998</v>
      </c>
      <c r="Q399">
        <v>34.380099999999999</v>
      </c>
      <c r="R399">
        <v>18.982990000000001</v>
      </c>
      <c r="S399">
        <v>60.590710000000001</v>
      </c>
      <c r="T399">
        <v>77.050280000000001</v>
      </c>
      <c r="U399">
        <v>18.982990000000001</v>
      </c>
      <c r="V399">
        <v>14.03412</v>
      </c>
      <c r="W399">
        <v>14.76582</v>
      </c>
      <c r="X399">
        <v>53.447240000000001</v>
      </c>
      <c r="Y399">
        <v>10.04588</v>
      </c>
      <c r="Z399">
        <v>72.450609999999998</v>
      </c>
      <c r="AW399">
        <v>0.58453999999999995</v>
      </c>
      <c r="AX399">
        <v>59.617220000000003</v>
      </c>
      <c r="AY399">
        <v>50.715899999999998</v>
      </c>
      <c r="AZ399">
        <v>76.639039999999994</v>
      </c>
      <c r="BA399">
        <v>80.557649999999995</v>
      </c>
      <c r="BB399">
        <v>50.715899999999998</v>
      </c>
      <c r="BC399">
        <v>46.778449999999999</v>
      </c>
      <c r="BD399">
        <v>16.382819999999999</v>
      </c>
      <c r="BE399">
        <v>74.189899999999994</v>
      </c>
      <c r="BF399">
        <v>8.9148499999999995</v>
      </c>
      <c r="BG399">
        <v>79.314239999999998</v>
      </c>
      <c r="CO399">
        <v>0.44511000000000001</v>
      </c>
      <c r="CP399">
        <v>48.151780000000002</v>
      </c>
      <c r="CQ399">
        <v>33.922260000000001</v>
      </c>
      <c r="CR399">
        <v>78.445229999999995</v>
      </c>
      <c r="CS399">
        <v>88.692580000000007</v>
      </c>
      <c r="CT399">
        <v>33.922260000000001</v>
      </c>
      <c r="CU399">
        <v>25.706710000000001</v>
      </c>
      <c r="CV399">
        <v>19.257950000000001</v>
      </c>
      <c r="CW399">
        <v>70.671379999999999</v>
      </c>
      <c r="CX399">
        <v>11.60777</v>
      </c>
      <c r="CY399">
        <v>85.33569</v>
      </c>
    </row>
    <row r="400" spans="1:103" x14ac:dyDescent="0.4">
      <c r="A400" t="s">
        <v>299</v>
      </c>
      <c r="B400" t="s">
        <v>164</v>
      </c>
      <c r="C400" t="s">
        <v>37</v>
      </c>
      <c r="D400">
        <v>0.35086000000000001</v>
      </c>
      <c r="E400">
        <v>37.718879999999999</v>
      </c>
      <c r="F400">
        <v>23.140429999999999</v>
      </c>
      <c r="G400">
        <v>63.132339999999999</v>
      </c>
      <c r="H400">
        <v>77.871309999999994</v>
      </c>
      <c r="I400">
        <v>23.140429999999999</v>
      </c>
      <c r="J400">
        <v>18.12154</v>
      </c>
      <c r="K400">
        <v>15.125859999999999</v>
      </c>
      <c r="L400">
        <v>56.465260000000001</v>
      </c>
      <c r="M400">
        <v>9.9781499999999994</v>
      </c>
      <c r="N400">
        <v>73.706599999999995</v>
      </c>
      <c r="O400" t="s">
        <v>38</v>
      </c>
      <c r="P400">
        <v>0.31635000000000002</v>
      </c>
      <c r="Q400">
        <v>34.403750000000002</v>
      </c>
      <c r="R400">
        <v>19.09769</v>
      </c>
      <c r="S400">
        <v>60.62894</v>
      </c>
      <c r="T400">
        <v>77.03116</v>
      </c>
      <c r="U400">
        <v>19.09769</v>
      </c>
      <c r="V400">
        <v>14.10979</v>
      </c>
      <c r="W400">
        <v>14.74288</v>
      </c>
      <c r="X400">
        <v>53.480370000000001</v>
      </c>
      <c r="Y400">
        <v>10.03154</v>
      </c>
      <c r="Z400">
        <v>72.43468</v>
      </c>
      <c r="AW400">
        <v>0.58409999999999995</v>
      </c>
      <c r="AX400">
        <v>59.554580000000001</v>
      </c>
      <c r="AY400">
        <v>50.715899999999998</v>
      </c>
      <c r="AZ400">
        <v>76.714389999999995</v>
      </c>
      <c r="BA400">
        <v>80.331569999999999</v>
      </c>
      <c r="BB400">
        <v>50.715899999999998</v>
      </c>
      <c r="BC400">
        <v>46.778449999999999</v>
      </c>
      <c r="BD400">
        <v>16.50339</v>
      </c>
      <c r="BE400">
        <v>74.390860000000004</v>
      </c>
      <c r="BF400">
        <v>8.8922399999999993</v>
      </c>
      <c r="BG400">
        <v>79.150970000000001</v>
      </c>
      <c r="CO400">
        <v>0.44173000000000001</v>
      </c>
      <c r="CP400">
        <v>47.801600000000001</v>
      </c>
      <c r="CQ400">
        <v>33.21555</v>
      </c>
      <c r="CR400">
        <v>77.561840000000004</v>
      </c>
      <c r="CS400">
        <v>87.632509999999996</v>
      </c>
      <c r="CT400">
        <v>33.21555</v>
      </c>
      <c r="CU400">
        <v>25.088339999999999</v>
      </c>
      <c r="CV400">
        <v>18.975269999999998</v>
      </c>
      <c r="CW400">
        <v>69.611310000000003</v>
      </c>
      <c r="CX400">
        <v>11.537100000000001</v>
      </c>
      <c r="CY400">
        <v>84.452299999999994</v>
      </c>
    </row>
    <row r="401" spans="1:103" x14ac:dyDescent="0.4">
      <c r="A401" t="s">
        <v>213</v>
      </c>
      <c r="B401" t="s">
        <v>214</v>
      </c>
      <c r="C401" t="s">
        <v>37</v>
      </c>
      <c r="D401">
        <v>0.35085</v>
      </c>
      <c r="E401">
        <v>37.718409999999999</v>
      </c>
      <c r="F401">
        <v>23.132339999999999</v>
      </c>
      <c r="G401">
        <v>63.140430000000002</v>
      </c>
      <c r="H401">
        <v>77.895589999999999</v>
      </c>
      <c r="I401">
        <v>23.132339999999999</v>
      </c>
      <c r="J401">
        <v>18.109400000000001</v>
      </c>
      <c r="K401">
        <v>15.13072</v>
      </c>
      <c r="L401">
        <v>56.485500000000002</v>
      </c>
      <c r="M401">
        <v>9.9813799999999997</v>
      </c>
      <c r="N401">
        <v>73.734930000000006</v>
      </c>
      <c r="O401" t="s">
        <v>38</v>
      </c>
      <c r="P401">
        <v>0.31635000000000002</v>
      </c>
      <c r="Q401">
        <v>34.40269</v>
      </c>
      <c r="R401">
        <v>19.08813</v>
      </c>
      <c r="S401">
        <v>60.657620000000001</v>
      </c>
      <c r="T401">
        <v>77.050280000000001</v>
      </c>
      <c r="U401">
        <v>19.08813</v>
      </c>
      <c r="V401">
        <v>14.100239999999999</v>
      </c>
      <c r="W401">
        <v>14.748609999999999</v>
      </c>
      <c r="X401">
        <v>53.509050000000002</v>
      </c>
      <c r="Y401">
        <v>10.03345</v>
      </c>
      <c r="Z401">
        <v>72.453800000000001</v>
      </c>
      <c r="AW401">
        <v>0.58411999999999997</v>
      </c>
      <c r="AX401">
        <v>59.555149999999998</v>
      </c>
      <c r="AY401">
        <v>50.715899999999998</v>
      </c>
      <c r="AZ401">
        <v>76.714389999999995</v>
      </c>
      <c r="BA401">
        <v>80.331569999999999</v>
      </c>
      <c r="BB401">
        <v>50.715899999999998</v>
      </c>
      <c r="BC401">
        <v>46.778449999999999</v>
      </c>
      <c r="BD401">
        <v>16.50339</v>
      </c>
      <c r="BE401">
        <v>74.390860000000004</v>
      </c>
      <c r="BF401">
        <v>8.8922399999999993</v>
      </c>
      <c r="BG401">
        <v>79.150970000000001</v>
      </c>
      <c r="CO401">
        <v>0.44157000000000002</v>
      </c>
      <c r="CP401">
        <v>47.809890000000003</v>
      </c>
      <c r="CQ401">
        <v>33.21555</v>
      </c>
      <c r="CR401">
        <v>77.208479999999994</v>
      </c>
      <c r="CS401">
        <v>87.809190000000001</v>
      </c>
      <c r="CT401">
        <v>33.21555</v>
      </c>
      <c r="CU401">
        <v>25</v>
      </c>
      <c r="CV401">
        <v>18.975269999999998</v>
      </c>
      <c r="CW401">
        <v>69.522970000000001</v>
      </c>
      <c r="CX401">
        <v>11.57244</v>
      </c>
      <c r="CY401">
        <v>84.717309999999998</v>
      </c>
    </row>
    <row r="402" spans="1:103" x14ac:dyDescent="0.4">
      <c r="A402" t="s">
        <v>245</v>
      </c>
      <c r="B402" t="s">
        <v>162</v>
      </c>
      <c r="C402" t="s">
        <v>37</v>
      </c>
      <c r="D402">
        <v>0.35081000000000001</v>
      </c>
      <c r="E402">
        <v>37.71566</v>
      </c>
      <c r="F402">
        <v>23.132339999999999</v>
      </c>
      <c r="G402">
        <v>63.156619999999997</v>
      </c>
      <c r="H402">
        <v>77.879400000000004</v>
      </c>
      <c r="I402">
        <v>23.132339999999999</v>
      </c>
      <c r="J402">
        <v>18.11345</v>
      </c>
      <c r="K402">
        <v>15.13395</v>
      </c>
      <c r="L402">
        <v>56.493589999999998</v>
      </c>
      <c r="M402">
        <v>9.9789600000000007</v>
      </c>
      <c r="N402">
        <v>73.714690000000004</v>
      </c>
      <c r="O402" t="s">
        <v>38</v>
      </c>
      <c r="P402">
        <v>0.31633</v>
      </c>
      <c r="Q402">
        <v>34.401699999999998</v>
      </c>
      <c r="R402">
        <v>19.08813</v>
      </c>
      <c r="S402">
        <v>60.638500000000001</v>
      </c>
      <c r="T402">
        <v>77.03116</v>
      </c>
      <c r="U402">
        <v>19.08813</v>
      </c>
      <c r="V402">
        <v>14.100239999999999</v>
      </c>
      <c r="W402">
        <v>14.746700000000001</v>
      </c>
      <c r="X402">
        <v>53.494709999999998</v>
      </c>
      <c r="Y402">
        <v>10.03154</v>
      </c>
      <c r="Z402">
        <v>72.43468</v>
      </c>
      <c r="AW402">
        <v>0.58389000000000002</v>
      </c>
      <c r="AX402">
        <v>59.531230000000001</v>
      </c>
      <c r="AY402">
        <v>50.640540000000001</v>
      </c>
      <c r="AZ402">
        <v>76.714389999999995</v>
      </c>
      <c r="BA402">
        <v>80.331569999999999</v>
      </c>
      <c r="BB402">
        <v>50.640540000000001</v>
      </c>
      <c r="BC402">
        <v>46.740769999999998</v>
      </c>
      <c r="BD402">
        <v>16.488320000000002</v>
      </c>
      <c r="BE402">
        <v>74.353179999999995</v>
      </c>
      <c r="BF402">
        <v>8.8922399999999993</v>
      </c>
      <c r="BG402">
        <v>79.150970000000001</v>
      </c>
      <c r="CO402">
        <v>0.44180999999999998</v>
      </c>
      <c r="CP402">
        <v>47.824170000000002</v>
      </c>
      <c r="CQ402">
        <v>33.392229999999998</v>
      </c>
      <c r="CR402">
        <v>77.915189999999996</v>
      </c>
      <c r="CS402">
        <v>87.809190000000001</v>
      </c>
      <c r="CT402">
        <v>33.392229999999998</v>
      </c>
      <c r="CU402">
        <v>25.176680000000001</v>
      </c>
      <c r="CV402">
        <v>19.116610000000001</v>
      </c>
      <c r="CW402">
        <v>70.052999999999997</v>
      </c>
      <c r="CX402">
        <v>11.55477</v>
      </c>
      <c r="CY402">
        <v>84.628979999999999</v>
      </c>
    </row>
    <row r="403" spans="1:103" x14ac:dyDescent="0.4">
      <c r="A403" t="s">
        <v>287</v>
      </c>
      <c r="B403" t="s">
        <v>52</v>
      </c>
      <c r="C403" t="s">
        <v>37</v>
      </c>
      <c r="D403">
        <v>0.3508</v>
      </c>
      <c r="E403">
        <v>37.714129999999997</v>
      </c>
      <c r="F403">
        <v>23.12424</v>
      </c>
      <c r="G403">
        <v>63.140430000000002</v>
      </c>
      <c r="H403">
        <v>77.895589999999999</v>
      </c>
      <c r="I403">
        <v>23.12424</v>
      </c>
      <c r="J403">
        <v>18.105360000000001</v>
      </c>
      <c r="K403">
        <v>15.129099999999999</v>
      </c>
      <c r="L403">
        <v>56.477400000000003</v>
      </c>
      <c r="M403">
        <v>9.9813799999999997</v>
      </c>
      <c r="N403">
        <v>73.730879999999999</v>
      </c>
      <c r="O403" t="s">
        <v>38</v>
      </c>
      <c r="P403">
        <v>0.31631999999999999</v>
      </c>
      <c r="Q403">
        <v>34.400779999999997</v>
      </c>
      <c r="R403">
        <v>19.08813</v>
      </c>
      <c r="S403">
        <v>60.62894</v>
      </c>
      <c r="T403">
        <v>77.03116</v>
      </c>
      <c r="U403">
        <v>19.08813</v>
      </c>
      <c r="V403">
        <v>14.100239999999999</v>
      </c>
      <c r="W403">
        <v>14.74479</v>
      </c>
      <c r="X403">
        <v>53.485149999999997</v>
      </c>
      <c r="Y403">
        <v>10.03154</v>
      </c>
      <c r="Z403">
        <v>72.43468</v>
      </c>
      <c r="AW403">
        <v>0.58418999999999999</v>
      </c>
      <c r="AX403">
        <v>59.561660000000003</v>
      </c>
      <c r="AY403">
        <v>50.715899999999998</v>
      </c>
      <c r="AZ403">
        <v>76.714389999999995</v>
      </c>
      <c r="BA403">
        <v>80.406930000000003</v>
      </c>
      <c r="BB403">
        <v>50.715899999999998</v>
      </c>
      <c r="BC403">
        <v>46.778449999999999</v>
      </c>
      <c r="BD403">
        <v>16.50339</v>
      </c>
      <c r="BE403">
        <v>74.390860000000004</v>
      </c>
      <c r="BF403">
        <v>8.8997700000000002</v>
      </c>
      <c r="BG403">
        <v>79.226330000000004</v>
      </c>
      <c r="CO403">
        <v>0.44089</v>
      </c>
      <c r="CP403">
        <v>47.736400000000003</v>
      </c>
      <c r="CQ403">
        <v>33.038870000000003</v>
      </c>
      <c r="CR403">
        <v>77.738519999999994</v>
      </c>
      <c r="CS403">
        <v>87.985870000000006</v>
      </c>
      <c r="CT403">
        <v>33.038870000000003</v>
      </c>
      <c r="CU403">
        <v>24.911660000000001</v>
      </c>
      <c r="CV403">
        <v>19.0106</v>
      </c>
      <c r="CW403">
        <v>69.787989999999994</v>
      </c>
      <c r="CX403">
        <v>11.590109999999999</v>
      </c>
      <c r="CY403">
        <v>84.80565</v>
      </c>
    </row>
    <row r="404" spans="1:103" x14ac:dyDescent="0.4">
      <c r="A404" t="s">
        <v>261</v>
      </c>
      <c r="B404" t="s">
        <v>55</v>
      </c>
      <c r="C404" t="s">
        <v>37</v>
      </c>
      <c r="D404">
        <v>0.35077999999999998</v>
      </c>
      <c r="E404">
        <v>37.712130000000002</v>
      </c>
      <c r="F404">
        <v>23.12424</v>
      </c>
      <c r="G404">
        <v>63.156619999999997</v>
      </c>
      <c r="H404">
        <v>77.847030000000004</v>
      </c>
      <c r="I404">
        <v>23.12424</v>
      </c>
      <c r="J404">
        <v>18.105360000000001</v>
      </c>
      <c r="K404">
        <v>15.132339999999999</v>
      </c>
      <c r="L404">
        <v>56.493589999999998</v>
      </c>
      <c r="M404">
        <v>9.9765300000000003</v>
      </c>
      <c r="N404">
        <v>73.686359999999993</v>
      </c>
      <c r="O404" t="s">
        <v>38</v>
      </c>
      <c r="P404">
        <v>0.31630999999999998</v>
      </c>
      <c r="Q404">
        <v>34.399360000000001</v>
      </c>
      <c r="R404">
        <v>19.08813</v>
      </c>
      <c r="S404">
        <v>60.638500000000001</v>
      </c>
      <c r="T404">
        <v>77.021600000000007</v>
      </c>
      <c r="U404">
        <v>19.08813</v>
      </c>
      <c r="V404">
        <v>14.100239999999999</v>
      </c>
      <c r="W404">
        <v>14.746700000000001</v>
      </c>
      <c r="X404">
        <v>53.494709999999998</v>
      </c>
      <c r="Y404">
        <v>10.03154</v>
      </c>
      <c r="Z404">
        <v>72.429910000000007</v>
      </c>
      <c r="AW404">
        <v>0.58396000000000003</v>
      </c>
      <c r="AX404">
        <v>59.538130000000002</v>
      </c>
      <c r="AY404">
        <v>50.640540000000001</v>
      </c>
      <c r="AZ404">
        <v>76.714389999999995</v>
      </c>
      <c r="BA404">
        <v>80.331569999999999</v>
      </c>
      <c r="BB404">
        <v>50.640540000000001</v>
      </c>
      <c r="BC404">
        <v>46.740769999999998</v>
      </c>
      <c r="BD404">
        <v>16.488320000000002</v>
      </c>
      <c r="BE404">
        <v>74.353179999999995</v>
      </c>
      <c r="BF404">
        <v>8.8922399999999993</v>
      </c>
      <c r="BG404">
        <v>79.150970000000001</v>
      </c>
      <c r="CO404">
        <v>0.44124999999999998</v>
      </c>
      <c r="CP404">
        <v>47.774059999999999</v>
      </c>
      <c r="CQ404">
        <v>33.21555</v>
      </c>
      <c r="CR404">
        <v>77.915189999999996</v>
      </c>
      <c r="CS404">
        <v>87.279150000000001</v>
      </c>
      <c r="CT404">
        <v>33.21555</v>
      </c>
      <c r="CU404">
        <v>25</v>
      </c>
      <c r="CV404">
        <v>19.08127</v>
      </c>
      <c r="CW404">
        <v>70.052999999999997</v>
      </c>
      <c r="CX404">
        <v>11.50177</v>
      </c>
      <c r="CY404">
        <v>84.098939999999999</v>
      </c>
    </row>
    <row r="405" spans="1:103" x14ac:dyDescent="0.4">
      <c r="A405" t="s">
        <v>445</v>
      </c>
      <c r="B405" t="s">
        <v>225</v>
      </c>
      <c r="C405" t="s">
        <v>37</v>
      </c>
      <c r="D405">
        <v>0.35055999999999998</v>
      </c>
      <c r="E405">
        <v>37.711669999999998</v>
      </c>
      <c r="F405">
        <v>23.05949</v>
      </c>
      <c r="G405">
        <v>63.12424</v>
      </c>
      <c r="H405">
        <v>77.936059999999998</v>
      </c>
      <c r="I405">
        <v>23.05949</v>
      </c>
      <c r="J405">
        <v>18.069610000000001</v>
      </c>
      <c r="K405">
        <v>15.145289999999999</v>
      </c>
      <c r="L405">
        <v>56.460140000000003</v>
      </c>
      <c r="M405">
        <v>9.9943299999999997</v>
      </c>
      <c r="N405">
        <v>73.753810000000001</v>
      </c>
      <c r="O405" t="s">
        <v>38</v>
      </c>
      <c r="P405">
        <v>0.31584000000000001</v>
      </c>
      <c r="Q405">
        <v>34.376080000000002</v>
      </c>
      <c r="R405">
        <v>18.982990000000001</v>
      </c>
      <c r="S405">
        <v>60.590710000000001</v>
      </c>
      <c r="T405">
        <v>77.040719999999993</v>
      </c>
      <c r="U405">
        <v>18.982990000000001</v>
      </c>
      <c r="V405">
        <v>14.03412</v>
      </c>
      <c r="W405">
        <v>14.76582</v>
      </c>
      <c r="X405">
        <v>53.447240000000001</v>
      </c>
      <c r="Y405">
        <v>10.044919999999999</v>
      </c>
      <c r="Z405">
        <v>72.441059999999993</v>
      </c>
      <c r="AW405">
        <v>0.58460000000000001</v>
      </c>
      <c r="AX405">
        <v>59.623089999999998</v>
      </c>
      <c r="AY405">
        <v>50.715899999999998</v>
      </c>
      <c r="AZ405">
        <v>76.639039999999994</v>
      </c>
      <c r="BA405">
        <v>80.633009999999999</v>
      </c>
      <c r="BB405">
        <v>50.715899999999998</v>
      </c>
      <c r="BC405">
        <v>46.778449999999999</v>
      </c>
      <c r="BD405">
        <v>16.39789</v>
      </c>
      <c r="BE405">
        <v>74.227580000000003</v>
      </c>
      <c r="BF405">
        <v>8.9223800000000004</v>
      </c>
      <c r="BG405">
        <v>79.389600000000002</v>
      </c>
      <c r="CO405">
        <v>0.44359999999999999</v>
      </c>
      <c r="CP405">
        <v>47.995190000000001</v>
      </c>
      <c r="CQ405">
        <v>33.568899999999999</v>
      </c>
      <c r="CR405">
        <v>78.268550000000005</v>
      </c>
      <c r="CS405">
        <v>88.162540000000007</v>
      </c>
      <c r="CT405">
        <v>33.568899999999999</v>
      </c>
      <c r="CU405">
        <v>25.353359999999999</v>
      </c>
      <c r="CV405">
        <v>19.22261</v>
      </c>
      <c r="CW405">
        <v>70.494699999999995</v>
      </c>
      <c r="CX405">
        <v>11.57244</v>
      </c>
      <c r="CY405">
        <v>84.80565</v>
      </c>
    </row>
    <row r="406" spans="1:103" x14ac:dyDescent="0.4">
      <c r="A406" t="s">
        <v>248</v>
      </c>
      <c r="B406" t="s">
        <v>121</v>
      </c>
      <c r="C406" t="s">
        <v>37</v>
      </c>
      <c r="D406">
        <v>0.35077000000000003</v>
      </c>
      <c r="E406">
        <v>37.708039999999997</v>
      </c>
      <c r="F406">
        <v>23.12424</v>
      </c>
      <c r="G406">
        <v>63.140430000000002</v>
      </c>
      <c r="H406">
        <v>77.88749</v>
      </c>
      <c r="I406">
        <v>23.12424</v>
      </c>
      <c r="J406">
        <v>18.105360000000001</v>
      </c>
      <c r="K406">
        <v>15.12748</v>
      </c>
      <c r="L406">
        <v>56.47336</v>
      </c>
      <c r="M406">
        <v>9.9781499999999994</v>
      </c>
      <c r="N406">
        <v>73.718739999999997</v>
      </c>
      <c r="O406" t="s">
        <v>38</v>
      </c>
      <c r="P406">
        <v>0.31625999999999999</v>
      </c>
      <c r="Q406">
        <v>34.3949</v>
      </c>
      <c r="R406">
        <v>19.078569999999999</v>
      </c>
      <c r="S406">
        <v>60.62894</v>
      </c>
      <c r="T406">
        <v>77.03116</v>
      </c>
      <c r="U406">
        <v>19.078569999999999</v>
      </c>
      <c r="V406">
        <v>14.090680000000001</v>
      </c>
      <c r="W406">
        <v>14.74479</v>
      </c>
      <c r="X406">
        <v>53.485149999999997</v>
      </c>
      <c r="Y406">
        <v>10.03154</v>
      </c>
      <c r="Z406">
        <v>72.43468</v>
      </c>
      <c r="AW406">
        <v>0.58416999999999997</v>
      </c>
      <c r="AX406">
        <v>59.560839999999999</v>
      </c>
      <c r="AY406">
        <v>50.715899999999998</v>
      </c>
      <c r="AZ406">
        <v>76.714389999999995</v>
      </c>
      <c r="BA406">
        <v>80.331569999999999</v>
      </c>
      <c r="BB406">
        <v>50.715899999999998</v>
      </c>
      <c r="BC406">
        <v>46.778449999999999</v>
      </c>
      <c r="BD406">
        <v>16.50339</v>
      </c>
      <c r="BE406">
        <v>74.390860000000004</v>
      </c>
      <c r="BF406">
        <v>8.8922399999999993</v>
      </c>
      <c r="BG406">
        <v>79.150970000000001</v>
      </c>
      <c r="CO406">
        <v>0.44134000000000001</v>
      </c>
      <c r="CP406">
        <v>47.714019999999998</v>
      </c>
      <c r="CQ406">
        <v>33.21555</v>
      </c>
      <c r="CR406">
        <v>77.738519999999994</v>
      </c>
      <c r="CS406">
        <v>87.985870000000006</v>
      </c>
      <c r="CT406">
        <v>33.21555</v>
      </c>
      <c r="CU406">
        <v>25.088339999999999</v>
      </c>
      <c r="CV406">
        <v>18.975269999999998</v>
      </c>
      <c r="CW406">
        <v>69.699650000000005</v>
      </c>
      <c r="CX406">
        <v>11.537100000000001</v>
      </c>
      <c r="CY406">
        <v>84.717309999999998</v>
      </c>
    </row>
    <row r="407" spans="1:103" x14ac:dyDescent="0.4">
      <c r="A407" t="s">
        <v>203</v>
      </c>
      <c r="B407" t="s">
        <v>121</v>
      </c>
      <c r="C407" t="s">
        <v>37</v>
      </c>
      <c r="D407">
        <v>0.35071999999999998</v>
      </c>
      <c r="E407">
        <v>37.705240000000003</v>
      </c>
      <c r="F407">
        <v>23.108049999999999</v>
      </c>
      <c r="G407">
        <v>63.148519999999998</v>
      </c>
      <c r="H407">
        <v>77.871309999999994</v>
      </c>
      <c r="I407">
        <v>23.108049999999999</v>
      </c>
      <c r="J407">
        <v>18.093209999999999</v>
      </c>
      <c r="K407">
        <v>15.12748</v>
      </c>
      <c r="L407">
        <v>56.477400000000003</v>
      </c>
      <c r="M407">
        <v>9.9757200000000008</v>
      </c>
      <c r="N407">
        <v>73.694460000000007</v>
      </c>
      <c r="O407" t="s">
        <v>38</v>
      </c>
      <c r="P407">
        <v>0.31627</v>
      </c>
      <c r="Q407">
        <v>34.395499999999998</v>
      </c>
      <c r="R407">
        <v>19.08813</v>
      </c>
      <c r="S407">
        <v>60.61938</v>
      </c>
      <c r="T407">
        <v>77.021600000000007</v>
      </c>
      <c r="U407">
        <v>19.08813</v>
      </c>
      <c r="V407">
        <v>14.100239999999999</v>
      </c>
      <c r="W407">
        <v>14.740970000000001</v>
      </c>
      <c r="X407">
        <v>53.470820000000003</v>
      </c>
      <c r="Y407">
        <v>10.03059</v>
      </c>
      <c r="Z407">
        <v>72.425129999999996</v>
      </c>
      <c r="AW407">
        <v>0.58406000000000002</v>
      </c>
      <c r="AX407">
        <v>59.549909999999997</v>
      </c>
      <c r="AY407">
        <v>50.640540000000001</v>
      </c>
      <c r="AZ407">
        <v>76.714389999999995</v>
      </c>
      <c r="BA407">
        <v>80.331569999999999</v>
      </c>
      <c r="BB407">
        <v>50.640540000000001</v>
      </c>
      <c r="BC407">
        <v>46.740769999999998</v>
      </c>
      <c r="BD407">
        <v>16.488320000000002</v>
      </c>
      <c r="BE407">
        <v>74.353179999999995</v>
      </c>
      <c r="BF407">
        <v>8.8922399999999993</v>
      </c>
      <c r="BG407">
        <v>79.150970000000001</v>
      </c>
      <c r="CO407">
        <v>0.44035000000000002</v>
      </c>
      <c r="CP407">
        <v>47.667630000000003</v>
      </c>
      <c r="CQ407">
        <v>32.862189999999998</v>
      </c>
      <c r="CR407">
        <v>78.09187</v>
      </c>
      <c r="CS407">
        <v>87.809190000000001</v>
      </c>
      <c r="CT407">
        <v>32.862189999999998</v>
      </c>
      <c r="CU407">
        <v>24.73498</v>
      </c>
      <c r="CV407">
        <v>19.08127</v>
      </c>
      <c r="CW407">
        <v>70.14134</v>
      </c>
      <c r="CX407">
        <v>11.50177</v>
      </c>
      <c r="CY407">
        <v>84.363960000000006</v>
      </c>
    </row>
    <row r="408" spans="1:103" x14ac:dyDescent="0.4">
      <c r="A408" t="s">
        <v>412</v>
      </c>
      <c r="B408" t="s">
        <v>121</v>
      </c>
      <c r="C408" t="s">
        <v>37</v>
      </c>
      <c r="D408">
        <v>0.35047</v>
      </c>
      <c r="E408">
        <v>37.703389999999999</v>
      </c>
      <c r="F408">
        <v>23.02711</v>
      </c>
      <c r="G408">
        <v>63.156619999999997</v>
      </c>
      <c r="H408">
        <v>77.960340000000002</v>
      </c>
      <c r="I408">
        <v>23.02711</v>
      </c>
      <c r="J408">
        <v>18.04533</v>
      </c>
      <c r="K408">
        <v>15.14852</v>
      </c>
      <c r="L408">
        <v>56.48442</v>
      </c>
      <c r="M408">
        <v>9.9967600000000001</v>
      </c>
      <c r="N408">
        <v>73.782139999999998</v>
      </c>
      <c r="O408" t="s">
        <v>38</v>
      </c>
      <c r="P408">
        <v>0.31584000000000001</v>
      </c>
      <c r="Q408">
        <v>34.377540000000003</v>
      </c>
      <c r="R408">
        <v>18.97343</v>
      </c>
      <c r="S408">
        <v>60.600270000000002</v>
      </c>
      <c r="T408">
        <v>77.040719999999993</v>
      </c>
      <c r="U408">
        <v>18.97343</v>
      </c>
      <c r="V408">
        <v>14.024570000000001</v>
      </c>
      <c r="W408">
        <v>14.769640000000001</v>
      </c>
      <c r="X408">
        <v>53.461579999999998</v>
      </c>
      <c r="Y408">
        <v>10.04588</v>
      </c>
      <c r="Z408">
        <v>72.445840000000004</v>
      </c>
      <c r="AW408">
        <v>0.58462000000000003</v>
      </c>
      <c r="AX408">
        <v>59.62471</v>
      </c>
      <c r="AY408">
        <v>50.715899999999998</v>
      </c>
      <c r="AZ408">
        <v>76.714389999999995</v>
      </c>
      <c r="BA408">
        <v>80.557649999999995</v>
      </c>
      <c r="BB408">
        <v>50.715899999999998</v>
      </c>
      <c r="BC408">
        <v>46.778449999999999</v>
      </c>
      <c r="BD408">
        <v>16.39789</v>
      </c>
      <c r="BE408">
        <v>74.265259999999998</v>
      </c>
      <c r="BF408">
        <v>8.9148499999999995</v>
      </c>
      <c r="BG408">
        <v>79.314239999999998</v>
      </c>
      <c r="CO408">
        <v>0.44161</v>
      </c>
      <c r="CP408">
        <v>47.783749999999998</v>
      </c>
      <c r="CQ408">
        <v>33.038870000000003</v>
      </c>
      <c r="CR408">
        <v>78.62191</v>
      </c>
      <c r="CS408">
        <v>88.869259999999997</v>
      </c>
      <c r="CT408">
        <v>33.038870000000003</v>
      </c>
      <c r="CU408">
        <v>25</v>
      </c>
      <c r="CV408">
        <v>19.22261</v>
      </c>
      <c r="CW408">
        <v>70.671379999999999</v>
      </c>
      <c r="CX408">
        <v>11.625439999999999</v>
      </c>
      <c r="CY408">
        <v>85.512370000000004</v>
      </c>
    </row>
    <row r="409" spans="1:103" x14ac:dyDescent="0.4">
      <c r="A409" t="s">
        <v>296</v>
      </c>
      <c r="B409" t="s">
        <v>121</v>
      </c>
      <c r="C409" t="s">
        <v>37</v>
      </c>
      <c r="D409">
        <v>0.35067999999999999</v>
      </c>
      <c r="E409">
        <v>37.701090000000001</v>
      </c>
      <c r="F409">
        <v>23.099959999999999</v>
      </c>
      <c r="G409">
        <v>63.132339999999999</v>
      </c>
      <c r="H409">
        <v>77.879400000000004</v>
      </c>
      <c r="I409">
        <v>23.099959999999999</v>
      </c>
      <c r="J409">
        <v>18.08512</v>
      </c>
      <c r="K409">
        <v>15.12424</v>
      </c>
      <c r="L409">
        <v>56.465260000000001</v>
      </c>
      <c r="M409">
        <v>9.9789600000000007</v>
      </c>
      <c r="N409">
        <v>73.72278</v>
      </c>
      <c r="O409" t="s">
        <v>38</v>
      </c>
      <c r="P409">
        <v>0.31624999999999998</v>
      </c>
      <c r="Q409">
        <v>34.393650000000001</v>
      </c>
      <c r="R409">
        <v>19.078569999999999</v>
      </c>
      <c r="S409">
        <v>60.61938</v>
      </c>
      <c r="T409">
        <v>77.03116</v>
      </c>
      <c r="U409">
        <v>19.078569999999999</v>
      </c>
      <c r="V409">
        <v>14.090680000000001</v>
      </c>
      <c r="W409">
        <v>14.740970000000001</v>
      </c>
      <c r="X409">
        <v>53.470820000000003</v>
      </c>
      <c r="Y409">
        <v>10.03154</v>
      </c>
      <c r="Z409">
        <v>72.43468</v>
      </c>
      <c r="AW409">
        <v>0.58414999999999995</v>
      </c>
      <c r="AX409">
        <v>59.556699999999999</v>
      </c>
      <c r="AY409">
        <v>50.640540000000001</v>
      </c>
      <c r="AZ409">
        <v>76.789749999999998</v>
      </c>
      <c r="BA409">
        <v>80.406930000000003</v>
      </c>
      <c r="BB409">
        <v>50.640540000000001</v>
      </c>
      <c r="BC409">
        <v>46.740769999999998</v>
      </c>
      <c r="BD409">
        <v>16.50339</v>
      </c>
      <c r="BE409">
        <v>74.428539999999998</v>
      </c>
      <c r="BF409">
        <v>8.8997700000000002</v>
      </c>
      <c r="BG409">
        <v>79.226330000000004</v>
      </c>
      <c r="CO409">
        <v>0.43974999999999997</v>
      </c>
      <c r="CP409">
        <v>47.595269999999999</v>
      </c>
      <c r="CQ409">
        <v>32.862189999999998</v>
      </c>
      <c r="CR409">
        <v>77.561840000000004</v>
      </c>
      <c r="CS409">
        <v>87.632509999999996</v>
      </c>
      <c r="CT409">
        <v>32.862189999999998</v>
      </c>
      <c r="CU409">
        <v>24.73498</v>
      </c>
      <c r="CV409">
        <v>18.975269999999998</v>
      </c>
      <c r="CW409">
        <v>69.699650000000005</v>
      </c>
      <c r="CX409">
        <v>11.537100000000001</v>
      </c>
      <c r="CY409">
        <v>84.628979999999999</v>
      </c>
    </row>
    <row r="410" spans="1:103" x14ac:dyDescent="0.4">
      <c r="A410" t="s">
        <v>217</v>
      </c>
      <c r="B410" t="s">
        <v>40</v>
      </c>
      <c r="C410" t="s">
        <v>37</v>
      </c>
      <c r="D410">
        <v>0.35067999999999999</v>
      </c>
      <c r="E410">
        <v>37.701000000000001</v>
      </c>
      <c r="F410">
        <v>23.116150000000001</v>
      </c>
      <c r="G410">
        <v>63.132339999999999</v>
      </c>
      <c r="H410">
        <v>77.855119999999999</v>
      </c>
      <c r="I410">
        <v>23.116150000000001</v>
      </c>
      <c r="J410">
        <v>18.097259999999999</v>
      </c>
      <c r="K410">
        <v>15.12424</v>
      </c>
      <c r="L410">
        <v>56.453119999999998</v>
      </c>
      <c r="M410">
        <v>9.9749099999999995</v>
      </c>
      <c r="N410">
        <v>73.678269999999998</v>
      </c>
      <c r="O410" t="s">
        <v>38</v>
      </c>
      <c r="P410">
        <v>0.31624000000000002</v>
      </c>
      <c r="Q410">
        <v>34.39255</v>
      </c>
      <c r="R410">
        <v>19.078569999999999</v>
      </c>
      <c r="S410">
        <v>60.61938</v>
      </c>
      <c r="T410">
        <v>77.012039999999999</v>
      </c>
      <c r="U410">
        <v>19.078569999999999</v>
      </c>
      <c r="V410">
        <v>14.090680000000001</v>
      </c>
      <c r="W410">
        <v>14.740970000000001</v>
      </c>
      <c r="X410">
        <v>53.470820000000003</v>
      </c>
      <c r="Y410">
        <v>10.029629999999999</v>
      </c>
      <c r="Z410">
        <v>72.415570000000002</v>
      </c>
      <c r="AW410">
        <v>0.58421000000000001</v>
      </c>
      <c r="AX410">
        <v>59.566009999999999</v>
      </c>
      <c r="AY410">
        <v>50.715899999999998</v>
      </c>
      <c r="AZ410">
        <v>76.714389999999995</v>
      </c>
      <c r="BA410">
        <v>80.406930000000003</v>
      </c>
      <c r="BB410">
        <v>50.715899999999998</v>
      </c>
      <c r="BC410">
        <v>46.778449999999999</v>
      </c>
      <c r="BD410">
        <v>16.50339</v>
      </c>
      <c r="BE410">
        <v>74.390860000000004</v>
      </c>
      <c r="BF410">
        <v>8.8997700000000002</v>
      </c>
      <c r="BG410">
        <v>79.226330000000004</v>
      </c>
      <c r="CO410">
        <v>0.43974999999999997</v>
      </c>
      <c r="CP410">
        <v>47.591700000000003</v>
      </c>
      <c r="CQ410">
        <v>33.038870000000003</v>
      </c>
      <c r="CR410">
        <v>77.738519999999994</v>
      </c>
      <c r="CS410">
        <v>87.455830000000006</v>
      </c>
      <c r="CT410">
        <v>33.038870000000003</v>
      </c>
      <c r="CU410">
        <v>24.911660000000001</v>
      </c>
      <c r="CV410">
        <v>18.975269999999998</v>
      </c>
      <c r="CW410">
        <v>69.522970000000001</v>
      </c>
      <c r="CX410">
        <v>11.4841</v>
      </c>
      <c r="CY410">
        <v>84.010599999999997</v>
      </c>
    </row>
    <row r="411" spans="1:103" x14ac:dyDescent="0.4">
      <c r="A411" t="s">
        <v>257</v>
      </c>
      <c r="B411" t="s">
        <v>121</v>
      </c>
      <c r="C411" t="s">
        <v>37</v>
      </c>
      <c r="D411">
        <v>0.35066999999999998</v>
      </c>
      <c r="E411">
        <v>37.700060000000001</v>
      </c>
      <c r="F411">
        <v>23.099959999999999</v>
      </c>
      <c r="G411">
        <v>63.156619999999997</v>
      </c>
      <c r="H411">
        <v>77.936059999999998</v>
      </c>
      <c r="I411">
        <v>23.099959999999999</v>
      </c>
      <c r="J411">
        <v>18.08107</v>
      </c>
      <c r="K411">
        <v>15.12748</v>
      </c>
      <c r="L411">
        <v>56.47336</v>
      </c>
      <c r="M411">
        <v>9.9854299999999991</v>
      </c>
      <c r="N411">
        <v>73.767300000000006</v>
      </c>
      <c r="O411" t="s">
        <v>38</v>
      </c>
      <c r="P411">
        <v>0.31629000000000002</v>
      </c>
      <c r="Q411">
        <v>34.39723</v>
      </c>
      <c r="R411">
        <v>19.078569999999999</v>
      </c>
      <c r="S411">
        <v>60.62894</v>
      </c>
      <c r="T411">
        <v>77.050280000000001</v>
      </c>
      <c r="U411">
        <v>19.078569999999999</v>
      </c>
      <c r="V411">
        <v>14.090680000000001</v>
      </c>
      <c r="W411">
        <v>14.74288</v>
      </c>
      <c r="X411">
        <v>53.480370000000001</v>
      </c>
      <c r="Y411">
        <v>10.03345</v>
      </c>
      <c r="Z411">
        <v>72.453800000000001</v>
      </c>
      <c r="AW411">
        <v>0.58420000000000005</v>
      </c>
      <c r="AX411">
        <v>59.562919999999998</v>
      </c>
      <c r="AY411">
        <v>50.715899999999998</v>
      </c>
      <c r="AZ411">
        <v>76.714389999999995</v>
      </c>
      <c r="BA411">
        <v>80.406930000000003</v>
      </c>
      <c r="BB411">
        <v>50.715899999999998</v>
      </c>
      <c r="BC411">
        <v>46.778449999999999</v>
      </c>
      <c r="BD411">
        <v>16.488320000000002</v>
      </c>
      <c r="BE411">
        <v>74.353179999999995</v>
      </c>
      <c r="BF411">
        <v>8.8997700000000002</v>
      </c>
      <c r="BG411">
        <v>79.226330000000004</v>
      </c>
      <c r="CO411">
        <v>0.43858000000000003</v>
      </c>
      <c r="CP411">
        <v>47.49194</v>
      </c>
      <c r="CQ411">
        <v>32.685510000000001</v>
      </c>
      <c r="CR411">
        <v>78.09187</v>
      </c>
      <c r="CS411">
        <v>88.515900000000002</v>
      </c>
      <c r="CT411">
        <v>32.685510000000001</v>
      </c>
      <c r="CU411">
        <v>24.558299999999999</v>
      </c>
      <c r="CV411">
        <v>19.045940000000002</v>
      </c>
      <c r="CW411">
        <v>69.876329999999996</v>
      </c>
      <c r="CX411">
        <v>11.64311</v>
      </c>
      <c r="CY411">
        <v>85.247349999999997</v>
      </c>
    </row>
    <row r="412" spans="1:103" x14ac:dyDescent="0.4">
      <c r="A412" t="s">
        <v>180</v>
      </c>
      <c r="B412" t="s">
        <v>121</v>
      </c>
      <c r="C412" t="s">
        <v>37</v>
      </c>
      <c r="D412">
        <v>0.35066000000000003</v>
      </c>
      <c r="E412">
        <v>37.698810000000002</v>
      </c>
      <c r="F412">
        <v>23.116150000000001</v>
      </c>
      <c r="G412">
        <v>63.116149999999998</v>
      </c>
      <c r="H412">
        <v>77.871309999999994</v>
      </c>
      <c r="I412">
        <v>23.116150000000001</v>
      </c>
      <c r="J412">
        <v>18.097259999999999</v>
      </c>
      <c r="K412">
        <v>15.12262</v>
      </c>
      <c r="L412">
        <v>56.449080000000002</v>
      </c>
      <c r="M412">
        <v>9.9741</v>
      </c>
      <c r="N412">
        <v>73.682310000000001</v>
      </c>
      <c r="O412" t="s">
        <v>38</v>
      </c>
      <c r="P412">
        <v>0.31628000000000001</v>
      </c>
      <c r="Q412">
        <v>34.396920000000001</v>
      </c>
      <c r="R412">
        <v>19.08813</v>
      </c>
      <c r="S412">
        <v>60.61938</v>
      </c>
      <c r="T412">
        <v>77.03116</v>
      </c>
      <c r="U412">
        <v>19.08813</v>
      </c>
      <c r="V412">
        <v>14.100239999999999</v>
      </c>
      <c r="W412">
        <v>14.74288</v>
      </c>
      <c r="X412">
        <v>53.475589999999997</v>
      </c>
      <c r="Y412">
        <v>10.03154</v>
      </c>
      <c r="Z412">
        <v>72.43468</v>
      </c>
      <c r="AW412">
        <v>0.58394000000000001</v>
      </c>
      <c r="AX412">
        <v>59.534889999999997</v>
      </c>
      <c r="AY412">
        <v>50.640540000000001</v>
      </c>
      <c r="AZ412">
        <v>76.714389999999995</v>
      </c>
      <c r="BA412">
        <v>80.331569999999999</v>
      </c>
      <c r="BB412">
        <v>50.640540000000001</v>
      </c>
      <c r="BC412">
        <v>46.740769999999998</v>
      </c>
      <c r="BD412">
        <v>16.488320000000002</v>
      </c>
      <c r="BE412">
        <v>74.353179999999995</v>
      </c>
      <c r="BF412">
        <v>8.8922399999999993</v>
      </c>
      <c r="BG412">
        <v>79.150970000000001</v>
      </c>
      <c r="CO412">
        <v>0.43919999999999998</v>
      </c>
      <c r="CP412">
        <v>47.536079999999998</v>
      </c>
      <c r="CQ412">
        <v>33.038870000000003</v>
      </c>
      <c r="CR412">
        <v>77.385159999999999</v>
      </c>
      <c r="CS412">
        <v>87.632509999999996</v>
      </c>
      <c r="CT412">
        <v>33.038870000000003</v>
      </c>
      <c r="CU412">
        <v>24.823319999999999</v>
      </c>
      <c r="CV412">
        <v>18.93993</v>
      </c>
      <c r="CW412">
        <v>69.434629999999999</v>
      </c>
      <c r="CX412">
        <v>11.44876</v>
      </c>
      <c r="CY412">
        <v>83.922259999999994</v>
      </c>
    </row>
    <row r="413" spans="1:103" x14ac:dyDescent="0.4">
      <c r="A413" t="s">
        <v>367</v>
      </c>
      <c r="B413" t="s">
        <v>145</v>
      </c>
      <c r="C413" t="s">
        <v>37</v>
      </c>
      <c r="D413">
        <v>0.35041</v>
      </c>
      <c r="E413">
        <v>37.696120000000001</v>
      </c>
      <c r="F413">
        <v>23.019020000000001</v>
      </c>
      <c r="G413">
        <v>63.156619999999997</v>
      </c>
      <c r="H413">
        <v>77.968429999999998</v>
      </c>
      <c r="I413">
        <v>23.019020000000001</v>
      </c>
      <c r="J413">
        <v>18.033180000000002</v>
      </c>
      <c r="K413">
        <v>15.1469</v>
      </c>
      <c r="L413">
        <v>56.480370000000001</v>
      </c>
      <c r="M413">
        <v>9.9959500000000006</v>
      </c>
      <c r="N413">
        <v>73.778090000000006</v>
      </c>
      <c r="O413" t="s">
        <v>38</v>
      </c>
      <c r="P413">
        <v>0.31579000000000002</v>
      </c>
      <c r="Q413">
        <v>34.371400000000001</v>
      </c>
      <c r="R413">
        <v>18.97343</v>
      </c>
      <c r="S413">
        <v>60.590710000000001</v>
      </c>
      <c r="T413">
        <v>77.050280000000001</v>
      </c>
      <c r="U413">
        <v>18.97343</v>
      </c>
      <c r="V413">
        <v>14.024570000000001</v>
      </c>
      <c r="W413">
        <v>14.76582</v>
      </c>
      <c r="X413">
        <v>53.447240000000001</v>
      </c>
      <c r="Y413">
        <v>10.04588</v>
      </c>
      <c r="Z413">
        <v>72.450609999999998</v>
      </c>
      <c r="AW413">
        <v>0.58464000000000005</v>
      </c>
      <c r="AX413">
        <v>59.625509999999998</v>
      </c>
      <c r="AY413">
        <v>50.715899999999998</v>
      </c>
      <c r="AZ413">
        <v>76.639039999999994</v>
      </c>
      <c r="BA413">
        <v>80.557649999999995</v>
      </c>
      <c r="BB413">
        <v>50.715899999999998</v>
      </c>
      <c r="BC413">
        <v>46.778449999999999</v>
      </c>
      <c r="BD413">
        <v>16.382819999999999</v>
      </c>
      <c r="BE413">
        <v>74.189899999999994</v>
      </c>
      <c r="BF413">
        <v>8.9148499999999995</v>
      </c>
      <c r="BG413">
        <v>79.314239999999998</v>
      </c>
      <c r="CO413">
        <v>0.44113000000000002</v>
      </c>
      <c r="CP413">
        <v>47.736719999999998</v>
      </c>
      <c r="CQ413">
        <v>32.862189999999998</v>
      </c>
      <c r="CR413">
        <v>78.975269999999995</v>
      </c>
      <c r="CS413">
        <v>88.869259999999997</v>
      </c>
      <c r="CT413">
        <v>32.862189999999998</v>
      </c>
      <c r="CU413">
        <v>24.73498</v>
      </c>
      <c r="CV413">
        <v>19.293289999999999</v>
      </c>
      <c r="CW413">
        <v>71.024730000000005</v>
      </c>
      <c r="CX413">
        <v>11.60777</v>
      </c>
      <c r="CY413">
        <v>85.33569</v>
      </c>
    </row>
    <row r="414" spans="1:103" x14ac:dyDescent="0.4">
      <c r="A414" t="s">
        <v>337</v>
      </c>
      <c r="B414" t="s">
        <v>267</v>
      </c>
      <c r="C414" t="s">
        <v>37</v>
      </c>
      <c r="D414">
        <v>0.35039999999999999</v>
      </c>
      <c r="E414">
        <v>37.695390000000003</v>
      </c>
      <c r="F414">
        <v>23.02711</v>
      </c>
      <c r="G414">
        <v>63.099960000000003</v>
      </c>
      <c r="H414">
        <v>77.960340000000002</v>
      </c>
      <c r="I414">
        <v>23.02711</v>
      </c>
      <c r="J414">
        <v>18.04533</v>
      </c>
      <c r="K414">
        <v>15.13719</v>
      </c>
      <c r="L414">
        <v>56.423720000000003</v>
      </c>
      <c r="M414">
        <v>9.9951399999999992</v>
      </c>
      <c r="N414">
        <v>73.77</v>
      </c>
      <c r="O414" t="s">
        <v>38</v>
      </c>
      <c r="P414">
        <v>0.31574000000000002</v>
      </c>
      <c r="Q414">
        <v>34.367049999999999</v>
      </c>
      <c r="R414">
        <v>18.96387</v>
      </c>
      <c r="S414">
        <v>60.581150000000001</v>
      </c>
      <c r="T414">
        <v>77.040719999999993</v>
      </c>
      <c r="U414">
        <v>18.96387</v>
      </c>
      <c r="V414">
        <v>14.01501</v>
      </c>
      <c r="W414">
        <v>14.763909999999999</v>
      </c>
      <c r="X414">
        <v>53.43768</v>
      </c>
      <c r="Y414">
        <v>10.044919999999999</v>
      </c>
      <c r="Z414">
        <v>72.441059999999993</v>
      </c>
      <c r="AW414">
        <v>0.58472999999999997</v>
      </c>
      <c r="AX414">
        <v>59.638100000000001</v>
      </c>
      <c r="AY414">
        <v>50.715899999999998</v>
      </c>
      <c r="AZ414">
        <v>76.639039999999994</v>
      </c>
      <c r="BA414">
        <v>80.633009999999999</v>
      </c>
      <c r="BB414">
        <v>50.715899999999998</v>
      </c>
      <c r="BC414">
        <v>46.778449999999999</v>
      </c>
      <c r="BD414">
        <v>16.39789</v>
      </c>
      <c r="BE414">
        <v>74.227580000000003</v>
      </c>
      <c r="BF414">
        <v>8.9223800000000004</v>
      </c>
      <c r="BG414">
        <v>79.389600000000002</v>
      </c>
      <c r="CO414">
        <v>0.44163999999999998</v>
      </c>
      <c r="CP414">
        <v>47.771549999999998</v>
      </c>
      <c r="CQ414">
        <v>33.21555</v>
      </c>
      <c r="CR414">
        <v>77.915189999999996</v>
      </c>
      <c r="CS414">
        <v>88.692580000000007</v>
      </c>
      <c r="CT414">
        <v>33.21555</v>
      </c>
      <c r="CU414">
        <v>25.176680000000001</v>
      </c>
      <c r="CV414">
        <v>19.08127</v>
      </c>
      <c r="CW414">
        <v>69.876329999999996</v>
      </c>
      <c r="CX414">
        <v>11.590109999999999</v>
      </c>
      <c r="CY414">
        <v>85.159009999999995</v>
      </c>
    </row>
    <row r="415" spans="1:103" x14ac:dyDescent="0.4">
      <c r="A415" t="s">
        <v>274</v>
      </c>
      <c r="B415" t="s">
        <v>267</v>
      </c>
      <c r="C415" t="s">
        <v>37</v>
      </c>
      <c r="D415">
        <v>0.35002</v>
      </c>
      <c r="E415">
        <v>37.641390000000001</v>
      </c>
      <c r="F415">
        <v>22.99474</v>
      </c>
      <c r="G415">
        <v>63.108049999999999</v>
      </c>
      <c r="H415">
        <v>77.838930000000005</v>
      </c>
      <c r="I415">
        <v>22.99474</v>
      </c>
      <c r="J415">
        <v>18.02711</v>
      </c>
      <c r="K415">
        <v>15.13072</v>
      </c>
      <c r="L415">
        <v>56.438549999999999</v>
      </c>
      <c r="M415">
        <v>9.9732900000000004</v>
      </c>
      <c r="N415">
        <v>73.643190000000004</v>
      </c>
      <c r="O415" t="s">
        <v>38</v>
      </c>
      <c r="P415">
        <v>0.31524999999999997</v>
      </c>
      <c r="Q415">
        <v>34.296880000000002</v>
      </c>
      <c r="R415">
        <v>18.925640000000001</v>
      </c>
      <c r="S415">
        <v>60.609830000000002</v>
      </c>
      <c r="T415">
        <v>76.868669999999995</v>
      </c>
      <c r="U415">
        <v>18.925640000000001</v>
      </c>
      <c r="V415">
        <v>13.998279999999999</v>
      </c>
      <c r="W415">
        <v>14.762</v>
      </c>
      <c r="X415">
        <v>53.479100000000003</v>
      </c>
      <c r="Y415">
        <v>10.01243</v>
      </c>
      <c r="Z415">
        <v>72.246700000000004</v>
      </c>
      <c r="AW415">
        <v>0.58508000000000004</v>
      </c>
      <c r="AX415">
        <v>59.689160000000001</v>
      </c>
      <c r="AY415">
        <v>50.715899999999998</v>
      </c>
      <c r="AZ415">
        <v>76.488320000000002</v>
      </c>
      <c r="BA415">
        <v>80.859080000000006</v>
      </c>
      <c r="BB415">
        <v>50.715899999999998</v>
      </c>
      <c r="BC415">
        <v>46.778449999999999</v>
      </c>
      <c r="BD415">
        <v>16.39789</v>
      </c>
      <c r="BE415">
        <v>74.114540000000005</v>
      </c>
      <c r="BF415">
        <v>8.9600600000000004</v>
      </c>
      <c r="BG415">
        <v>79.665909999999997</v>
      </c>
      <c r="CO415">
        <v>0.44153999999999999</v>
      </c>
      <c r="CP415">
        <v>47.770189999999999</v>
      </c>
      <c r="CQ415">
        <v>33.21555</v>
      </c>
      <c r="CR415">
        <v>77.915189999999996</v>
      </c>
      <c r="CS415">
        <v>88.692580000000007</v>
      </c>
      <c r="CT415">
        <v>33.21555</v>
      </c>
      <c r="CU415">
        <v>25.088339999999999</v>
      </c>
      <c r="CV415">
        <v>18.975269999999998</v>
      </c>
      <c r="CW415">
        <v>69.699650000000005</v>
      </c>
      <c r="CX415">
        <v>11.625439999999999</v>
      </c>
      <c r="CY415">
        <v>85.33569</v>
      </c>
    </row>
    <row r="416" spans="1:103" x14ac:dyDescent="0.4">
      <c r="A416" t="s">
        <v>190</v>
      </c>
      <c r="B416" t="s">
        <v>126</v>
      </c>
      <c r="C416" t="s">
        <v>37</v>
      </c>
      <c r="D416">
        <v>0.34994999999999998</v>
      </c>
      <c r="E416">
        <v>37.632599999999996</v>
      </c>
      <c r="F416">
        <v>22.986650000000001</v>
      </c>
      <c r="G416">
        <v>63.108049999999999</v>
      </c>
      <c r="H416">
        <v>77.790369999999996</v>
      </c>
      <c r="I416">
        <v>22.986650000000001</v>
      </c>
      <c r="J416">
        <v>18.023070000000001</v>
      </c>
      <c r="K416">
        <v>15.12748</v>
      </c>
      <c r="L416">
        <v>56.430459999999997</v>
      </c>
      <c r="M416">
        <v>9.9651999999999994</v>
      </c>
      <c r="N416">
        <v>73.586539999999999</v>
      </c>
      <c r="O416" t="s">
        <v>38</v>
      </c>
      <c r="P416">
        <v>0.31533</v>
      </c>
      <c r="Q416">
        <v>34.305540000000001</v>
      </c>
      <c r="R416">
        <v>18.935189999999999</v>
      </c>
      <c r="S416">
        <v>60.61938</v>
      </c>
      <c r="T416">
        <v>76.868669999999995</v>
      </c>
      <c r="U416">
        <v>18.935189999999999</v>
      </c>
      <c r="V416">
        <v>14.00784</v>
      </c>
      <c r="W416">
        <v>14.762</v>
      </c>
      <c r="X416">
        <v>53.483879999999999</v>
      </c>
      <c r="Y416">
        <v>10.011469999999999</v>
      </c>
      <c r="Z416">
        <v>72.241919999999993</v>
      </c>
      <c r="AW416">
        <v>0.58472000000000002</v>
      </c>
      <c r="AX416">
        <v>59.65146</v>
      </c>
      <c r="AY416">
        <v>50.640540000000001</v>
      </c>
      <c r="AZ416">
        <v>76.488320000000002</v>
      </c>
      <c r="BA416">
        <v>80.783720000000002</v>
      </c>
      <c r="BB416">
        <v>50.640540000000001</v>
      </c>
      <c r="BC416">
        <v>46.740769999999998</v>
      </c>
      <c r="BD416">
        <v>16.39789</v>
      </c>
      <c r="BE416">
        <v>74.114540000000005</v>
      </c>
      <c r="BF416">
        <v>8.9525199999999998</v>
      </c>
      <c r="BG416">
        <v>79.590559999999996</v>
      </c>
      <c r="CO416">
        <v>0.43924999999999997</v>
      </c>
      <c r="CP416">
        <v>47.506610000000002</v>
      </c>
      <c r="CQ416">
        <v>33.038870000000003</v>
      </c>
      <c r="CR416">
        <v>77.738519999999994</v>
      </c>
      <c r="CS416">
        <v>87.809190000000001</v>
      </c>
      <c r="CT416">
        <v>33.038870000000003</v>
      </c>
      <c r="CU416">
        <v>24.911660000000001</v>
      </c>
      <c r="CV416">
        <v>18.904589999999999</v>
      </c>
      <c r="CW416">
        <v>69.434629999999999</v>
      </c>
      <c r="CX416">
        <v>11.4841</v>
      </c>
      <c r="CY416">
        <v>84.363960000000006</v>
      </c>
    </row>
    <row r="417" spans="1:103" x14ac:dyDescent="0.4">
      <c r="A417" t="s">
        <v>271</v>
      </c>
      <c r="B417" t="s">
        <v>225</v>
      </c>
      <c r="C417" t="s">
        <v>37</v>
      </c>
      <c r="D417">
        <v>0.34991</v>
      </c>
      <c r="E417">
        <v>37.631869999999999</v>
      </c>
      <c r="F417">
        <v>22.986650000000001</v>
      </c>
      <c r="G417">
        <v>63.116149999999998</v>
      </c>
      <c r="H417">
        <v>77.806560000000005</v>
      </c>
      <c r="I417">
        <v>22.986650000000001</v>
      </c>
      <c r="J417">
        <v>18.019020000000001</v>
      </c>
      <c r="K417">
        <v>15.13072</v>
      </c>
      <c r="L417">
        <v>56.446649999999998</v>
      </c>
      <c r="M417">
        <v>9.9692399999999992</v>
      </c>
      <c r="N417">
        <v>73.606769999999997</v>
      </c>
      <c r="O417" t="s">
        <v>38</v>
      </c>
      <c r="P417">
        <v>0.31524000000000002</v>
      </c>
      <c r="Q417">
        <v>34.29542</v>
      </c>
      <c r="R417">
        <v>18.925640000000001</v>
      </c>
      <c r="S417">
        <v>60.609830000000002</v>
      </c>
      <c r="T417">
        <v>76.859110000000001</v>
      </c>
      <c r="U417">
        <v>18.925640000000001</v>
      </c>
      <c r="V417">
        <v>13.998279999999999</v>
      </c>
      <c r="W417">
        <v>14.76008</v>
      </c>
      <c r="X417">
        <v>53.474319999999999</v>
      </c>
      <c r="Y417">
        <v>10.01051</v>
      </c>
      <c r="Z417">
        <v>72.23236</v>
      </c>
      <c r="AW417">
        <v>0.58479000000000003</v>
      </c>
      <c r="AX417">
        <v>59.662529999999997</v>
      </c>
      <c r="AY417">
        <v>50.640540000000001</v>
      </c>
      <c r="AZ417">
        <v>76.488320000000002</v>
      </c>
      <c r="BA417">
        <v>80.783720000000002</v>
      </c>
      <c r="BB417">
        <v>50.640540000000001</v>
      </c>
      <c r="BC417">
        <v>46.740769999999998</v>
      </c>
      <c r="BD417">
        <v>16.39789</v>
      </c>
      <c r="BE417">
        <v>74.114540000000005</v>
      </c>
      <c r="BF417">
        <v>8.9525199999999998</v>
      </c>
      <c r="BG417">
        <v>79.590559999999996</v>
      </c>
      <c r="CO417">
        <v>0.44009999999999999</v>
      </c>
      <c r="CP417">
        <v>47.651820000000001</v>
      </c>
      <c r="CQ417">
        <v>33.21555</v>
      </c>
      <c r="CR417">
        <v>78.09187</v>
      </c>
      <c r="CS417">
        <v>88.339219999999997</v>
      </c>
      <c r="CT417">
        <v>33.21555</v>
      </c>
      <c r="CU417">
        <v>25</v>
      </c>
      <c r="CV417">
        <v>19.0106</v>
      </c>
      <c r="CW417">
        <v>69.964659999999995</v>
      </c>
      <c r="CX417">
        <v>11.590109999999999</v>
      </c>
      <c r="CY417">
        <v>84.982330000000005</v>
      </c>
    </row>
    <row r="418" spans="1:103" x14ac:dyDescent="0.4">
      <c r="A418" t="s">
        <v>305</v>
      </c>
      <c r="B418" t="s">
        <v>150</v>
      </c>
      <c r="C418" t="s">
        <v>37</v>
      </c>
      <c r="D418">
        <v>0.34993999999999997</v>
      </c>
      <c r="E418">
        <v>37.631700000000002</v>
      </c>
      <c r="F418">
        <v>22.978549999999998</v>
      </c>
      <c r="G418">
        <v>63.099960000000003</v>
      </c>
      <c r="H418">
        <v>77.790369999999996</v>
      </c>
      <c r="I418">
        <v>22.978549999999998</v>
      </c>
      <c r="J418">
        <v>18.019020000000001</v>
      </c>
      <c r="K418">
        <v>15.129099999999999</v>
      </c>
      <c r="L418">
        <v>56.426409999999997</v>
      </c>
      <c r="M418">
        <v>9.9660100000000007</v>
      </c>
      <c r="N418">
        <v>73.582490000000007</v>
      </c>
      <c r="O418" t="s">
        <v>38</v>
      </c>
      <c r="P418">
        <v>0.31533</v>
      </c>
      <c r="Q418">
        <v>34.303989999999999</v>
      </c>
      <c r="R418">
        <v>18.935189999999999</v>
      </c>
      <c r="S418">
        <v>60.609830000000002</v>
      </c>
      <c r="T418">
        <v>76.878230000000002</v>
      </c>
      <c r="U418">
        <v>18.935189999999999</v>
      </c>
      <c r="V418">
        <v>14.00784</v>
      </c>
      <c r="W418">
        <v>14.76008</v>
      </c>
      <c r="X418">
        <v>53.474319999999999</v>
      </c>
      <c r="Y418">
        <v>10.01243</v>
      </c>
      <c r="Z418">
        <v>72.251480000000001</v>
      </c>
      <c r="AW418">
        <v>0.58450000000000002</v>
      </c>
      <c r="AX418">
        <v>59.630580000000002</v>
      </c>
      <c r="AY418">
        <v>50.640540000000001</v>
      </c>
      <c r="AZ418">
        <v>76.412959999999998</v>
      </c>
      <c r="BA418">
        <v>80.708359999999999</v>
      </c>
      <c r="BB418">
        <v>50.640540000000001</v>
      </c>
      <c r="BC418">
        <v>46.740769999999998</v>
      </c>
      <c r="BD418">
        <v>16.39789</v>
      </c>
      <c r="BE418">
        <v>74.07687</v>
      </c>
      <c r="BF418">
        <v>8.9449900000000007</v>
      </c>
      <c r="BG418">
        <v>79.515199999999993</v>
      </c>
      <c r="CO418">
        <v>0.43966</v>
      </c>
      <c r="CP418">
        <v>47.564509999999999</v>
      </c>
      <c r="CQ418">
        <v>32.862189999999998</v>
      </c>
      <c r="CR418">
        <v>77.915189999999996</v>
      </c>
      <c r="CS418">
        <v>87.809190000000001</v>
      </c>
      <c r="CT418">
        <v>32.862189999999998</v>
      </c>
      <c r="CU418">
        <v>24.823319999999999</v>
      </c>
      <c r="CV418">
        <v>18.975269999999998</v>
      </c>
      <c r="CW418">
        <v>69.611310000000003</v>
      </c>
      <c r="CX418">
        <v>11.50177</v>
      </c>
      <c r="CY418">
        <v>84.275620000000004</v>
      </c>
    </row>
    <row r="419" spans="1:103" x14ac:dyDescent="0.4">
      <c r="A419" t="s">
        <v>379</v>
      </c>
      <c r="B419" t="s">
        <v>134</v>
      </c>
      <c r="C419" t="s">
        <v>37</v>
      </c>
      <c r="D419">
        <v>0.34970000000000001</v>
      </c>
      <c r="E419">
        <v>37.630560000000003</v>
      </c>
      <c r="F419">
        <v>22.905709999999999</v>
      </c>
      <c r="G419">
        <v>63.237560000000002</v>
      </c>
      <c r="H419">
        <v>77.927959999999999</v>
      </c>
      <c r="I419">
        <v>22.905709999999999</v>
      </c>
      <c r="J419">
        <v>17.96641</v>
      </c>
      <c r="K419">
        <v>15.145289999999999</v>
      </c>
      <c r="L419">
        <v>56.480370000000001</v>
      </c>
      <c r="M419">
        <v>9.9959500000000006</v>
      </c>
      <c r="N419">
        <v>73.738299999999995</v>
      </c>
      <c r="O419" t="s">
        <v>38</v>
      </c>
      <c r="P419">
        <v>0.31492999999999999</v>
      </c>
      <c r="Q419">
        <v>34.29092</v>
      </c>
      <c r="R419">
        <v>18.801380000000002</v>
      </c>
      <c r="S419">
        <v>60.667180000000002</v>
      </c>
      <c r="T419">
        <v>77.002489999999995</v>
      </c>
      <c r="U419">
        <v>18.801380000000002</v>
      </c>
      <c r="V419">
        <v>13.91225</v>
      </c>
      <c r="W419">
        <v>14.75817</v>
      </c>
      <c r="X419">
        <v>53.42812</v>
      </c>
      <c r="Y419">
        <v>10.043010000000001</v>
      </c>
      <c r="Z419">
        <v>72.402029999999996</v>
      </c>
      <c r="AW419">
        <v>0.58431</v>
      </c>
      <c r="AX419">
        <v>59.61289</v>
      </c>
      <c r="AY419">
        <v>50.715899999999998</v>
      </c>
      <c r="AZ419">
        <v>76.714389999999995</v>
      </c>
      <c r="BA419">
        <v>80.406930000000003</v>
      </c>
      <c r="BB419">
        <v>50.715899999999998</v>
      </c>
      <c r="BC419">
        <v>46.778449999999999</v>
      </c>
      <c r="BD419">
        <v>16.412960000000002</v>
      </c>
      <c r="BE419">
        <v>74.302940000000007</v>
      </c>
      <c r="BF419">
        <v>8.9374500000000001</v>
      </c>
      <c r="BG419">
        <v>79.326800000000006</v>
      </c>
      <c r="CO419">
        <v>0.44231999999999999</v>
      </c>
      <c r="CP419">
        <v>47.822719999999997</v>
      </c>
      <c r="CQ419">
        <v>33.568899999999999</v>
      </c>
      <c r="CR419">
        <v>79.151939999999996</v>
      </c>
      <c r="CS419">
        <v>89.222610000000003</v>
      </c>
      <c r="CT419">
        <v>33.568899999999999</v>
      </c>
      <c r="CU419">
        <v>25.353359999999999</v>
      </c>
      <c r="CV419">
        <v>19.328620000000001</v>
      </c>
      <c r="CW419">
        <v>71.113069999999993</v>
      </c>
      <c r="CX419">
        <v>11.60777</v>
      </c>
      <c r="CY419">
        <v>85.33569</v>
      </c>
    </row>
    <row r="420" spans="1:103" x14ac:dyDescent="0.4">
      <c r="A420" t="s">
        <v>343</v>
      </c>
      <c r="B420" t="s">
        <v>121</v>
      </c>
      <c r="C420" t="s">
        <v>37</v>
      </c>
      <c r="D420">
        <v>0.34966000000000003</v>
      </c>
      <c r="E420">
        <v>37.626480000000001</v>
      </c>
      <c r="F420">
        <v>22.881419999999999</v>
      </c>
      <c r="G420">
        <v>63.205179999999999</v>
      </c>
      <c r="H420">
        <v>77.911779999999993</v>
      </c>
      <c r="I420">
        <v>22.881419999999999</v>
      </c>
      <c r="J420">
        <v>17.950220000000002</v>
      </c>
      <c r="K420">
        <v>15.138809999999999</v>
      </c>
      <c r="L420">
        <v>56.460140000000003</v>
      </c>
      <c r="M420">
        <v>9.9951399999999992</v>
      </c>
      <c r="N420">
        <v>73.742339999999999</v>
      </c>
      <c r="O420" t="s">
        <v>38</v>
      </c>
      <c r="P420">
        <v>0.31502000000000002</v>
      </c>
      <c r="Q420">
        <v>34.298400000000001</v>
      </c>
      <c r="R420">
        <v>18.810929999999999</v>
      </c>
      <c r="S420">
        <v>60.68629</v>
      </c>
      <c r="T420">
        <v>77.03116</v>
      </c>
      <c r="U420">
        <v>18.810929999999999</v>
      </c>
      <c r="V420">
        <v>13.921810000000001</v>
      </c>
      <c r="W420">
        <v>14.76008</v>
      </c>
      <c r="X420">
        <v>53.442459999999997</v>
      </c>
      <c r="Y420">
        <v>10.044919999999999</v>
      </c>
      <c r="Z420">
        <v>72.425920000000005</v>
      </c>
      <c r="AW420">
        <v>0.58428999999999998</v>
      </c>
      <c r="AX420">
        <v>59.610689999999998</v>
      </c>
      <c r="AY420">
        <v>50.715899999999998</v>
      </c>
      <c r="AZ420">
        <v>76.714389999999995</v>
      </c>
      <c r="BA420">
        <v>80.406930000000003</v>
      </c>
      <c r="BB420">
        <v>50.715899999999998</v>
      </c>
      <c r="BC420">
        <v>46.778449999999999</v>
      </c>
      <c r="BD420">
        <v>16.412960000000002</v>
      </c>
      <c r="BE420">
        <v>74.302940000000007</v>
      </c>
      <c r="BF420">
        <v>8.9374500000000001</v>
      </c>
      <c r="BG420">
        <v>79.326800000000006</v>
      </c>
      <c r="CO420">
        <v>0.43987999999999999</v>
      </c>
      <c r="CP420">
        <v>47.600650000000002</v>
      </c>
      <c r="CQ420">
        <v>32.862189999999998</v>
      </c>
      <c r="CR420">
        <v>78.09187</v>
      </c>
      <c r="CS420">
        <v>88.339219999999997</v>
      </c>
      <c r="CT420">
        <v>32.862189999999998</v>
      </c>
      <c r="CU420">
        <v>24.823319999999999</v>
      </c>
      <c r="CV420">
        <v>19.15194</v>
      </c>
      <c r="CW420">
        <v>70.406360000000006</v>
      </c>
      <c r="CX420">
        <v>11.55477</v>
      </c>
      <c r="CY420">
        <v>84.982330000000005</v>
      </c>
    </row>
    <row r="421" spans="1:103" x14ac:dyDescent="0.4">
      <c r="A421" t="s">
        <v>173</v>
      </c>
      <c r="B421" t="s">
        <v>40</v>
      </c>
      <c r="C421" t="s">
        <v>37</v>
      </c>
      <c r="D421">
        <v>0.35002</v>
      </c>
      <c r="E421">
        <v>37.625810000000001</v>
      </c>
      <c r="F421">
        <v>23.116150000000001</v>
      </c>
      <c r="G421">
        <v>63.002830000000003</v>
      </c>
      <c r="H421">
        <v>77.636579999999995</v>
      </c>
      <c r="I421">
        <v>23.116150000000001</v>
      </c>
      <c r="J421">
        <v>18.093209999999999</v>
      </c>
      <c r="K421">
        <v>15.096719999999999</v>
      </c>
      <c r="L421">
        <v>56.32902</v>
      </c>
      <c r="M421">
        <v>9.9441500000000005</v>
      </c>
      <c r="N421">
        <v>73.424660000000003</v>
      </c>
      <c r="O421" t="s">
        <v>38</v>
      </c>
      <c r="P421">
        <v>0.31613000000000002</v>
      </c>
      <c r="Q421">
        <v>34.380989999999997</v>
      </c>
      <c r="R421">
        <v>19.08813</v>
      </c>
      <c r="S421">
        <v>60.590710000000001</v>
      </c>
      <c r="T421">
        <v>76.954689999999999</v>
      </c>
      <c r="U421">
        <v>19.08813</v>
      </c>
      <c r="V421">
        <v>14.100239999999999</v>
      </c>
      <c r="W421">
        <v>14.73523</v>
      </c>
      <c r="X421">
        <v>53.442140000000002</v>
      </c>
      <c r="Y421">
        <v>10.023899999999999</v>
      </c>
      <c r="Z421">
        <v>72.358220000000003</v>
      </c>
      <c r="AW421">
        <v>0.58279999999999998</v>
      </c>
      <c r="AX421">
        <v>59.368250000000003</v>
      </c>
      <c r="AY421">
        <v>50.640540000000001</v>
      </c>
      <c r="AZ421">
        <v>76.639039999999994</v>
      </c>
      <c r="BA421">
        <v>80.256219999999999</v>
      </c>
      <c r="BB421">
        <v>50.640540000000001</v>
      </c>
      <c r="BC421">
        <v>46.703090000000003</v>
      </c>
      <c r="BD421">
        <v>16.458179999999999</v>
      </c>
      <c r="BE421">
        <v>74.252700000000004</v>
      </c>
      <c r="BF421">
        <v>8.8168799999999994</v>
      </c>
      <c r="BG421">
        <v>78.74906</v>
      </c>
      <c r="CO421">
        <v>0.43054999999999999</v>
      </c>
      <c r="CP421">
        <v>46.627609999999997</v>
      </c>
      <c r="CQ421">
        <v>33.038870000000003</v>
      </c>
      <c r="CR421">
        <v>75.618369999999999</v>
      </c>
      <c r="CS421">
        <v>84.098939999999999</v>
      </c>
      <c r="CT421">
        <v>33.038870000000003</v>
      </c>
      <c r="CU421">
        <v>24.823319999999999</v>
      </c>
      <c r="CV421">
        <v>18.586569999999998</v>
      </c>
      <c r="CW421">
        <v>67.667839999999998</v>
      </c>
      <c r="CX421">
        <v>11.11307</v>
      </c>
      <c r="CY421">
        <v>80.653710000000004</v>
      </c>
    </row>
    <row r="422" spans="1:103" x14ac:dyDescent="0.4">
      <c r="A422" t="s">
        <v>176</v>
      </c>
      <c r="B422" t="s">
        <v>132</v>
      </c>
      <c r="C422" t="s">
        <v>37</v>
      </c>
      <c r="D422">
        <v>0.35002</v>
      </c>
      <c r="E422">
        <v>37.62556</v>
      </c>
      <c r="F422">
        <v>23.108049999999999</v>
      </c>
      <c r="G422">
        <v>63.010930000000002</v>
      </c>
      <c r="H422">
        <v>77.668959999999998</v>
      </c>
      <c r="I422">
        <v>23.108049999999999</v>
      </c>
      <c r="J422">
        <v>18.093209999999999</v>
      </c>
      <c r="K422">
        <v>15.099959999999999</v>
      </c>
      <c r="L422">
        <v>56.345199999999998</v>
      </c>
      <c r="M422">
        <v>9.9473900000000004</v>
      </c>
      <c r="N422">
        <v>73.45299</v>
      </c>
      <c r="O422" t="s">
        <v>38</v>
      </c>
      <c r="P422">
        <v>0.31612000000000001</v>
      </c>
      <c r="Q422">
        <v>34.379190000000001</v>
      </c>
      <c r="R422">
        <v>19.08813</v>
      </c>
      <c r="S422">
        <v>60.590710000000001</v>
      </c>
      <c r="T422">
        <v>76.964250000000007</v>
      </c>
      <c r="U422">
        <v>19.08813</v>
      </c>
      <c r="V422">
        <v>14.100239999999999</v>
      </c>
      <c r="W422">
        <v>14.73714</v>
      </c>
      <c r="X422">
        <v>53.446919999999999</v>
      </c>
      <c r="Y422">
        <v>10.024850000000001</v>
      </c>
      <c r="Z422">
        <v>72.367779999999996</v>
      </c>
      <c r="AW422">
        <v>0.58255000000000001</v>
      </c>
      <c r="AX422">
        <v>59.342329999999997</v>
      </c>
      <c r="AY422">
        <v>50.565179999999998</v>
      </c>
      <c r="AZ422">
        <v>76.639039999999994</v>
      </c>
      <c r="BA422">
        <v>80.256219999999999</v>
      </c>
      <c r="BB422">
        <v>50.565179999999998</v>
      </c>
      <c r="BC422">
        <v>46.665410000000001</v>
      </c>
      <c r="BD422">
        <v>16.458179999999999</v>
      </c>
      <c r="BE422">
        <v>74.252700000000004</v>
      </c>
      <c r="BF422">
        <v>8.8168799999999994</v>
      </c>
      <c r="BG422">
        <v>78.74906</v>
      </c>
      <c r="CO422">
        <v>0.43142000000000003</v>
      </c>
      <c r="CP422">
        <v>46.716430000000003</v>
      </c>
      <c r="CQ422">
        <v>33.038870000000003</v>
      </c>
      <c r="CR422">
        <v>75.795050000000003</v>
      </c>
      <c r="CS422">
        <v>84.628979999999999</v>
      </c>
      <c r="CT422">
        <v>33.038870000000003</v>
      </c>
      <c r="CU422">
        <v>24.911660000000001</v>
      </c>
      <c r="CV422">
        <v>18.62191</v>
      </c>
      <c r="CW422">
        <v>67.932860000000005</v>
      </c>
      <c r="CX422">
        <v>11.166079999999999</v>
      </c>
      <c r="CY422">
        <v>81.095410000000001</v>
      </c>
    </row>
    <row r="423" spans="1:103" x14ac:dyDescent="0.4">
      <c r="A423" t="s">
        <v>284</v>
      </c>
      <c r="B423" t="s">
        <v>164</v>
      </c>
      <c r="C423" t="s">
        <v>37</v>
      </c>
      <c r="D423">
        <v>0.34998000000000001</v>
      </c>
      <c r="E423">
        <v>37.622860000000003</v>
      </c>
      <c r="F423">
        <v>23.108049999999999</v>
      </c>
      <c r="G423">
        <v>63.002830000000003</v>
      </c>
      <c r="H423">
        <v>77.660870000000003</v>
      </c>
      <c r="I423">
        <v>23.108049999999999</v>
      </c>
      <c r="J423">
        <v>18.08512</v>
      </c>
      <c r="K423">
        <v>15.09348</v>
      </c>
      <c r="L423">
        <v>56.312829999999998</v>
      </c>
      <c r="M423">
        <v>9.9481999999999999</v>
      </c>
      <c r="N423">
        <v>73.444890000000001</v>
      </c>
      <c r="O423" t="s">
        <v>38</v>
      </c>
      <c r="P423">
        <v>0.31614999999999999</v>
      </c>
      <c r="Q423">
        <v>34.3825</v>
      </c>
      <c r="R423">
        <v>19.08813</v>
      </c>
      <c r="S423">
        <v>60.590710000000001</v>
      </c>
      <c r="T423">
        <v>76.954689999999999</v>
      </c>
      <c r="U423">
        <v>19.08813</v>
      </c>
      <c r="V423">
        <v>14.100239999999999</v>
      </c>
      <c r="W423">
        <v>14.73523</v>
      </c>
      <c r="X423">
        <v>53.442140000000002</v>
      </c>
      <c r="Y423">
        <v>10.023899999999999</v>
      </c>
      <c r="Z423">
        <v>72.358220000000003</v>
      </c>
      <c r="AW423">
        <v>0.58267999999999998</v>
      </c>
      <c r="AX423">
        <v>59.360570000000003</v>
      </c>
      <c r="AY423">
        <v>50.565179999999998</v>
      </c>
      <c r="AZ423">
        <v>76.639039999999994</v>
      </c>
      <c r="BA423">
        <v>80.256219999999999</v>
      </c>
      <c r="BB423">
        <v>50.565179999999998</v>
      </c>
      <c r="BC423">
        <v>46.665410000000001</v>
      </c>
      <c r="BD423">
        <v>16.458179999999999</v>
      </c>
      <c r="BE423">
        <v>74.252700000000004</v>
      </c>
      <c r="BF423">
        <v>8.8244199999999999</v>
      </c>
      <c r="BG423">
        <v>78.786739999999995</v>
      </c>
      <c r="CO423">
        <v>0.42978</v>
      </c>
      <c r="CP423">
        <v>46.553370000000001</v>
      </c>
      <c r="CQ423">
        <v>33.038870000000003</v>
      </c>
      <c r="CR423">
        <v>75.618369999999999</v>
      </c>
      <c r="CS423">
        <v>84.628979999999999</v>
      </c>
      <c r="CT423">
        <v>33.038870000000003</v>
      </c>
      <c r="CU423">
        <v>24.73498</v>
      </c>
      <c r="CV423">
        <v>18.515899999999998</v>
      </c>
      <c r="CW423">
        <v>67.314490000000006</v>
      </c>
      <c r="CX423">
        <v>11.18375</v>
      </c>
      <c r="CY423">
        <v>81.007069999999999</v>
      </c>
    </row>
    <row r="424" spans="1:103" x14ac:dyDescent="0.4">
      <c r="A424" t="s">
        <v>421</v>
      </c>
      <c r="B424" t="s">
        <v>134</v>
      </c>
      <c r="C424" t="s">
        <v>37</v>
      </c>
      <c r="D424">
        <v>0.34960999999999998</v>
      </c>
      <c r="E424">
        <v>37.620959999999997</v>
      </c>
      <c r="F424">
        <v>22.89761</v>
      </c>
      <c r="G424">
        <v>63.180900000000001</v>
      </c>
      <c r="H424">
        <v>77.871309999999994</v>
      </c>
      <c r="I424">
        <v>22.89761</v>
      </c>
      <c r="J424">
        <v>17.96641</v>
      </c>
      <c r="K424">
        <v>15.13557</v>
      </c>
      <c r="L424">
        <v>56.427759999999999</v>
      </c>
      <c r="M424">
        <v>9.9902899999999999</v>
      </c>
      <c r="N424">
        <v>73.685689999999994</v>
      </c>
      <c r="O424" t="s">
        <v>38</v>
      </c>
      <c r="P424">
        <v>0.31495000000000001</v>
      </c>
      <c r="Q424">
        <v>34.289540000000002</v>
      </c>
      <c r="R424">
        <v>18.810929999999999</v>
      </c>
      <c r="S424">
        <v>60.667180000000002</v>
      </c>
      <c r="T424">
        <v>77.012039999999999</v>
      </c>
      <c r="U424">
        <v>18.810929999999999</v>
      </c>
      <c r="V424">
        <v>13.921810000000001</v>
      </c>
      <c r="W424">
        <v>14.756259999999999</v>
      </c>
      <c r="X424">
        <v>53.423340000000003</v>
      </c>
      <c r="Y424">
        <v>10.043010000000001</v>
      </c>
      <c r="Z424">
        <v>72.406809999999993</v>
      </c>
      <c r="AW424">
        <v>0.58406999999999998</v>
      </c>
      <c r="AX424">
        <v>59.587389999999999</v>
      </c>
      <c r="AY424">
        <v>50.640540000000001</v>
      </c>
      <c r="AZ424">
        <v>76.714389999999995</v>
      </c>
      <c r="BA424">
        <v>80.406930000000003</v>
      </c>
      <c r="BB424">
        <v>50.640540000000001</v>
      </c>
      <c r="BC424">
        <v>46.740769999999998</v>
      </c>
      <c r="BD424">
        <v>16.42803</v>
      </c>
      <c r="BE424">
        <v>74.340620000000001</v>
      </c>
      <c r="BF424">
        <v>8.9374500000000001</v>
      </c>
      <c r="BG424">
        <v>79.326800000000006</v>
      </c>
      <c r="CO424">
        <v>0.44063999999999998</v>
      </c>
      <c r="CP424">
        <v>47.698430000000002</v>
      </c>
      <c r="CQ424">
        <v>33.392229999999998</v>
      </c>
      <c r="CR424">
        <v>77.915189999999996</v>
      </c>
      <c r="CS424">
        <v>87.809190000000001</v>
      </c>
      <c r="CT424">
        <v>33.392229999999998</v>
      </c>
      <c r="CU424">
        <v>25.26502</v>
      </c>
      <c r="CV424">
        <v>19.116610000000001</v>
      </c>
      <c r="CW424">
        <v>69.964659999999995</v>
      </c>
      <c r="CX424">
        <v>11.4841</v>
      </c>
      <c r="CY424">
        <v>84.098939999999999</v>
      </c>
    </row>
    <row r="425" spans="1:103" x14ac:dyDescent="0.4">
      <c r="A425" t="s">
        <v>223</v>
      </c>
      <c r="B425" t="s">
        <v>179</v>
      </c>
      <c r="C425" t="s">
        <v>37</v>
      </c>
      <c r="D425">
        <v>0.34981000000000001</v>
      </c>
      <c r="E425">
        <v>37.620480000000001</v>
      </c>
      <c r="F425">
        <v>22.978549999999998</v>
      </c>
      <c r="G425">
        <v>63.108049999999999</v>
      </c>
      <c r="H425">
        <v>77.806560000000005</v>
      </c>
      <c r="I425">
        <v>22.978549999999998</v>
      </c>
      <c r="J425">
        <v>18.010929999999998</v>
      </c>
      <c r="K425">
        <v>15.13395</v>
      </c>
      <c r="L425">
        <v>56.442599999999999</v>
      </c>
      <c r="M425">
        <v>9.9676200000000001</v>
      </c>
      <c r="N425">
        <v>73.598680000000002</v>
      </c>
      <c r="O425" t="s">
        <v>38</v>
      </c>
      <c r="P425">
        <v>0.31525999999999998</v>
      </c>
      <c r="Q425">
        <v>34.297669999999997</v>
      </c>
      <c r="R425">
        <v>18.935189999999999</v>
      </c>
      <c r="S425">
        <v>60.61938</v>
      </c>
      <c r="T425">
        <v>76.859110000000001</v>
      </c>
      <c r="U425">
        <v>18.935189999999999</v>
      </c>
      <c r="V425">
        <v>14.00784</v>
      </c>
      <c r="W425">
        <v>14.762</v>
      </c>
      <c r="X425">
        <v>53.483879999999999</v>
      </c>
      <c r="Y425">
        <v>10.01051</v>
      </c>
      <c r="Z425">
        <v>72.23236</v>
      </c>
      <c r="AW425">
        <v>0.58486000000000005</v>
      </c>
      <c r="AX425">
        <v>59.667999999999999</v>
      </c>
      <c r="AY425">
        <v>50.715899999999998</v>
      </c>
      <c r="AZ425">
        <v>76.412959999999998</v>
      </c>
      <c r="BA425">
        <v>80.783720000000002</v>
      </c>
      <c r="BB425">
        <v>50.715899999999998</v>
      </c>
      <c r="BC425">
        <v>46.778449999999999</v>
      </c>
      <c r="BD425">
        <v>16.39789</v>
      </c>
      <c r="BE425">
        <v>74.07687</v>
      </c>
      <c r="BF425">
        <v>8.9525199999999998</v>
      </c>
      <c r="BG425">
        <v>79.590559999999996</v>
      </c>
      <c r="CO425">
        <v>0.43718000000000001</v>
      </c>
      <c r="CP425">
        <v>47.348770000000002</v>
      </c>
      <c r="CQ425">
        <v>32.685510000000001</v>
      </c>
      <c r="CR425">
        <v>77.915189999999996</v>
      </c>
      <c r="CS425">
        <v>88.339219999999997</v>
      </c>
      <c r="CT425">
        <v>32.685510000000001</v>
      </c>
      <c r="CU425">
        <v>24.558299999999999</v>
      </c>
      <c r="CV425">
        <v>19.045940000000002</v>
      </c>
      <c r="CW425">
        <v>69.787989999999994</v>
      </c>
      <c r="CX425">
        <v>11.55477</v>
      </c>
      <c r="CY425">
        <v>84.80565</v>
      </c>
    </row>
    <row r="426" spans="1:103" x14ac:dyDescent="0.4">
      <c r="A426" t="s">
        <v>251</v>
      </c>
      <c r="B426" t="s">
        <v>214</v>
      </c>
      <c r="C426" t="s">
        <v>37</v>
      </c>
      <c r="D426">
        <v>0.34994999999999998</v>
      </c>
      <c r="E426">
        <v>37.620109999999997</v>
      </c>
      <c r="F426">
        <v>23.099959999999999</v>
      </c>
      <c r="G426">
        <v>62.99474</v>
      </c>
      <c r="H426">
        <v>77.652770000000004</v>
      </c>
      <c r="I426">
        <v>23.099959999999999</v>
      </c>
      <c r="J426">
        <v>18.08107</v>
      </c>
      <c r="K426">
        <v>15.0951</v>
      </c>
      <c r="L426">
        <v>56.320920000000001</v>
      </c>
      <c r="M426">
        <v>9.9473900000000004</v>
      </c>
      <c r="N426">
        <v>73.448939999999993</v>
      </c>
      <c r="O426" t="s">
        <v>38</v>
      </c>
      <c r="P426">
        <v>0.31613000000000002</v>
      </c>
      <c r="Q426">
        <v>34.381430000000002</v>
      </c>
      <c r="R426">
        <v>19.08813</v>
      </c>
      <c r="S426">
        <v>60.590710000000001</v>
      </c>
      <c r="T426">
        <v>76.954689999999999</v>
      </c>
      <c r="U426">
        <v>19.08813</v>
      </c>
      <c r="V426">
        <v>14.100239999999999</v>
      </c>
      <c r="W426">
        <v>14.73714</v>
      </c>
      <c r="X426">
        <v>53.446919999999999</v>
      </c>
      <c r="Y426">
        <v>10.023899999999999</v>
      </c>
      <c r="Z426">
        <v>72.358220000000003</v>
      </c>
      <c r="AW426">
        <v>0.58262999999999998</v>
      </c>
      <c r="AX426">
        <v>59.353009999999998</v>
      </c>
      <c r="AY426">
        <v>50.565179999999998</v>
      </c>
      <c r="AZ426">
        <v>76.639039999999994</v>
      </c>
      <c r="BA426">
        <v>80.256219999999999</v>
      </c>
      <c r="BB426">
        <v>50.565179999999998</v>
      </c>
      <c r="BC426">
        <v>46.665410000000001</v>
      </c>
      <c r="BD426">
        <v>16.458179999999999</v>
      </c>
      <c r="BE426">
        <v>74.252700000000004</v>
      </c>
      <c r="BF426">
        <v>8.8244199999999999</v>
      </c>
      <c r="BG426">
        <v>78.786739999999995</v>
      </c>
      <c r="CO426">
        <v>0.42936999999999997</v>
      </c>
      <c r="CP426">
        <v>46.531019999999998</v>
      </c>
      <c r="CQ426">
        <v>32.862189999999998</v>
      </c>
      <c r="CR426">
        <v>75.441699999999997</v>
      </c>
      <c r="CS426">
        <v>84.452299999999994</v>
      </c>
      <c r="CT426">
        <v>32.862189999999998</v>
      </c>
      <c r="CU426">
        <v>24.646640000000001</v>
      </c>
      <c r="CV426">
        <v>18.515899999999998</v>
      </c>
      <c r="CW426">
        <v>67.402829999999994</v>
      </c>
      <c r="CX426">
        <v>11.166079999999999</v>
      </c>
      <c r="CY426">
        <v>81.095410000000001</v>
      </c>
    </row>
    <row r="427" spans="1:103" s="1" customFormat="1" x14ac:dyDescent="0.4">
      <c r="A427" s="1" t="s">
        <v>311</v>
      </c>
      <c r="B427" s="1" t="s">
        <v>40</v>
      </c>
      <c r="C427" s="1" t="s">
        <v>37</v>
      </c>
      <c r="D427" s="1">
        <v>0.34960999999999998</v>
      </c>
      <c r="E427" s="1">
        <v>37.618389999999998</v>
      </c>
      <c r="F427" s="1">
        <v>22.889520000000001</v>
      </c>
      <c r="G427" s="1">
        <v>63.197090000000003</v>
      </c>
      <c r="H427" s="1">
        <v>77.903679999999994</v>
      </c>
      <c r="I427" s="1">
        <v>22.889520000000001</v>
      </c>
      <c r="J427" s="1">
        <v>17.958320000000001</v>
      </c>
      <c r="K427" s="1">
        <v>15.13395</v>
      </c>
      <c r="L427" s="1">
        <v>56.443950000000001</v>
      </c>
      <c r="M427" s="1">
        <v>9.9927200000000003</v>
      </c>
      <c r="N427" s="1">
        <v>73.718059999999994</v>
      </c>
      <c r="O427" s="1" t="s">
        <v>38</v>
      </c>
      <c r="P427" s="1">
        <v>0.31492999999999999</v>
      </c>
      <c r="Q427" s="1">
        <v>34.288209999999999</v>
      </c>
      <c r="R427" s="1">
        <v>18.810929999999999</v>
      </c>
      <c r="S427" s="1">
        <v>60.667180000000002</v>
      </c>
      <c r="T427" s="1">
        <v>77.002489999999995</v>
      </c>
      <c r="U427" s="1">
        <v>18.810929999999999</v>
      </c>
      <c r="V427" s="1">
        <v>13.921810000000001</v>
      </c>
      <c r="W427" s="1">
        <v>14.756259999999999</v>
      </c>
      <c r="X427" s="1">
        <v>53.423340000000003</v>
      </c>
      <c r="Y427" s="1">
        <v>10.042059999999999</v>
      </c>
      <c r="Z427" s="1">
        <v>72.39725</v>
      </c>
      <c r="AW427" s="1">
        <v>0.58413999999999999</v>
      </c>
      <c r="AX427" s="1">
        <v>59.595210000000002</v>
      </c>
      <c r="AY427" s="1">
        <v>50.640540000000001</v>
      </c>
      <c r="AZ427" s="1">
        <v>76.714389999999995</v>
      </c>
      <c r="BA427" s="1">
        <v>80.406930000000003</v>
      </c>
      <c r="BB427" s="1">
        <v>50.640540000000001</v>
      </c>
      <c r="BC427" s="1">
        <v>46.740769999999998</v>
      </c>
      <c r="BD427" s="1">
        <v>16.42803</v>
      </c>
      <c r="BE427" s="1">
        <v>74.340620000000001</v>
      </c>
      <c r="BF427" s="1">
        <v>8.9374500000000001</v>
      </c>
      <c r="BG427" s="1">
        <v>79.326800000000006</v>
      </c>
      <c r="CO427" s="1">
        <v>0.44062000000000001</v>
      </c>
      <c r="CP427" s="1">
        <v>47.648429999999998</v>
      </c>
      <c r="CQ427" s="1">
        <v>33.21555</v>
      </c>
      <c r="CR427" s="1">
        <v>78.268550000000005</v>
      </c>
      <c r="CS427" s="1">
        <v>88.692580000000007</v>
      </c>
      <c r="CT427" s="1">
        <v>33.21555</v>
      </c>
      <c r="CU427" s="1">
        <v>25.088339999999999</v>
      </c>
      <c r="CV427" s="1">
        <v>19.08127</v>
      </c>
      <c r="CW427" s="1">
        <v>70.318020000000004</v>
      </c>
      <c r="CX427" s="1">
        <v>11.55477</v>
      </c>
      <c r="CY427" s="1">
        <v>84.982330000000005</v>
      </c>
    </row>
    <row r="428" spans="1:103" x14ac:dyDescent="0.4">
      <c r="A428" t="s">
        <v>293</v>
      </c>
      <c r="B428" t="s">
        <v>40</v>
      </c>
      <c r="C428" t="s">
        <v>37</v>
      </c>
      <c r="D428">
        <v>0.34993000000000002</v>
      </c>
      <c r="E428">
        <v>37.617930000000001</v>
      </c>
      <c r="F428">
        <v>23.099959999999999</v>
      </c>
      <c r="G428">
        <v>62.99474</v>
      </c>
      <c r="H428">
        <v>77.644679999999994</v>
      </c>
      <c r="I428">
        <v>23.099959999999999</v>
      </c>
      <c r="J428">
        <v>18.08107</v>
      </c>
      <c r="K428">
        <v>15.09348</v>
      </c>
      <c r="L428">
        <v>56.312829999999998</v>
      </c>
      <c r="M428">
        <v>9.9465800000000009</v>
      </c>
      <c r="N428">
        <v>73.440849999999998</v>
      </c>
      <c r="O428" t="s">
        <v>38</v>
      </c>
      <c r="P428">
        <v>0.31607000000000002</v>
      </c>
      <c r="Q428">
        <v>34.375250000000001</v>
      </c>
      <c r="R428">
        <v>19.078569999999999</v>
      </c>
      <c r="S428">
        <v>60.590710000000001</v>
      </c>
      <c r="T428">
        <v>76.945130000000006</v>
      </c>
      <c r="U428">
        <v>19.078569999999999</v>
      </c>
      <c r="V428">
        <v>14.090680000000001</v>
      </c>
      <c r="W428">
        <v>14.73523</v>
      </c>
      <c r="X428">
        <v>53.442140000000002</v>
      </c>
      <c r="Y428">
        <v>10.02294</v>
      </c>
      <c r="Z428">
        <v>72.348659999999995</v>
      </c>
      <c r="AW428">
        <v>0.58267000000000002</v>
      </c>
      <c r="AX428">
        <v>59.353499999999997</v>
      </c>
      <c r="AY428">
        <v>50.565179999999998</v>
      </c>
      <c r="AZ428">
        <v>76.639039999999994</v>
      </c>
      <c r="BA428">
        <v>80.256219999999999</v>
      </c>
      <c r="BB428">
        <v>50.565179999999998</v>
      </c>
      <c r="BC428">
        <v>46.665410000000001</v>
      </c>
      <c r="BD428">
        <v>16.458179999999999</v>
      </c>
      <c r="BE428">
        <v>74.252700000000004</v>
      </c>
      <c r="BF428">
        <v>8.8168799999999994</v>
      </c>
      <c r="BG428">
        <v>78.74906</v>
      </c>
      <c r="CO428">
        <v>0.43018000000000001</v>
      </c>
      <c r="CP428">
        <v>46.596490000000003</v>
      </c>
      <c r="CQ428">
        <v>33.038870000000003</v>
      </c>
      <c r="CR428">
        <v>75.441699999999997</v>
      </c>
      <c r="CS428">
        <v>84.452299999999994</v>
      </c>
      <c r="CT428">
        <v>33.038870000000003</v>
      </c>
      <c r="CU428">
        <v>24.823319999999999</v>
      </c>
      <c r="CV428">
        <v>18.515899999999998</v>
      </c>
      <c r="CW428">
        <v>67.314490000000006</v>
      </c>
      <c r="CX428">
        <v>11.18375</v>
      </c>
      <c r="CY428">
        <v>81.183750000000003</v>
      </c>
    </row>
    <row r="429" spans="1:103" x14ac:dyDescent="0.4">
      <c r="A429" t="s">
        <v>209</v>
      </c>
      <c r="B429" t="s">
        <v>102</v>
      </c>
      <c r="C429" t="s">
        <v>37</v>
      </c>
      <c r="D429">
        <v>0.34993000000000002</v>
      </c>
      <c r="E429">
        <v>37.617510000000003</v>
      </c>
      <c r="F429">
        <v>23.099959999999999</v>
      </c>
      <c r="G429">
        <v>62.978549999999998</v>
      </c>
      <c r="H429">
        <v>77.644679999999994</v>
      </c>
      <c r="I429">
        <v>23.099959999999999</v>
      </c>
      <c r="J429">
        <v>18.08512</v>
      </c>
      <c r="K429">
        <v>15.09187</v>
      </c>
      <c r="L429">
        <v>56.308779999999999</v>
      </c>
      <c r="M429">
        <v>9.9465800000000009</v>
      </c>
      <c r="N429">
        <v>73.444890000000001</v>
      </c>
      <c r="O429" t="s">
        <v>38</v>
      </c>
      <c r="P429">
        <v>0.31618000000000002</v>
      </c>
      <c r="Q429">
        <v>34.38496</v>
      </c>
      <c r="R429">
        <v>19.09769</v>
      </c>
      <c r="S429">
        <v>60.590710000000001</v>
      </c>
      <c r="T429">
        <v>76.945130000000006</v>
      </c>
      <c r="U429">
        <v>19.09769</v>
      </c>
      <c r="V429">
        <v>14.10979</v>
      </c>
      <c r="W429">
        <v>14.73714</v>
      </c>
      <c r="X429">
        <v>53.446919999999999</v>
      </c>
      <c r="Y429">
        <v>10.02294</v>
      </c>
      <c r="Z429">
        <v>72.348659999999995</v>
      </c>
      <c r="AW429">
        <v>0.58255999999999997</v>
      </c>
      <c r="AX429">
        <v>59.345410000000001</v>
      </c>
      <c r="AY429">
        <v>50.565179999999998</v>
      </c>
      <c r="AZ429">
        <v>76.639039999999994</v>
      </c>
      <c r="BA429">
        <v>80.256219999999999</v>
      </c>
      <c r="BB429">
        <v>50.565179999999998</v>
      </c>
      <c r="BC429">
        <v>46.665410000000001</v>
      </c>
      <c r="BD429">
        <v>16.458179999999999</v>
      </c>
      <c r="BE429">
        <v>74.252700000000004</v>
      </c>
      <c r="BF429">
        <v>8.8168799999999994</v>
      </c>
      <c r="BG429">
        <v>78.74906</v>
      </c>
      <c r="CO429">
        <v>0.42838999999999999</v>
      </c>
      <c r="CP429">
        <v>46.426580000000001</v>
      </c>
      <c r="CQ429">
        <v>32.685510000000001</v>
      </c>
      <c r="CR429">
        <v>75.088340000000002</v>
      </c>
      <c r="CS429">
        <v>84.452299999999994</v>
      </c>
      <c r="CT429">
        <v>32.685510000000001</v>
      </c>
      <c r="CU429">
        <v>24.558299999999999</v>
      </c>
      <c r="CV429">
        <v>18.445229999999999</v>
      </c>
      <c r="CW429">
        <v>67.137810000000002</v>
      </c>
      <c r="CX429">
        <v>11.18375</v>
      </c>
      <c r="CY429">
        <v>81.272080000000003</v>
      </c>
    </row>
    <row r="430" spans="1:103" x14ac:dyDescent="0.4">
      <c r="A430" t="s">
        <v>242</v>
      </c>
      <c r="B430" t="s">
        <v>138</v>
      </c>
      <c r="C430" t="s">
        <v>37</v>
      </c>
      <c r="D430">
        <v>0.34992000000000001</v>
      </c>
      <c r="E430">
        <v>37.615870000000001</v>
      </c>
      <c r="F430">
        <v>23.108049999999999</v>
      </c>
      <c r="G430">
        <v>62.978549999999998</v>
      </c>
      <c r="H430">
        <v>77.612300000000005</v>
      </c>
      <c r="I430">
        <v>23.108049999999999</v>
      </c>
      <c r="J430">
        <v>18.089169999999999</v>
      </c>
      <c r="K430">
        <v>15.09187</v>
      </c>
      <c r="L430">
        <v>56.304729999999999</v>
      </c>
      <c r="M430">
        <v>9.9433399999999992</v>
      </c>
      <c r="N430">
        <v>73.408469999999994</v>
      </c>
      <c r="O430" t="s">
        <v>38</v>
      </c>
      <c r="P430">
        <v>0.31618000000000002</v>
      </c>
      <c r="Q430">
        <v>34.384999999999998</v>
      </c>
      <c r="R430">
        <v>19.09769</v>
      </c>
      <c r="S430">
        <v>60.590710000000001</v>
      </c>
      <c r="T430">
        <v>76.945130000000006</v>
      </c>
      <c r="U430">
        <v>19.09769</v>
      </c>
      <c r="V430">
        <v>14.10979</v>
      </c>
      <c r="W430">
        <v>14.73523</v>
      </c>
      <c r="X430">
        <v>53.442140000000002</v>
      </c>
      <c r="Y430">
        <v>10.02294</v>
      </c>
      <c r="Z430">
        <v>72.348659999999995</v>
      </c>
      <c r="AW430">
        <v>0.58275999999999994</v>
      </c>
      <c r="AX430">
        <v>59.362789999999997</v>
      </c>
      <c r="AY430">
        <v>50.640540000000001</v>
      </c>
      <c r="AZ430">
        <v>76.639039999999994</v>
      </c>
      <c r="BA430">
        <v>80.256219999999999</v>
      </c>
      <c r="BB430">
        <v>50.640540000000001</v>
      </c>
      <c r="BC430">
        <v>46.703090000000003</v>
      </c>
      <c r="BD430">
        <v>16.458179999999999</v>
      </c>
      <c r="BE430">
        <v>74.252700000000004</v>
      </c>
      <c r="BF430">
        <v>8.8168799999999994</v>
      </c>
      <c r="BG430">
        <v>78.74906</v>
      </c>
      <c r="CO430">
        <v>0.42762</v>
      </c>
      <c r="CP430">
        <v>46.349319999999999</v>
      </c>
      <c r="CQ430">
        <v>32.685510000000001</v>
      </c>
      <c r="CR430">
        <v>75.088340000000002</v>
      </c>
      <c r="CS430">
        <v>83.745580000000004</v>
      </c>
      <c r="CT430">
        <v>32.685510000000001</v>
      </c>
      <c r="CU430">
        <v>24.558299999999999</v>
      </c>
      <c r="CV430">
        <v>18.48057</v>
      </c>
      <c r="CW430">
        <v>67.137810000000002</v>
      </c>
      <c r="CX430">
        <v>11.11307</v>
      </c>
      <c r="CY430">
        <v>80.477029999999999</v>
      </c>
    </row>
    <row r="431" spans="1:103" x14ac:dyDescent="0.4">
      <c r="A431" t="s">
        <v>290</v>
      </c>
      <c r="B431" t="s">
        <v>134</v>
      </c>
      <c r="C431" t="s">
        <v>37</v>
      </c>
      <c r="D431">
        <v>0.34992000000000001</v>
      </c>
      <c r="E431">
        <v>37.615369999999999</v>
      </c>
      <c r="F431">
        <v>23.099959999999999</v>
      </c>
      <c r="G431">
        <v>62.986649999999997</v>
      </c>
      <c r="H431">
        <v>77.628489999999999</v>
      </c>
      <c r="I431">
        <v>23.099959999999999</v>
      </c>
      <c r="J431">
        <v>18.08107</v>
      </c>
      <c r="K431">
        <v>15.090249999999999</v>
      </c>
      <c r="L431">
        <v>56.304729999999999</v>
      </c>
      <c r="M431">
        <v>9.9433399999999992</v>
      </c>
      <c r="N431">
        <v>73.416569999999993</v>
      </c>
      <c r="O431" t="s">
        <v>38</v>
      </c>
      <c r="P431">
        <v>0.31613999999999998</v>
      </c>
      <c r="Q431">
        <v>34.380629999999996</v>
      </c>
      <c r="R431">
        <v>19.08813</v>
      </c>
      <c r="S431">
        <v>60.590710000000001</v>
      </c>
      <c r="T431">
        <v>76.945130000000006</v>
      </c>
      <c r="U431">
        <v>19.08813</v>
      </c>
      <c r="V431">
        <v>14.100239999999999</v>
      </c>
      <c r="W431">
        <v>14.73523</v>
      </c>
      <c r="X431">
        <v>53.442140000000002</v>
      </c>
      <c r="Y431">
        <v>10.02294</v>
      </c>
      <c r="Z431">
        <v>72.348659999999995</v>
      </c>
      <c r="AW431">
        <v>0.58260999999999996</v>
      </c>
      <c r="AX431">
        <v>59.349420000000002</v>
      </c>
      <c r="AY431">
        <v>50.565179999999998</v>
      </c>
      <c r="AZ431">
        <v>76.639039999999994</v>
      </c>
      <c r="BA431">
        <v>80.256219999999999</v>
      </c>
      <c r="BB431">
        <v>50.565179999999998</v>
      </c>
      <c r="BC431">
        <v>46.665410000000001</v>
      </c>
      <c r="BD431">
        <v>16.458179999999999</v>
      </c>
      <c r="BE431">
        <v>74.252700000000004</v>
      </c>
      <c r="BF431">
        <v>8.8168799999999994</v>
      </c>
      <c r="BG431">
        <v>78.74906</v>
      </c>
      <c r="CO431">
        <v>0.42888999999999999</v>
      </c>
      <c r="CP431">
        <v>46.45064</v>
      </c>
      <c r="CQ431">
        <v>32.862189999999998</v>
      </c>
      <c r="CR431">
        <v>75.265020000000007</v>
      </c>
      <c r="CS431">
        <v>84.098939999999999</v>
      </c>
      <c r="CT431">
        <v>32.862189999999998</v>
      </c>
      <c r="CU431">
        <v>24.646640000000001</v>
      </c>
      <c r="CV431">
        <v>18.445229999999999</v>
      </c>
      <c r="CW431">
        <v>67.137810000000002</v>
      </c>
      <c r="CX431">
        <v>11.11307</v>
      </c>
      <c r="CY431">
        <v>80.653710000000004</v>
      </c>
    </row>
    <row r="432" spans="1:103" x14ac:dyDescent="0.4">
      <c r="A432" t="s">
        <v>239</v>
      </c>
      <c r="B432" t="s">
        <v>134</v>
      </c>
      <c r="C432" t="s">
        <v>37</v>
      </c>
      <c r="D432">
        <v>0.34989999999999999</v>
      </c>
      <c r="E432">
        <v>37.614289999999997</v>
      </c>
      <c r="F432">
        <v>23.108049999999999</v>
      </c>
      <c r="G432">
        <v>62.99474</v>
      </c>
      <c r="H432">
        <v>77.636579999999995</v>
      </c>
      <c r="I432">
        <v>23.108049999999999</v>
      </c>
      <c r="J432">
        <v>18.08107</v>
      </c>
      <c r="K432">
        <v>15.09348</v>
      </c>
      <c r="L432">
        <v>56.316879999999998</v>
      </c>
      <c r="M432">
        <v>9.9433399999999992</v>
      </c>
      <c r="N432">
        <v>73.416569999999993</v>
      </c>
      <c r="O432" t="s">
        <v>38</v>
      </c>
      <c r="P432">
        <v>0.31612000000000001</v>
      </c>
      <c r="Q432">
        <v>34.379800000000003</v>
      </c>
      <c r="R432">
        <v>19.08813</v>
      </c>
      <c r="S432">
        <v>60.590710000000001</v>
      </c>
      <c r="T432">
        <v>76.954689999999999</v>
      </c>
      <c r="U432">
        <v>19.08813</v>
      </c>
      <c r="V432">
        <v>14.100239999999999</v>
      </c>
      <c r="W432">
        <v>14.73523</v>
      </c>
      <c r="X432">
        <v>53.442140000000002</v>
      </c>
      <c r="Y432">
        <v>10.023899999999999</v>
      </c>
      <c r="Z432">
        <v>72.358220000000003</v>
      </c>
      <c r="AW432">
        <v>0.58282</v>
      </c>
      <c r="AX432">
        <v>59.369579999999999</v>
      </c>
      <c r="AY432">
        <v>50.640540000000001</v>
      </c>
      <c r="AZ432">
        <v>76.639039999999994</v>
      </c>
      <c r="BA432">
        <v>80.256219999999999</v>
      </c>
      <c r="BB432">
        <v>50.640540000000001</v>
      </c>
      <c r="BC432">
        <v>46.703090000000003</v>
      </c>
      <c r="BD432">
        <v>16.458179999999999</v>
      </c>
      <c r="BE432">
        <v>74.252700000000004</v>
      </c>
      <c r="BF432">
        <v>8.8168799999999994</v>
      </c>
      <c r="BG432">
        <v>78.74906</v>
      </c>
      <c r="CO432">
        <v>0.42830000000000001</v>
      </c>
      <c r="CP432">
        <v>46.395130000000002</v>
      </c>
      <c r="CQ432">
        <v>32.862189999999998</v>
      </c>
      <c r="CR432">
        <v>75.441699999999997</v>
      </c>
      <c r="CS432">
        <v>84.098939999999999</v>
      </c>
      <c r="CT432">
        <v>32.862189999999998</v>
      </c>
      <c r="CU432">
        <v>24.558299999999999</v>
      </c>
      <c r="CV432">
        <v>18.515899999999998</v>
      </c>
      <c r="CW432">
        <v>67.402829999999994</v>
      </c>
      <c r="CX432">
        <v>11.095409999999999</v>
      </c>
      <c r="CY432">
        <v>80.477029999999999</v>
      </c>
    </row>
    <row r="433" spans="1:103" x14ac:dyDescent="0.4">
      <c r="A433" t="s">
        <v>254</v>
      </c>
      <c r="B433" t="s">
        <v>138</v>
      </c>
      <c r="C433" t="s">
        <v>37</v>
      </c>
      <c r="D433">
        <v>0.34989999999999999</v>
      </c>
      <c r="E433">
        <v>37.613900000000001</v>
      </c>
      <c r="F433">
        <v>23.083770000000001</v>
      </c>
      <c r="G433">
        <v>62.99474</v>
      </c>
      <c r="H433">
        <v>77.668959999999998</v>
      </c>
      <c r="I433">
        <v>23.083770000000001</v>
      </c>
      <c r="J433">
        <v>18.068930000000002</v>
      </c>
      <c r="K433">
        <v>15.09348</v>
      </c>
      <c r="L433">
        <v>56.320920000000001</v>
      </c>
      <c r="M433">
        <v>9.9481999999999999</v>
      </c>
      <c r="N433">
        <v>73.461079999999995</v>
      </c>
      <c r="O433" t="s">
        <v>38</v>
      </c>
      <c r="P433">
        <v>0.31606000000000001</v>
      </c>
      <c r="Q433">
        <v>34.373379999999997</v>
      </c>
      <c r="R433">
        <v>19.078569999999999</v>
      </c>
      <c r="S433">
        <v>60.590710000000001</v>
      </c>
      <c r="T433">
        <v>76.954689999999999</v>
      </c>
      <c r="U433">
        <v>19.078569999999999</v>
      </c>
      <c r="V433">
        <v>14.090680000000001</v>
      </c>
      <c r="W433">
        <v>14.73523</v>
      </c>
      <c r="X433">
        <v>53.442140000000002</v>
      </c>
      <c r="Y433">
        <v>10.023899999999999</v>
      </c>
      <c r="Z433">
        <v>72.358220000000003</v>
      </c>
      <c r="AW433">
        <v>0.58257999999999999</v>
      </c>
      <c r="AX433">
        <v>59.343350000000001</v>
      </c>
      <c r="AY433">
        <v>50.565179999999998</v>
      </c>
      <c r="AZ433">
        <v>76.639039999999994</v>
      </c>
      <c r="BA433">
        <v>80.256219999999999</v>
      </c>
      <c r="BB433">
        <v>50.565179999999998</v>
      </c>
      <c r="BC433">
        <v>46.665410000000001</v>
      </c>
      <c r="BD433">
        <v>16.458179999999999</v>
      </c>
      <c r="BE433">
        <v>74.252700000000004</v>
      </c>
      <c r="BF433">
        <v>8.8168799999999994</v>
      </c>
      <c r="BG433">
        <v>78.74906</v>
      </c>
      <c r="CO433">
        <v>0.42987999999999998</v>
      </c>
      <c r="CP433">
        <v>46.566670000000002</v>
      </c>
      <c r="CQ433">
        <v>32.685510000000001</v>
      </c>
      <c r="CR433">
        <v>75.441699999999997</v>
      </c>
      <c r="CS433">
        <v>84.80565</v>
      </c>
      <c r="CT433">
        <v>32.685510000000001</v>
      </c>
      <c r="CU433">
        <v>24.558299999999999</v>
      </c>
      <c r="CV433">
        <v>18.515899999999998</v>
      </c>
      <c r="CW433">
        <v>67.491169999999997</v>
      </c>
      <c r="CX433">
        <v>11.201409999999999</v>
      </c>
      <c r="CY433">
        <v>81.448759999999993</v>
      </c>
    </row>
    <row r="434" spans="1:103" x14ac:dyDescent="0.4">
      <c r="A434" t="s">
        <v>376</v>
      </c>
      <c r="B434" t="s">
        <v>134</v>
      </c>
      <c r="C434" t="s">
        <v>37</v>
      </c>
      <c r="D434">
        <v>0.34955999999999998</v>
      </c>
      <c r="E434">
        <v>37.613720000000001</v>
      </c>
      <c r="F434">
        <v>22.881419999999999</v>
      </c>
      <c r="G434">
        <v>63.180900000000001</v>
      </c>
      <c r="H434">
        <v>77.895589999999999</v>
      </c>
      <c r="I434">
        <v>22.881419999999999</v>
      </c>
      <c r="J434">
        <v>17.950220000000002</v>
      </c>
      <c r="K434">
        <v>15.13395</v>
      </c>
      <c r="L434">
        <v>56.427759999999999</v>
      </c>
      <c r="M434">
        <v>9.9919100000000007</v>
      </c>
      <c r="N434">
        <v>73.714020000000005</v>
      </c>
      <c r="O434" t="s">
        <v>38</v>
      </c>
      <c r="P434">
        <v>0.31498999999999999</v>
      </c>
      <c r="Q434">
        <v>34.293349999999997</v>
      </c>
      <c r="R434">
        <v>18.810929999999999</v>
      </c>
      <c r="S434">
        <v>60.667180000000002</v>
      </c>
      <c r="T434">
        <v>77.03116</v>
      </c>
      <c r="U434">
        <v>18.810929999999999</v>
      </c>
      <c r="V434">
        <v>13.921810000000001</v>
      </c>
      <c r="W434">
        <v>14.756259999999999</v>
      </c>
      <c r="X434">
        <v>53.423340000000003</v>
      </c>
      <c r="Y434">
        <v>10.044919999999999</v>
      </c>
      <c r="Z434">
        <v>72.425920000000005</v>
      </c>
      <c r="AW434">
        <v>0.58421000000000001</v>
      </c>
      <c r="AX434">
        <v>59.602290000000004</v>
      </c>
      <c r="AY434">
        <v>50.640540000000001</v>
      </c>
      <c r="AZ434">
        <v>76.789749999999998</v>
      </c>
      <c r="BA434">
        <v>80.482290000000006</v>
      </c>
      <c r="BB434">
        <v>50.640540000000001</v>
      </c>
      <c r="BC434">
        <v>46.740769999999998</v>
      </c>
      <c r="BD434">
        <v>16.443100000000001</v>
      </c>
      <c r="BE434">
        <v>74.415980000000005</v>
      </c>
      <c r="BF434">
        <v>8.9449900000000007</v>
      </c>
      <c r="BG434">
        <v>79.402159999999995</v>
      </c>
      <c r="CO434">
        <v>0.43841999999999998</v>
      </c>
      <c r="CP434">
        <v>47.435130000000001</v>
      </c>
      <c r="CQ434">
        <v>33.038870000000003</v>
      </c>
      <c r="CR434">
        <v>77.738519999999994</v>
      </c>
      <c r="CS434">
        <v>87.809190000000001</v>
      </c>
      <c r="CT434">
        <v>33.038870000000003</v>
      </c>
      <c r="CU434">
        <v>24.911660000000001</v>
      </c>
      <c r="CV434">
        <v>19.045940000000002</v>
      </c>
      <c r="CW434">
        <v>69.787989999999994</v>
      </c>
      <c r="CX434">
        <v>11.466430000000001</v>
      </c>
      <c r="CY434">
        <v>84.187280000000001</v>
      </c>
    </row>
    <row r="435" spans="1:103" x14ac:dyDescent="0.4">
      <c r="A435" t="s">
        <v>200</v>
      </c>
      <c r="B435" t="s">
        <v>134</v>
      </c>
      <c r="C435" t="s">
        <v>37</v>
      </c>
      <c r="D435">
        <v>0.34989999999999999</v>
      </c>
      <c r="E435">
        <v>37.613639999999997</v>
      </c>
      <c r="F435">
        <v>23.108049999999999</v>
      </c>
      <c r="G435">
        <v>62.978549999999998</v>
      </c>
      <c r="H435">
        <v>77.596109999999996</v>
      </c>
      <c r="I435">
        <v>23.108049999999999</v>
      </c>
      <c r="J435">
        <v>18.08512</v>
      </c>
      <c r="K435">
        <v>15.090249999999999</v>
      </c>
      <c r="L435">
        <v>56.304729999999999</v>
      </c>
      <c r="M435">
        <v>9.9409100000000006</v>
      </c>
      <c r="N435">
        <v>73.39228</v>
      </c>
      <c r="O435" t="s">
        <v>38</v>
      </c>
      <c r="P435">
        <v>0.31613000000000002</v>
      </c>
      <c r="Q435">
        <v>34.380369999999999</v>
      </c>
      <c r="R435">
        <v>19.08813</v>
      </c>
      <c r="S435">
        <v>60.590710000000001</v>
      </c>
      <c r="T435">
        <v>76.954689999999999</v>
      </c>
      <c r="U435">
        <v>19.08813</v>
      </c>
      <c r="V435">
        <v>14.100239999999999</v>
      </c>
      <c r="W435">
        <v>14.73523</v>
      </c>
      <c r="X435">
        <v>53.442140000000002</v>
      </c>
      <c r="Y435">
        <v>10.023899999999999</v>
      </c>
      <c r="Z435">
        <v>72.358220000000003</v>
      </c>
      <c r="AW435">
        <v>0.58284999999999998</v>
      </c>
      <c r="AX435">
        <v>59.37471</v>
      </c>
      <c r="AY435">
        <v>50.640540000000001</v>
      </c>
      <c r="AZ435">
        <v>76.639039999999994</v>
      </c>
      <c r="BA435">
        <v>80.256219999999999</v>
      </c>
      <c r="BB435">
        <v>50.640540000000001</v>
      </c>
      <c r="BC435">
        <v>46.703090000000003</v>
      </c>
      <c r="BD435">
        <v>16.458179999999999</v>
      </c>
      <c r="BE435">
        <v>74.252700000000004</v>
      </c>
      <c r="BF435">
        <v>8.8168799999999994</v>
      </c>
      <c r="BG435">
        <v>78.74906</v>
      </c>
      <c r="CO435">
        <v>0.42793999999999999</v>
      </c>
      <c r="CP435">
        <v>46.358449999999998</v>
      </c>
      <c r="CQ435">
        <v>32.862189999999998</v>
      </c>
      <c r="CR435">
        <v>75.088340000000002</v>
      </c>
      <c r="CS435">
        <v>83.215549999999993</v>
      </c>
      <c r="CT435">
        <v>32.862189999999998</v>
      </c>
      <c r="CU435">
        <v>24.646640000000001</v>
      </c>
      <c r="CV435">
        <v>18.445229999999999</v>
      </c>
      <c r="CW435">
        <v>67.137810000000002</v>
      </c>
      <c r="CX435">
        <v>11.042400000000001</v>
      </c>
      <c r="CY435">
        <v>79.947000000000003</v>
      </c>
    </row>
    <row r="436" spans="1:103" x14ac:dyDescent="0.4">
      <c r="A436" t="s">
        <v>167</v>
      </c>
      <c r="B436" t="s">
        <v>102</v>
      </c>
      <c r="C436" t="s">
        <v>37</v>
      </c>
      <c r="D436">
        <v>0.34988999999999998</v>
      </c>
      <c r="E436">
        <v>37.612499999999997</v>
      </c>
      <c r="F436">
        <v>23.108049999999999</v>
      </c>
      <c r="G436">
        <v>62.978549999999998</v>
      </c>
      <c r="H436">
        <v>77.644679999999994</v>
      </c>
      <c r="I436">
        <v>23.108049999999999</v>
      </c>
      <c r="J436">
        <v>18.08512</v>
      </c>
      <c r="K436">
        <v>15.090249999999999</v>
      </c>
      <c r="L436">
        <v>56.300690000000003</v>
      </c>
      <c r="M436">
        <v>9.9465800000000009</v>
      </c>
      <c r="N436">
        <v>73.444890000000001</v>
      </c>
      <c r="O436" t="s">
        <v>38</v>
      </c>
      <c r="P436">
        <v>0.31611</v>
      </c>
      <c r="Q436">
        <v>34.377929999999999</v>
      </c>
      <c r="R436">
        <v>19.08813</v>
      </c>
      <c r="S436">
        <v>60.590710000000001</v>
      </c>
      <c r="T436">
        <v>76.954689999999999</v>
      </c>
      <c r="U436">
        <v>19.08813</v>
      </c>
      <c r="V436">
        <v>14.100239999999999</v>
      </c>
      <c r="W436">
        <v>14.73523</v>
      </c>
      <c r="X436">
        <v>53.442140000000002</v>
      </c>
      <c r="Y436">
        <v>10.023899999999999</v>
      </c>
      <c r="Z436">
        <v>72.358220000000003</v>
      </c>
      <c r="AW436">
        <v>0.58279000000000003</v>
      </c>
      <c r="AX436">
        <v>59.36589</v>
      </c>
      <c r="AY436">
        <v>50.640540000000001</v>
      </c>
      <c r="AZ436">
        <v>76.639039999999994</v>
      </c>
      <c r="BA436">
        <v>80.256219999999999</v>
      </c>
      <c r="BB436">
        <v>50.640540000000001</v>
      </c>
      <c r="BC436">
        <v>46.703090000000003</v>
      </c>
      <c r="BD436">
        <v>16.458179999999999</v>
      </c>
      <c r="BE436">
        <v>74.252700000000004</v>
      </c>
      <c r="BF436">
        <v>8.8168799999999994</v>
      </c>
      <c r="BG436">
        <v>78.74906</v>
      </c>
      <c r="CO436">
        <v>0.42824000000000001</v>
      </c>
      <c r="CP436">
        <v>46.399410000000003</v>
      </c>
      <c r="CQ436">
        <v>32.862189999999998</v>
      </c>
      <c r="CR436">
        <v>75.088340000000002</v>
      </c>
      <c r="CS436">
        <v>84.275620000000004</v>
      </c>
      <c r="CT436">
        <v>32.862189999999998</v>
      </c>
      <c r="CU436">
        <v>24.646640000000001</v>
      </c>
      <c r="CV436">
        <v>18.445229999999999</v>
      </c>
      <c r="CW436">
        <v>67.049469999999999</v>
      </c>
      <c r="CX436">
        <v>11.166079999999999</v>
      </c>
      <c r="CY436">
        <v>81.095410000000001</v>
      </c>
    </row>
    <row r="437" spans="1:103" x14ac:dyDescent="0.4">
      <c r="A437" t="s">
        <v>406</v>
      </c>
      <c r="B437" t="s">
        <v>162</v>
      </c>
      <c r="C437" t="s">
        <v>37</v>
      </c>
      <c r="D437">
        <v>0.34964000000000001</v>
      </c>
      <c r="E437">
        <v>37.609439999999999</v>
      </c>
      <c r="F437">
        <v>23.019020000000001</v>
      </c>
      <c r="G437">
        <v>62.99474</v>
      </c>
      <c r="H437">
        <v>77.709429999999998</v>
      </c>
      <c r="I437">
        <v>23.019020000000001</v>
      </c>
      <c r="J437">
        <v>18.033180000000002</v>
      </c>
      <c r="K437">
        <v>15.11129</v>
      </c>
      <c r="L437">
        <v>56.315800000000003</v>
      </c>
      <c r="M437">
        <v>9.9611499999999999</v>
      </c>
      <c r="N437">
        <v>73.479969999999994</v>
      </c>
      <c r="O437" t="s">
        <v>38</v>
      </c>
      <c r="P437">
        <v>0.31561</v>
      </c>
      <c r="Q437">
        <v>34.35172</v>
      </c>
      <c r="R437">
        <v>18.97343</v>
      </c>
      <c r="S437">
        <v>60.552480000000003</v>
      </c>
      <c r="T437">
        <v>76.97381</v>
      </c>
      <c r="U437">
        <v>18.97343</v>
      </c>
      <c r="V437">
        <v>14.024570000000001</v>
      </c>
      <c r="W437">
        <v>14.75817</v>
      </c>
      <c r="X437">
        <v>53.408999999999999</v>
      </c>
      <c r="Y437">
        <v>10.03823</v>
      </c>
      <c r="Z437">
        <v>72.37415</v>
      </c>
      <c r="AW437">
        <v>0.58335999999999999</v>
      </c>
      <c r="AX437">
        <v>59.442680000000003</v>
      </c>
      <c r="AY437">
        <v>50.640540000000001</v>
      </c>
      <c r="AZ437">
        <v>76.639039999999994</v>
      </c>
      <c r="BA437">
        <v>80.482290000000006</v>
      </c>
      <c r="BB437">
        <v>50.640540000000001</v>
      </c>
      <c r="BC437">
        <v>46.703090000000003</v>
      </c>
      <c r="BD437">
        <v>16.367750000000001</v>
      </c>
      <c r="BE437">
        <v>74.164779999999993</v>
      </c>
      <c r="BF437">
        <v>8.8394899999999996</v>
      </c>
      <c r="BG437">
        <v>78.912329999999997</v>
      </c>
      <c r="CO437">
        <v>0.43075999999999998</v>
      </c>
      <c r="CP437">
        <v>46.637079999999997</v>
      </c>
      <c r="CQ437">
        <v>33.038870000000003</v>
      </c>
      <c r="CR437">
        <v>76.148409999999998</v>
      </c>
      <c r="CS437">
        <v>84.80565</v>
      </c>
      <c r="CT437">
        <v>33.038870000000003</v>
      </c>
      <c r="CU437">
        <v>24.911660000000001</v>
      </c>
      <c r="CV437">
        <v>18.69258</v>
      </c>
      <c r="CW437">
        <v>68.197879999999998</v>
      </c>
      <c r="CX437">
        <v>11.166079999999999</v>
      </c>
      <c r="CY437">
        <v>81.183750000000003</v>
      </c>
    </row>
    <row r="438" spans="1:103" x14ac:dyDescent="0.4">
      <c r="A438" t="s">
        <v>364</v>
      </c>
      <c r="B438" t="s">
        <v>189</v>
      </c>
      <c r="C438" t="s">
        <v>37</v>
      </c>
      <c r="D438">
        <v>0.34959000000000001</v>
      </c>
      <c r="E438">
        <v>37.604439999999997</v>
      </c>
      <c r="F438">
        <v>22.986650000000001</v>
      </c>
      <c r="G438">
        <v>62.99474</v>
      </c>
      <c r="H438">
        <v>77.717519999999993</v>
      </c>
      <c r="I438">
        <v>22.986650000000001</v>
      </c>
      <c r="J438">
        <v>18.008900000000001</v>
      </c>
      <c r="K438">
        <v>15.11453</v>
      </c>
      <c r="L438">
        <v>56.323889999999999</v>
      </c>
      <c r="M438">
        <v>9.9619599999999995</v>
      </c>
      <c r="N438">
        <v>73.496160000000003</v>
      </c>
      <c r="O438" t="s">
        <v>38</v>
      </c>
      <c r="P438">
        <v>0.31556000000000001</v>
      </c>
      <c r="Q438">
        <v>34.347589999999997</v>
      </c>
      <c r="R438">
        <v>18.96387</v>
      </c>
      <c r="S438">
        <v>60.552480000000003</v>
      </c>
      <c r="T438">
        <v>76.97381</v>
      </c>
      <c r="U438">
        <v>18.96387</v>
      </c>
      <c r="V438">
        <v>14.01501</v>
      </c>
      <c r="W438">
        <v>14.75817</v>
      </c>
      <c r="X438">
        <v>53.408999999999999</v>
      </c>
      <c r="Y438">
        <v>10.03823</v>
      </c>
      <c r="Z438">
        <v>72.37415</v>
      </c>
      <c r="AW438">
        <v>0.58306999999999998</v>
      </c>
      <c r="AX438">
        <v>59.412210000000002</v>
      </c>
      <c r="AY438">
        <v>50.565179999999998</v>
      </c>
      <c r="AZ438">
        <v>76.639039999999994</v>
      </c>
      <c r="BA438">
        <v>80.482290000000006</v>
      </c>
      <c r="BB438">
        <v>50.565179999999998</v>
      </c>
      <c r="BC438">
        <v>46.665410000000001</v>
      </c>
      <c r="BD438">
        <v>16.367750000000001</v>
      </c>
      <c r="BE438">
        <v>74.164779999999993</v>
      </c>
      <c r="BF438">
        <v>8.8394899999999996</v>
      </c>
      <c r="BG438">
        <v>78.912329999999997</v>
      </c>
      <c r="CO438">
        <v>0.43110999999999999</v>
      </c>
      <c r="CP438">
        <v>46.675559999999997</v>
      </c>
      <c r="CQ438">
        <v>32.685510000000001</v>
      </c>
      <c r="CR438">
        <v>76.148409999999998</v>
      </c>
      <c r="CS438">
        <v>84.982330000000005</v>
      </c>
      <c r="CT438">
        <v>32.685510000000001</v>
      </c>
      <c r="CU438">
        <v>24.646640000000001</v>
      </c>
      <c r="CV438">
        <v>18.763249999999999</v>
      </c>
      <c r="CW438">
        <v>68.374560000000002</v>
      </c>
      <c r="CX438">
        <v>11.18375</v>
      </c>
      <c r="CY438">
        <v>81.537099999999995</v>
      </c>
    </row>
    <row r="439" spans="1:103" x14ac:dyDescent="0.4">
      <c r="A439" t="s">
        <v>206</v>
      </c>
      <c r="B439" t="s">
        <v>164</v>
      </c>
      <c r="C439" t="s">
        <v>37</v>
      </c>
      <c r="D439">
        <v>0.34978999999999999</v>
      </c>
      <c r="E439">
        <v>37.60286</v>
      </c>
      <c r="F439">
        <v>23.083770000000001</v>
      </c>
      <c r="G439">
        <v>62.99474</v>
      </c>
      <c r="H439">
        <v>77.620400000000004</v>
      </c>
      <c r="I439">
        <v>23.083770000000001</v>
      </c>
      <c r="J439">
        <v>18.064889999999998</v>
      </c>
      <c r="K439">
        <v>15.09187</v>
      </c>
      <c r="L439">
        <v>56.308779999999999</v>
      </c>
      <c r="M439">
        <v>9.9433399999999992</v>
      </c>
      <c r="N439">
        <v>73.412520000000001</v>
      </c>
      <c r="O439" t="s">
        <v>38</v>
      </c>
      <c r="P439">
        <v>0.31607000000000002</v>
      </c>
      <c r="Q439">
        <v>34.373600000000003</v>
      </c>
      <c r="R439">
        <v>19.078569999999999</v>
      </c>
      <c r="S439">
        <v>60.590710000000001</v>
      </c>
      <c r="T439">
        <v>76.954689999999999</v>
      </c>
      <c r="U439">
        <v>19.078569999999999</v>
      </c>
      <c r="V439">
        <v>14.090680000000001</v>
      </c>
      <c r="W439">
        <v>14.73523</v>
      </c>
      <c r="X439">
        <v>53.442140000000002</v>
      </c>
      <c r="Y439">
        <v>10.023899999999999</v>
      </c>
      <c r="Z439">
        <v>72.358220000000003</v>
      </c>
      <c r="AW439">
        <v>0.58262999999999998</v>
      </c>
      <c r="AX439">
        <v>59.356099999999998</v>
      </c>
      <c r="AY439">
        <v>50.565179999999998</v>
      </c>
      <c r="AZ439">
        <v>76.639039999999994</v>
      </c>
      <c r="BA439">
        <v>80.256219999999999</v>
      </c>
      <c r="BB439">
        <v>50.565179999999998</v>
      </c>
      <c r="BC439">
        <v>46.665410000000001</v>
      </c>
      <c r="BD439">
        <v>16.458179999999999</v>
      </c>
      <c r="BE439">
        <v>74.252700000000004</v>
      </c>
      <c r="BF439">
        <v>8.8244199999999999</v>
      </c>
      <c r="BG439">
        <v>78.786739999999995</v>
      </c>
      <c r="CO439">
        <v>0.42725999999999997</v>
      </c>
      <c r="CP439">
        <v>46.291870000000003</v>
      </c>
      <c r="CQ439">
        <v>32.685510000000001</v>
      </c>
      <c r="CR439">
        <v>75.441699999999997</v>
      </c>
      <c r="CS439">
        <v>83.745580000000004</v>
      </c>
      <c r="CT439">
        <v>32.685510000000001</v>
      </c>
      <c r="CU439">
        <v>24.46996</v>
      </c>
      <c r="CV439">
        <v>18.48057</v>
      </c>
      <c r="CW439">
        <v>67.226150000000004</v>
      </c>
      <c r="CX439">
        <v>11.07774</v>
      </c>
      <c r="CY439">
        <v>80.300349999999995</v>
      </c>
    </row>
    <row r="440" spans="1:103" x14ac:dyDescent="0.4">
      <c r="A440" t="s">
        <v>442</v>
      </c>
      <c r="B440" t="s">
        <v>134</v>
      </c>
      <c r="C440" t="s">
        <v>37</v>
      </c>
      <c r="D440">
        <v>0.34955999999999998</v>
      </c>
      <c r="E440">
        <v>37.602370000000001</v>
      </c>
      <c r="F440">
        <v>22.99474</v>
      </c>
      <c r="G440">
        <v>62.970460000000003</v>
      </c>
      <c r="H440">
        <v>77.725620000000006</v>
      </c>
      <c r="I440">
        <v>22.99474</v>
      </c>
      <c r="J440">
        <v>18.01295</v>
      </c>
      <c r="K440">
        <v>15.11129</v>
      </c>
      <c r="L440">
        <v>56.303660000000001</v>
      </c>
      <c r="M440">
        <v>9.9635800000000003</v>
      </c>
      <c r="N440">
        <v>73.496160000000003</v>
      </c>
      <c r="O440" t="s">
        <v>38</v>
      </c>
      <c r="P440">
        <v>0.31558000000000003</v>
      </c>
      <c r="Q440">
        <v>34.349910000000001</v>
      </c>
      <c r="R440">
        <v>18.96387</v>
      </c>
      <c r="S440">
        <v>60.56203</v>
      </c>
      <c r="T440">
        <v>76.992930000000001</v>
      </c>
      <c r="U440">
        <v>18.96387</v>
      </c>
      <c r="V440">
        <v>14.01501</v>
      </c>
      <c r="W440">
        <v>14.762</v>
      </c>
      <c r="X440">
        <v>53.423340000000003</v>
      </c>
      <c r="Y440">
        <v>10.0411</v>
      </c>
      <c r="Z440">
        <v>72.398039999999995</v>
      </c>
      <c r="AW440">
        <v>0.58326</v>
      </c>
      <c r="AX440">
        <v>59.43121</v>
      </c>
      <c r="AY440">
        <v>50.565179999999998</v>
      </c>
      <c r="AZ440">
        <v>76.563680000000005</v>
      </c>
      <c r="BA440">
        <v>80.633009999999999</v>
      </c>
      <c r="BB440">
        <v>50.565179999999998</v>
      </c>
      <c r="BC440">
        <v>46.665410000000001</v>
      </c>
      <c r="BD440">
        <v>16.352679999999999</v>
      </c>
      <c r="BE440">
        <v>74.089420000000004</v>
      </c>
      <c r="BF440">
        <v>8.8545599999999993</v>
      </c>
      <c r="BG440">
        <v>79.063050000000004</v>
      </c>
      <c r="CO440">
        <v>0.42958000000000002</v>
      </c>
      <c r="CP440">
        <v>46.542960000000001</v>
      </c>
      <c r="CQ440">
        <v>32.862189999999998</v>
      </c>
      <c r="CR440">
        <v>75.618369999999999</v>
      </c>
      <c r="CS440">
        <v>84.452299999999994</v>
      </c>
      <c r="CT440">
        <v>32.862189999999998</v>
      </c>
      <c r="CU440">
        <v>24.73498</v>
      </c>
      <c r="CV440">
        <v>18.657240000000002</v>
      </c>
      <c r="CW440">
        <v>67.844520000000003</v>
      </c>
      <c r="CX440">
        <v>11.130739999999999</v>
      </c>
      <c r="CY440">
        <v>80.742050000000006</v>
      </c>
    </row>
    <row r="441" spans="1:103" x14ac:dyDescent="0.4">
      <c r="A441" t="s">
        <v>334</v>
      </c>
      <c r="B441" t="s">
        <v>145</v>
      </c>
      <c r="C441" t="s">
        <v>37</v>
      </c>
      <c r="D441">
        <v>0.34954000000000002</v>
      </c>
      <c r="E441">
        <v>37.599890000000002</v>
      </c>
      <c r="F441">
        <v>22.986650000000001</v>
      </c>
      <c r="G441">
        <v>62.986649999999997</v>
      </c>
      <c r="H441">
        <v>77.709429999999998</v>
      </c>
      <c r="I441">
        <v>22.986650000000001</v>
      </c>
      <c r="J441">
        <v>18.004860000000001</v>
      </c>
      <c r="K441">
        <v>15.11129</v>
      </c>
      <c r="L441">
        <v>56.315800000000003</v>
      </c>
      <c r="M441">
        <v>9.9611499999999999</v>
      </c>
      <c r="N441">
        <v>73.488060000000004</v>
      </c>
      <c r="O441" t="s">
        <v>38</v>
      </c>
      <c r="P441">
        <v>0.31557000000000002</v>
      </c>
      <c r="Q441">
        <v>34.34796</v>
      </c>
      <c r="R441">
        <v>18.96387</v>
      </c>
      <c r="S441">
        <v>60.552480000000003</v>
      </c>
      <c r="T441">
        <v>76.964250000000007</v>
      </c>
      <c r="U441">
        <v>18.96387</v>
      </c>
      <c r="V441">
        <v>14.01501</v>
      </c>
      <c r="W441">
        <v>14.75817</v>
      </c>
      <c r="X441">
        <v>53.408999999999999</v>
      </c>
      <c r="Y441">
        <v>10.037280000000001</v>
      </c>
      <c r="Z441">
        <v>72.364590000000007</v>
      </c>
      <c r="AW441">
        <v>0.58316000000000001</v>
      </c>
      <c r="AX441">
        <v>59.421909999999997</v>
      </c>
      <c r="AY441">
        <v>50.640540000000001</v>
      </c>
      <c r="AZ441">
        <v>76.563680000000005</v>
      </c>
      <c r="BA441">
        <v>80.482290000000006</v>
      </c>
      <c r="BB441">
        <v>50.640540000000001</v>
      </c>
      <c r="BC441">
        <v>46.703090000000003</v>
      </c>
      <c r="BD441">
        <v>16.352679999999999</v>
      </c>
      <c r="BE441">
        <v>74.089420000000004</v>
      </c>
      <c r="BF441">
        <v>8.8394899999999996</v>
      </c>
      <c r="BG441">
        <v>78.912329999999997</v>
      </c>
      <c r="CO441">
        <v>0.42986000000000002</v>
      </c>
      <c r="CP441">
        <v>46.546770000000002</v>
      </c>
      <c r="CQ441">
        <v>32.508830000000003</v>
      </c>
      <c r="CR441">
        <v>76.148409999999998</v>
      </c>
      <c r="CS441">
        <v>84.982330000000005</v>
      </c>
      <c r="CT441">
        <v>32.508830000000003</v>
      </c>
      <c r="CU441">
        <v>24.46996</v>
      </c>
      <c r="CV441">
        <v>18.727920000000001</v>
      </c>
      <c r="CW441">
        <v>68.374560000000002</v>
      </c>
      <c r="CX441">
        <v>11.18375</v>
      </c>
      <c r="CY441">
        <v>81.537099999999995</v>
      </c>
    </row>
    <row r="442" spans="1:103" x14ac:dyDescent="0.4">
      <c r="A442" t="s">
        <v>409</v>
      </c>
      <c r="B442" t="s">
        <v>62</v>
      </c>
      <c r="C442" t="s">
        <v>37</v>
      </c>
      <c r="D442">
        <v>0.34952</v>
      </c>
      <c r="E442">
        <v>37.598260000000003</v>
      </c>
      <c r="F442">
        <v>22.99474</v>
      </c>
      <c r="G442">
        <v>62.962359999999997</v>
      </c>
      <c r="H442">
        <v>77.701340000000002</v>
      </c>
      <c r="I442">
        <v>22.99474</v>
      </c>
      <c r="J442">
        <v>18.01295</v>
      </c>
      <c r="K442">
        <v>15.10643</v>
      </c>
      <c r="L442">
        <v>56.291510000000002</v>
      </c>
      <c r="M442">
        <v>9.9619599999999995</v>
      </c>
      <c r="N442">
        <v>73.484009999999998</v>
      </c>
      <c r="O442" t="s">
        <v>38</v>
      </c>
      <c r="P442">
        <v>0.31561</v>
      </c>
      <c r="Q442">
        <v>34.352519999999998</v>
      </c>
      <c r="R442">
        <v>18.97343</v>
      </c>
      <c r="S442">
        <v>60.552480000000003</v>
      </c>
      <c r="T442">
        <v>76.983369999999994</v>
      </c>
      <c r="U442">
        <v>18.97343</v>
      </c>
      <c r="V442">
        <v>14.024570000000001</v>
      </c>
      <c r="W442">
        <v>14.75817</v>
      </c>
      <c r="X442">
        <v>53.408999999999999</v>
      </c>
      <c r="Y442">
        <v>10.03919</v>
      </c>
      <c r="Z442">
        <v>72.383709999999994</v>
      </c>
      <c r="AW442">
        <v>0.58321999999999996</v>
      </c>
      <c r="AX442">
        <v>59.429699999999997</v>
      </c>
      <c r="AY442">
        <v>50.640540000000001</v>
      </c>
      <c r="AZ442">
        <v>76.563680000000005</v>
      </c>
      <c r="BA442">
        <v>80.482290000000006</v>
      </c>
      <c r="BB442">
        <v>50.640540000000001</v>
      </c>
      <c r="BC442">
        <v>46.703090000000003</v>
      </c>
      <c r="BD442">
        <v>16.352679999999999</v>
      </c>
      <c r="BE442">
        <v>74.089420000000004</v>
      </c>
      <c r="BF442">
        <v>8.8394899999999996</v>
      </c>
      <c r="BG442">
        <v>78.912329999999997</v>
      </c>
      <c r="CO442">
        <v>0.42831000000000002</v>
      </c>
      <c r="CP442">
        <v>46.408520000000003</v>
      </c>
      <c r="CQ442">
        <v>32.508830000000003</v>
      </c>
      <c r="CR442">
        <v>75.618369999999999</v>
      </c>
      <c r="CS442">
        <v>84.452299999999994</v>
      </c>
      <c r="CT442">
        <v>32.508830000000003</v>
      </c>
      <c r="CU442">
        <v>24.46996</v>
      </c>
      <c r="CV442">
        <v>18.62191</v>
      </c>
      <c r="CW442">
        <v>67.844520000000003</v>
      </c>
      <c r="CX442">
        <v>11.166079999999999</v>
      </c>
      <c r="CY442">
        <v>81.095410000000001</v>
      </c>
    </row>
    <row r="443" spans="1:103" x14ac:dyDescent="0.4">
      <c r="A443" t="s">
        <v>161</v>
      </c>
      <c r="B443" t="s">
        <v>162</v>
      </c>
      <c r="C443" t="s">
        <v>37</v>
      </c>
      <c r="D443">
        <v>0.34932999999999997</v>
      </c>
      <c r="E443">
        <v>37.568910000000002</v>
      </c>
      <c r="F443">
        <v>22.86524</v>
      </c>
      <c r="G443">
        <v>63.132339999999999</v>
      </c>
      <c r="H443">
        <v>77.701340000000002</v>
      </c>
      <c r="I443">
        <v>22.86524</v>
      </c>
      <c r="J443">
        <v>17.943480000000001</v>
      </c>
      <c r="K443">
        <v>15.121</v>
      </c>
      <c r="L443">
        <v>56.408880000000003</v>
      </c>
      <c r="M443">
        <v>9.9611499999999999</v>
      </c>
      <c r="N443">
        <v>73.538650000000004</v>
      </c>
      <c r="O443" t="s">
        <v>38</v>
      </c>
      <c r="P443">
        <v>0.31453999999999999</v>
      </c>
      <c r="Q443">
        <v>34.222389999999997</v>
      </c>
      <c r="R443">
        <v>18.782260000000001</v>
      </c>
      <c r="S443">
        <v>60.61938</v>
      </c>
      <c r="T443">
        <v>76.782640000000001</v>
      </c>
      <c r="U443">
        <v>18.782260000000001</v>
      </c>
      <c r="V443">
        <v>13.90429</v>
      </c>
      <c r="W443">
        <v>14.748609999999999</v>
      </c>
      <c r="X443">
        <v>53.42971</v>
      </c>
      <c r="Y443">
        <v>10.003819999999999</v>
      </c>
      <c r="Z443">
        <v>72.190150000000003</v>
      </c>
      <c r="AW443">
        <v>0.58443999999999996</v>
      </c>
      <c r="AX443">
        <v>59.617820000000002</v>
      </c>
      <c r="AY443">
        <v>50.715899999999998</v>
      </c>
      <c r="AZ443">
        <v>76.488320000000002</v>
      </c>
      <c r="BA443">
        <v>80.406930000000003</v>
      </c>
      <c r="BB443">
        <v>50.715899999999998</v>
      </c>
      <c r="BC443">
        <v>46.778449999999999</v>
      </c>
      <c r="BD443">
        <v>16.352679999999999</v>
      </c>
      <c r="BE443">
        <v>74.001509999999996</v>
      </c>
      <c r="BF443">
        <v>8.9374500000000001</v>
      </c>
      <c r="BG443">
        <v>79.326800000000006</v>
      </c>
      <c r="CO443">
        <v>0.44105</v>
      </c>
      <c r="CP443">
        <v>47.73227</v>
      </c>
      <c r="CQ443">
        <v>33.038870000000003</v>
      </c>
      <c r="CR443">
        <v>78.268550000000005</v>
      </c>
      <c r="CS443">
        <v>88.339219999999997</v>
      </c>
      <c r="CT443">
        <v>33.038870000000003</v>
      </c>
      <c r="CU443">
        <v>25</v>
      </c>
      <c r="CV443">
        <v>19.116610000000001</v>
      </c>
      <c r="CW443">
        <v>70.229680000000002</v>
      </c>
      <c r="CX443">
        <v>11.57244</v>
      </c>
      <c r="CY443">
        <v>84.893990000000002</v>
      </c>
    </row>
    <row r="444" spans="1:103" x14ac:dyDescent="0.4">
      <c r="A444" t="s">
        <v>197</v>
      </c>
      <c r="B444" t="s">
        <v>102</v>
      </c>
      <c r="C444" t="s">
        <v>37</v>
      </c>
      <c r="D444">
        <v>0.34932999999999997</v>
      </c>
      <c r="E444">
        <v>37.568280000000001</v>
      </c>
      <c r="F444">
        <v>22.873329999999999</v>
      </c>
      <c r="G444">
        <v>63.164709999999999</v>
      </c>
      <c r="H444">
        <v>77.725620000000006</v>
      </c>
      <c r="I444">
        <v>22.873329999999999</v>
      </c>
      <c r="J444">
        <v>17.947520000000001</v>
      </c>
      <c r="K444">
        <v>15.12748</v>
      </c>
      <c r="L444">
        <v>56.437199999999997</v>
      </c>
      <c r="M444">
        <v>9.9635800000000003</v>
      </c>
      <c r="N444">
        <v>73.562929999999994</v>
      </c>
      <c r="O444" t="s">
        <v>38</v>
      </c>
      <c r="P444">
        <v>0.31461</v>
      </c>
      <c r="Q444">
        <v>34.22945</v>
      </c>
      <c r="R444">
        <v>18.791820000000001</v>
      </c>
      <c r="S444">
        <v>60.61938</v>
      </c>
      <c r="T444">
        <v>76.782640000000001</v>
      </c>
      <c r="U444">
        <v>18.791820000000001</v>
      </c>
      <c r="V444">
        <v>13.91385</v>
      </c>
      <c r="W444">
        <v>14.748609999999999</v>
      </c>
      <c r="X444">
        <v>53.42971</v>
      </c>
      <c r="Y444">
        <v>10.00478</v>
      </c>
      <c r="Z444">
        <v>72.194929999999999</v>
      </c>
      <c r="AW444">
        <v>0.58452000000000004</v>
      </c>
      <c r="AX444">
        <v>59.626080000000002</v>
      </c>
      <c r="AY444">
        <v>50.715899999999998</v>
      </c>
      <c r="AZ444">
        <v>76.563680000000005</v>
      </c>
      <c r="BA444">
        <v>80.482290000000006</v>
      </c>
      <c r="BB444">
        <v>50.715899999999998</v>
      </c>
      <c r="BC444">
        <v>46.778449999999999</v>
      </c>
      <c r="BD444">
        <v>16.367750000000001</v>
      </c>
      <c r="BE444">
        <v>74.07687</v>
      </c>
      <c r="BF444">
        <v>8.9449900000000007</v>
      </c>
      <c r="BG444">
        <v>79.402159999999995</v>
      </c>
      <c r="CO444">
        <v>0.43958000000000003</v>
      </c>
      <c r="CP444">
        <v>47.568640000000002</v>
      </c>
      <c r="CQ444">
        <v>33.038870000000003</v>
      </c>
      <c r="CR444">
        <v>78.798590000000004</v>
      </c>
      <c r="CS444">
        <v>88.692580000000007</v>
      </c>
      <c r="CT444">
        <v>33.038870000000003</v>
      </c>
      <c r="CU444">
        <v>24.911660000000001</v>
      </c>
      <c r="CV444">
        <v>19.22261</v>
      </c>
      <c r="CW444">
        <v>70.671379999999999</v>
      </c>
      <c r="CX444">
        <v>11.590109999999999</v>
      </c>
      <c r="CY444">
        <v>85.159009999999995</v>
      </c>
    </row>
    <row r="445" spans="1:103" x14ac:dyDescent="0.4">
      <c r="A445" t="s">
        <v>281</v>
      </c>
      <c r="B445" t="s">
        <v>134</v>
      </c>
      <c r="C445" t="s">
        <v>37</v>
      </c>
      <c r="D445">
        <v>0.34921000000000002</v>
      </c>
      <c r="E445">
        <v>37.554679999999998</v>
      </c>
      <c r="F445">
        <v>22.86524</v>
      </c>
      <c r="G445">
        <v>63.099960000000003</v>
      </c>
      <c r="H445">
        <v>77.701340000000002</v>
      </c>
      <c r="I445">
        <v>22.86524</v>
      </c>
      <c r="J445">
        <v>17.943480000000001</v>
      </c>
      <c r="K445">
        <v>15.11453</v>
      </c>
      <c r="L445">
        <v>56.384590000000003</v>
      </c>
      <c r="M445">
        <v>9.9595300000000009</v>
      </c>
      <c r="N445">
        <v>73.530550000000005</v>
      </c>
      <c r="O445" t="s">
        <v>38</v>
      </c>
      <c r="P445">
        <v>0.31455</v>
      </c>
      <c r="Q445">
        <v>34.222520000000003</v>
      </c>
      <c r="R445">
        <v>18.782260000000001</v>
      </c>
      <c r="S445">
        <v>60.61938</v>
      </c>
      <c r="T445">
        <v>76.782640000000001</v>
      </c>
      <c r="U445">
        <v>18.782260000000001</v>
      </c>
      <c r="V445">
        <v>13.90429</v>
      </c>
      <c r="W445">
        <v>14.748609999999999</v>
      </c>
      <c r="X445">
        <v>53.42971</v>
      </c>
      <c r="Y445">
        <v>10.003819999999999</v>
      </c>
      <c r="Z445">
        <v>72.190150000000003</v>
      </c>
      <c r="AW445">
        <v>0.58421999999999996</v>
      </c>
      <c r="AX445">
        <v>59.596490000000003</v>
      </c>
      <c r="AY445">
        <v>50.640540000000001</v>
      </c>
      <c r="AZ445">
        <v>76.488320000000002</v>
      </c>
      <c r="BA445">
        <v>80.406930000000003</v>
      </c>
      <c r="BB445">
        <v>50.640540000000001</v>
      </c>
      <c r="BC445">
        <v>46.740769999999998</v>
      </c>
      <c r="BD445">
        <v>16.352679999999999</v>
      </c>
      <c r="BE445">
        <v>74.001509999999996</v>
      </c>
      <c r="BF445">
        <v>8.9374500000000001</v>
      </c>
      <c r="BG445">
        <v>79.326800000000006</v>
      </c>
      <c r="CO445">
        <v>0.43885999999999997</v>
      </c>
      <c r="CP445">
        <v>47.469099999999997</v>
      </c>
      <c r="CQ445">
        <v>33.21555</v>
      </c>
      <c r="CR445">
        <v>77.561840000000004</v>
      </c>
      <c r="CS445">
        <v>88.339219999999997</v>
      </c>
      <c r="CT445">
        <v>33.21555</v>
      </c>
      <c r="CU445">
        <v>25.088339999999999</v>
      </c>
      <c r="CV445">
        <v>18.975269999999998</v>
      </c>
      <c r="CW445">
        <v>69.699650000000005</v>
      </c>
      <c r="CX445">
        <v>11.537100000000001</v>
      </c>
      <c r="CY445">
        <v>84.717309999999998</v>
      </c>
    </row>
    <row r="446" spans="1:103" x14ac:dyDescent="0.4">
      <c r="A446" t="s">
        <v>236</v>
      </c>
      <c r="B446" t="s">
        <v>124</v>
      </c>
      <c r="C446" t="s">
        <v>37</v>
      </c>
      <c r="D446">
        <v>0.34917999999999999</v>
      </c>
      <c r="E446">
        <v>37.554650000000002</v>
      </c>
      <c r="F446">
        <v>22.849049999999998</v>
      </c>
      <c r="G446">
        <v>63.148519999999998</v>
      </c>
      <c r="H446">
        <v>77.709429999999998</v>
      </c>
      <c r="I446">
        <v>22.849049999999998</v>
      </c>
      <c r="J446">
        <v>17.927289999999999</v>
      </c>
      <c r="K446">
        <v>15.129099999999999</v>
      </c>
      <c r="L446">
        <v>56.441249999999997</v>
      </c>
      <c r="M446">
        <v>9.9651999999999994</v>
      </c>
      <c r="N446">
        <v>73.566980000000001</v>
      </c>
      <c r="O446" t="s">
        <v>38</v>
      </c>
      <c r="P446">
        <v>0.31452999999999998</v>
      </c>
      <c r="Q446">
        <v>34.221179999999997</v>
      </c>
      <c r="R446">
        <v>18.782260000000001</v>
      </c>
      <c r="S446">
        <v>60.61938</v>
      </c>
      <c r="T446">
        <v>76.773079999999993</v>
      </c>
      <c r="U446">
        <v>18.782260000000001</v>
      </c>
      <c r="V446">
        <v>13.90429</v>
      </c>
      <c r="W446">
        <v>14.748609999999999</v>
      </c>
      <c r="X446">
        <v>53.42971</v>
      </c>
      <c r="Y446">
        <v>10.00287</v>
      </c>
      <c r="Z446">
        <v>72.180589999999995</v>
      </c>
      <c r="AW446">
        <v>0.58445999999999998</v>
      </c>
      <c r="AX446">
        <v>59.621470000000002</v>
      </c>
      <c r="AY446">
        <v>50.640540000000001</v>
      </c>
      <c r="AZ446">
        <v>76.563680000000005</v>
      </c>
      <c r="BA446">
        <v>80.482290000000006</v>
      </c>
      <c r="BB446">
        <v>50.640540000000001</v>
      </c>
      <c r="BC446">
        <v>46.740769999999998</v>
      </c>
      <c r="BD446">
        <v>16.382819999999999</v>
      </c>
      <c r="BE446">
        <v>74.114540000000005</v>
      </c>
      <c r="BF446">
        <v>8.9449900000000007</v>
      </c>
      <c r="BG446">
        <v>79.402159999999995</v>
      </c>
      <c r="CO446">
        <v>0.43792999999999999</v>
      </c>
      <c r="CP446">
        <v>47.434759999999997</v>
      </c>
      <c r="CQ446">
        <v>32.862189999999998</v>
      </c>
      <c r="CR446">
        <v>78.445229999999995</v>
      </c>
      <c r="CS446">
        <v>88.515900000000002</v>
      </c>
      <c r="CT446">
        <v>32.862189999999998</v>
      </c>
      <c r="CU446">
        <v>24.73498</v>
      </c>
      <c r="CV446">
        <v>19.22261</v>
      </c>
      <c r="CW446">
        <v>70.671379999999999</v>
      </c>
      <c r="CX446">
        <v>11.660780000000001</v>
      </c>
      <c r="CY446">
        <v>85.512370000000004</v>
      </c>
    </row>
    <row r="447" spans="1:103" x14ac:dyDescent="0.4">
      <c r="A447" t="s">
        <v>233</v>
      </c>
      <c r="B447" t="s">
        <v>132</v>
      </c>
      <c r="C447" t="s">
        <v>37</v>
      </c>
      <c r="D447">
        <v>0.34910999999999998</v>
      </c>
      <c r="E447">
        <v>37.546469999999999</v>
      </c>
      <c r="F447">
        <v>22.840959999999999</v>
      </c>
      <c r="G447">
        <v>63.12424</v>
      </c>
      <c r="H447">
        <v>77.685149999999993</v>
      </c>
      <c r="I447">
        <v>22.840959999999999</v>
      </c>
      <c r="J447">
        <v>17.9192</v>
      </c>
      <c r="K447">
        <v>15.11938</v>
      </c>
      <c r="L447">
        <v>56.396740000000001</v>
      </c>
      <c r="M447">
        <v>9.9603400000000004</v>
      </c>
      <c r="N447">
        <v>73.522459999999995</v>
      </c>
      <c r="O447" t="s">
        <v>38</v>
      </c>
      <c r="P447">
        <v>0.31455</v>
      </c>
      <c r="Q447">
        <v>34.222769999999997</v>
      </c>
      <c r="R447">
        <v>18.782260000000001</v>
      </c>
      <c r="S447">
        <v>60.61938</v>
      </c>
      <c r="T447">
        <v>76.782640000000001</v>
      </c>
      <c r="U447">
        <v>18.782260000000001</v>
      </c>
      <c r="V447">
        <v>13.90429</v>
      </c>
      <c r="W447">
        <v>14.748609999999999</v>
      </c>
      <c r="X447">
        <v>53.42971</v>
      </c>
      <c r="Y447">
        <v>10.00478</v>
      </c>
      <c r="Z447">
        <v>72.194929999999999</v>
      </c>
      <c r="AW447">
        <v>0.58426</v>
      </c>
      <c r="AX447">
        <v>59.606490000000001</v>
      </c>
      <c r="AY447">
        <v>50.640540000000001</v>
      </c>
      <c r="AZ447">
        <v>76.488320000000002</v>
      </c>
      <c r="BA447">
        <v>80.406930000000003</v>
      </c>
      <c r="BB447">
        <v>50.640540000000001</v>
      </c>
      <c r="BC447">
        <v>46.740769999999998</v>
      </c>
      <c r="BD447">
        <v>16.367750000000001</v>
      </c>
      <c r="BE447">
        <v>74.039190000000005</v>
      </c>
      <c r="BF447">
        <v>8.9449900000000007</v>
      </c>
      <c r="BG447">
        <v>79.36448</v>
      </c>
      <c r="CO447">
        <v>0.43662000000000001</v>
      </c>
      <c r="CP447">
        <v>47.261830000000003</v>
      </c>
      <c r="CQ447">
        <v>32.685510000000001</v>
      </c>
      <c r="CR447">
        <v>78.09187</v>
      </c>
      <c r="CS447">
        <v>87.985870000000006</v>
      </c>
      <c r="CT447">
        <v>32.685510000000001</v>
      </c>
      <c r="CU447">
        <v>24.558299999999999</v>
      </c>
      <c r="CV447">
        <v>19.045940000000002</v>
      </c>
      <c r="CW447">
        <v>69.876329999999996</v>
      </c>
      <c r="CX447">
        <v>11.51943</v>
      </c>
      <c r="CY447">
        <v>84.363960000000006</v>
      </c>
    </row>
    <row r="448" spans="1:103" x14ac:dyDescent="0.4">
      <c r="A448" t="s">
        <v>268</v>
      </c>
      <c r="B448" t="s">
        <v>124</v>
      </c>
      <c r="C448" t="s">
        <v>37</v>
      </c>
      <c r="D448">
        <v>0.34905000000000003</v>
      </c>
      <c r="E448">
        <v>37.53633</v>
      </c>
      <c r="F448">
        <v>22.954270000000001</v>
      </c>
      <c r="G448">
        <v>62.938079999999999</v>
      </c>
      <c r="H448">
        <v>77.563739999999996</v>
      </c>
      <c r="I448">
        <v>22.954270000000001</v>
      </c>
      <c r="J448">
        <v>17.99474</v>
      </c>
      <c r="K448">
        <v>15.096719999999999</v>
      </c>
      <c r="L448">
        <v>56.278030000000001</v>
      </c>
      <c r="M448">
        <v>9.9368700000000008</v>
      </c>
      <c r="N448">
        <v>73.332930000000005</v>
      </c>
      <c r="O448" t="s">
        <v>38</v>
      </c>
      <c r="P448">
        <v>0.31512000000000001</v>
      </c>
      <c r="Q448">
        <v>34.28134</v>
      </c>
      <c r="R448">
        <v>18.935189999999999</v>
      </c>
      <c r="S448">
        <v>60.57159</v>
      </c>
      <c r="T448">
        <v>76.792199999999994</v>
      </c>
      <c r="U448">
        <v>18.935189999999999</v>
      </c>
      <c r="V448">
        <v>14.00784</v>
      </c>
      <c r="W448">
        <v>14.75244</v>
      </c>
      <c r="X448">
        <v>53.43609</v>
      </c>
      <c r="Y448">
        <v>10.003819999999999</v>
      </c>
      <c r="Z448">
        <v>72.165459999999996</v>
      </c>
      <c r="AW448">
        <v>0.58323999999999998</v>
      </c>
      <c r="AX448">
        <v>59.452539999999999</v>
      </c>
      <c r="AY448">
        <v>50.565179999999998</v>
      </c>
      <c r="AZ448">
        <v>76.337599999999995</v>
      </c>
      <c r="BA448">
        <v>80.633009999999999</v>
      </c>
      <c r="BB448">
        <v>50.565179999999998</v>
      </c>
      <c r="BC448">
        <v>46.665410000000001</v>
      </c>
      <c r="BD448">
        <v>16.352679999999999</v>
      </c>
      <c r="BE448">
        <v>73.93871</v>
      </c>
      <c r="BF448">
        <v>8.8696300000000008</v>
      </c>
      <c r="BG448">
        <v>79.113290000000006</v>
      </c>
      <c r="CO448">
        <v>0.42714999999999997</v>
      </c>
      <c r="CP448">
        <v>46.318779999999997</v>
      </c>
      <c r="CQ448">
        <v>32.508830000000003</v>
      </c>
      <c r="CR448">
        <v>75.265020000000007</v>
      </c>
      <c r="CS448">
        <v>84.628979999999999</v>
      </c>
      <c r="CT448">
        <v>32.508830000000003</v>
      </c>
      <c r="CU448">
        <v>24.46996</v>
      </c>
      <c r="CV448">
        <v>18.515899999999998</v>
      </c>
      <c r="CW448">
        <v>67.402829999999994</v>
      </c>
      <c r="CX448">
        <v>11.201409999999999</v>
      </c>
      <c r="CY448">
        <v>81.360420000000005</v>
      </c>
    </row>
    <row r="449" spans="1:103" x14ac:dyDescent="0.4">
      <c r="A449" t="s">
        <v>418</v>
      </c>
      <c r="B449" t="s">
        <v>106</v>
      </c>
      <c r="C449" t="s">
        <v>37</v>
      </c>
      <c r="D449">
        <v>0.34884999999999999</v>
      </c>
      <c r="E449">
        <v>37.53575</v>
      </c>
      <c r="F449">
        <v>22.873329999999999</v>
      </c>
      <c r="G449">
        <v>63.083770000000001</v>
      </c>
      <c r="H449">
        <v>77.668959999999998</v>
      </c>
      <c r="I449">
        <v>22.873329999999999</v>
      </c>
      <c r="J449">
        <v>17.938079999999999</v>
      </c>
      <c r="K449">
        <v>15.112909999999999</v>
      </c>
      <c r="L449">
        <v>56.323889999999999</v>
      </c>
      <c r="M449">
        <v>9.9619599999999995</v>
      </c>
      <c r="N449">
        <v>73.444220000000001</v>
      </c>
      <c r="O449" t="s">
        <v>38</v>
      </c>
      <c r="P449">
        <v>0.31479000000000001</v>
      </c>
      <c r="Q449">
        <v>34.272930000000002</v>
      </c>
      <c r="R449">
        <v>18.810929999999999</v>
      </c>
      <c r="S449">
        <v>60.638500000000001</v>
      </c>
      <c r="T449">
        <v>76.945130000000006</v>
      </c>
      <c r="U449">
        <v>18.810929999999999</v>
      </c>
      <c r="V449">
        <v>13.921810000000001</v>
      </c>
      <c r="W449">
        <v>14.750529999999999</v>
      </c>
      <c r="X449">
        <v>53.394669999999998</v>
      </c>
      <c r="Y449">
        <v>10.03632</v>
      </c>
      <c r="Z449">
        <v>72.3399</v>
      </c>
      <c r="AW449">
        <v>0.58313999999999999</v>
      </c>
      <c r="AX449">
        <v>59.443289999999998</v>
      </c>
      <c r="AY449">
        <v>50.640540000000001</v>
      </c>
      <c r="AZ449">
        <v>76.639039999999994</v>
      </c>
      <c r="BA449">
        <v>80.406930000000003</v>
      </c>
      <c r="BB449">
        <v>50.640540000000001</v>
      </c>
      <c r="BC449">
        <v>46.703090000000003</v>
      </c>
      <c r="BD449">
        <v>16.382819999999999</v>
      </c>
      <c r="BE449">
        <v>74.202460000000002</v>
      </c>
      <c r="BF449">
        <v>8.8696300000000008</v>
      </c>
      <c r="BG449">
        <v>79.000249999999994</v>
      </c>
      <c r="CO449">
        <v>0.42914000000000002</v>
      </c>
      <c r="CP449">
        <v>46.483460000000001</v>
      </c>
      <c r="CQ449">
        <v>32.862189999999998</v>
      </c>
      <c r="CR449">
        <v>76.501769999999993</v>
      </c>
      <c r="CS449">
        <v>84.628979999999999</v>
      </c>
      <c r="CT449">
        <v>32.862189999999998</v>
      </c>
      <c r="CU449">
        <v>24.73498</v>
      </c>
      <c r="CV449">
        <v>18.833919999999999</v>
      </c>
      <c r="CW449">
        <v>68.551240000000007</v>
      </c>
      <c r="CX449">
        <v>11.14841</v>
      </c>
      <c r="CY449">
        <v>80.830389999999994</v>
      </c>
    </row>
    <row r="450" spans="1:103" x14ac:dyDescent="0.4">
      <c r="A450" t="s">
        <v>186</v>
      </c>
      <c r="B450" t="s">
        <v>124</v>
      </c>
      <c r="C450" t="s">
        <v>37</v>
      </c>
      <c r="D450">
        <v>0.34903000000000001</v>
      </c>
      <c r="E450">
        <v>37.534179999999999</v>
      </c>
      <c r="F450">
        <v>22.954270000000001</v>
      </c>
      <c r="G450">
        <v>62.946179999999998</v>
      </c>
      <c r="H450">
        <v>77.531360000000006</v>
      </c>
      <c r="I450">
        <v>22.954270000000001</v>
      </c>
      <c r="J450">
        <v>17.990690000000001</v>
      </c>
      <c r="K450">
        <v>15.096719999999999</v>
      </c>
      <c r="L450">
        <v>56.278030000000001</v>
      </c>
      <c r="M450">
        <v>9.9328199999999995</v>
      </c>
      <c r="N450">
        <v>73.292460000000005</v>
      </c>
      <c r="O450" t="s">
        <v>38</v>
      </c>
      <c r="P450">
        <v>0.31511</v>
      </c>
      <c r="Q450">
        <v>34.281170000000003</v>
      </c>
      <c r="R450">
        <v>18.935189999999999</v>
      </c>
      <c r="S450">
        <v>60.57159</v>
      </c>
      <c r="T450">
        <v>76.792199999999994</v>
      </c>
      <c r="U450">
        <v>18.935189999999999</v>
      </c>
      <c r="V450">
        <v>14.00784</v>
      </c>
      <c r="W450">
        <v>14.75244</v>
      </c>
      <c r="X450">
        <v>53.43609</v>
      </c>
      <c r="Y450">
        <v>10.003819999999999</v>
      </c>
      <c r="Z450">
        <v>72.165459999999996</v>
      </c>
      <c r="AW450">
        <v>0.58340999999999998</v>
      </c>
      <c r="AX450">
        <v>59.466619999999999</v>
      </c>
      <c r="AY450">
        <v>50.640540000000001</v>
      </c>
      <c r="AZ450">
        <v>76.337599999999995</v>
      </c>
      <c r="BA450">
        <v>80.633009999999999</v>
      </c>
      <c r="BB450">
        <v>50.640540000000001</v>
      </c>
      <c r="BC450">
        <v>46.703090000000003</v>
      </c>
      <c r="BD450">
        <v>16.352679999999999</v>
      </c>
      <c r="BE450">
        <v>73.93871</v>
      </c>
      <c r="BF450">
        <v>8.8696300000000008</v>
      </c>
      <c r="BG450">
        <v>79.113290000000006</v>
      </c>
      <c r="CO450">
        <v>0.42651</v>
      </c>
      <c r="CP450">
        <v>46.24194</v>
      </c>
      <c r="CQ450">
        <v>32.332160000000002</v>
      </c>
      <c r="CR450">
        <v>75.441699999999997</v>
      </c>
      <c r="CS450">
        <v>83.922259999999994</v>
      </c>
      <c r="CT450">
        <v>32.332160000000002</v>
      </c>
      <c r="CU450">
        <v>24.293289999999999</v>
      </c>
      <c r="CV450">
        <v>18.515899999999998</v>
      </c>
      <c r="CW450">
        <v>67.402829999999994</v>
      </c>
      <c r="CX450">
        <v>11.11307</v>
      </c>
      <c r="CY450">
        <v>80.477029999999999</v>
      </c>
    </row>
    <row r="451" spans="1:103" x14ac:dyDescent="0.4">
      <c r="A451" t="s">
        <v>220</v>
      </c>
      <c r="B451" t="s">
        <v>55</v>
      </c>
      <c r="C451" t="s">
        <v>37</v>
      </c>
      <c r="D451">
        <v>0.34902</v>
      </c>
      <c r="E451">
        <v>37.530859999999997</v>
      </c>
      <c r="F451">
        <v>22.946179999999998</v>
      </c>
      <c r="G451">
        <v>62.970460000000003</v>
      </c>
      <c r="H451">
        <v>77.571830000000006</v>
      </c>
      <c r="I451">
        <v>22.946179999999998</v>
      </c>
      <c r="J451">
        <v>17.982600000000001</v>
      </c>
      <c r="K451">
        <v>15.099959999999999</v>
      </c>
      <c r="L451">
        <v>56.29421</v>
      </c>
      <c r="M451">
        <v>9.9352499999999999</v>
      </c>
      <c r="N451">
        <v>73.324830000000006</v>
      </c>
      <c r="O451" t="s">
        <v>38</v>
      </c>
      <c r="P451">
        <v>0.31511</v>
      </c>
      <c r="Q451">
        <v>34.280650000000001</v>
      </c>
      <c r="R451">
        <v>18.935189999999999</v>
      </c>
      <c r="S451">
        <v>60.57159</v>
      </c>
      <c r="T451">
        <v>76.782640000000001</v>
      </c>
      <c r="U451">
        <v>18.935189999999999</v>
      </c>
      <c r="V451">
        <v>14.00784</v>
      </c>
      <c r="W451">
        <v>14.75244</v>
      </c>
      <c r="X451">
        <v>53.43609</v>
      </c>
      <c r="Y451">
        <v>10.00287</v>
      </c>
      <c r="Z451">
        <v>72.155900000000003</v>
      </c>
      <c r="AW451">
        <v>0.58326999999999996</v>
      </c>
      <c r="AX451">
        <v>59.45149</v>
      </c>
      <c r="AY451">
        <v>50.565179999999998</v>
      </c>
      <c r="AZ451">
        <v>76.337599999999995</v>
      </c>
      <c r="BA451">
        <v>80.633009999999999</v>
      </c>
      <c r="BB451">
        <v>50.565179999999998</v>
      </c>
      <c r="BC451">
        <v>46.665410000000001</v>
      </c>
      <c r="BD451">
        <v>16.352679999999999</v>
      </c>
      <c r="BE451">
        <v>73.93871</v>
      </c>
      <c r="BF451">
        <v>8.8696300000000008</v>
      </c>
      <c r="BG451">
        <v>79.113290000000006</v>
      </c>
      <c r="CO451">
        <v>0.42653999999999997</v>
      </c>
      <c r="CP451">
        <v>46.214640000000003</v>
      </c>
      <c r="CQ451">
        <v>32.332160000000002</v>
      </c>
      <c r="CR451">
        <v>75.971729999999994</v>
      </c>
      <c r="CS451">
        <v>84.982330000000005</v>
      </c>
      <c r="CT451">
        <v>32.332160000000002</v>
      </c>
      <c r="CU451">
        <v>24.20495</v>
      </c>
      <c r="CV451">
        <v>18.586569999999998</v>
      </c>
      <c r="CW451">
        <v>67.756180000000001</v>
      </c>
      <c r="CX451">
        <v>11.18375</v>
      </c>
      <c r="CY451">
        <v>81.360420000000005</v>
      </c>
    </row>
    <row r="452" spans="1:103" x14ac:dyDescent="0.4">
      <c r="A452" t="s">
        <v>302</v>
      </c>
      <c r="B452" t="s">
        <v>189</v>
      </c>
      <c r="C452" t="s">
        <v>37</v>
      </c>
      <c r="D452">
        <v>0.34900999999999999</v>
      </c>
      <c r="E452">
        <v>37.53058</v>
      </c>
      <c r="F452">
        <v>22.938079999999999</v>
      </c>
      <c r="G452">
        <v>62.978549999999998</v>
      </c>
      <c r="H452">
        <v>77.563739999999996</v>
      </c>
      <c r="I452">
        <v>22.938079999999999</v>
      </c>
      <c r="J452">
        <v>17.974499999999999</v>
      </c>
      <c r="K452">
        <v>15.10158</v>
      </c>
      <c r="L452">
        <v>56.302309999999999</v>
      </c>
      <c r="M452">
        <v>9.9352499999999999</v>
      </c>
      <c r="N452">
        <v>73.316739999999996</v>
      </c>
      <c r="O452" t="s">
        <v>38</v>
      </c>
      <c r="P452">
        <v>0.31506000000000001</v>
      </c>
      <c r="Q452">
        <v>34.276890000000002</v>
      </c>
      <c r="R452">
        <v>18.925640000000001</v>
      </c>
      <c r="S452">
        <v>60.56203</v>
      </c>
      <c r="T452">
        <v>76.782640000000001</v>
      </c>
      <c r="U452">
        <v>18.925640000000001</v>
      </c>
      <c r="V452">
        <v>13.998279999999999</v>
      </c>
      <c r="W452">
        <v>14.750529999999999</v>
      </c>
      <c r="X452">
        <v>53.42653</v>
      </c>
      <c r="Y452">
        <v>10.00287</v>
      </c>
      <c r="Z452">
        <v>72.155900000000003</v>
      </c>
      <c r="AW452">
        <v>0.58331999999999995</v>
      </c>
      <c r="AX452">
        <v>59.456740000000003</v>
      </c>
      <c r="AY452">
        <v>50.640540000000001</v>
      </c>
      <c r="AZ452">
        <v>76.337599999999995</v>
      </c>
      <c r="BA452">
        <v>80.633009999999999</v>
      </c>
      <c r="BB452">
        <v>50.640540000000001</v>
      </c>
      <c r="BC452">
        <v>46.703090000000003</v>
      </c>
      <c r="BD452">
        <v>16.352679999999999</v>
      </c>
      <c r="BE452">
        <v>73.93871</v>
      </c>
      <c r="BF452">
        <v>8.8696300000000008</v>
      </c>
      <c r="BG452">
        <v>79.113290000000006</v>
      </c>
      <c r="CO452">
        <v>0.42709000000000003</v>
      </c>
      <c r="CP452">
        <v>46.265650000000001</v>
      </c>
      <c r="CQ452">
        <v>32.155479999999997</v>
      </c>
      <c r="CR452">
        <v>76.325090000000003</v>
      </c>
      <c r="CS452">
        <v>84.80565</v>
      </c>
      <c r="CT452">
        <v>32.155479999999997</v>
      </c>
      <c r="CU452">
        <v>24.116610000000001</v>
      </c>
      <c r="CV452">
        <v>18.657240000000002</v>
      </c>
      <c r="CW452">
        <v>68.109539999999996</v>
      </c>
      <c r="CX452">
        <v>11.18375</v>
      </c>
      <c r="CY452">
        <v>81.183750000000003</v>
      </c>
    </row>
    <row r="453" spans="1:103" x14ac:dyDescent="0.4">
      <c r="A453" t="s">
        <v>370</v>
      </c>
      <c r="B453" t="s">
        <v>134</v>
      </c>
      <c r="C453" t="s">
        <v>37</v>
      </c>
      <c r="D453">
        <v>0.34878999999999999</v>
      </c>
      <c r="E453">
        <v>37.52993</v>
      </c>
      <c r="F453">
        <v>22.86524</v>
      </c>
      <c r="G453">
        <v>63.06758</v>
      </c>
      <c r="H453">
        <v>77.644679999999994</v>
      </c>
      <c r="I453">
        <v>22.86524</v>
      </c>
      <c r="J453">
        <v>17.93403</v>
      </c>
      <c r="K453">
        <v>15.10643</v>
      </c>
      <c r="L453">
        <v>56.307699999999997</v>
      </c>
      <c r="M453">
        <v>9.9611499999999999</v>
      </c>
      <c r="N453">
        <v>73.440169999999995</v>
      </c>
      <c r="O453" t="s">
        <v>38</v>
      </c>
      <c r="P453">
        <v>0.31474000000000002</v>
      </c>
      <c r="Q453">
        <v>34.269950000000001</v>
      </c>
      <c r="R453">
        <v>18.801380000000002</v>
      </c>
      <c r="S453">
        <v>60.62894</v>
      </c>
      <c r="T453">
        <v>76.935580000000002</v>
      </c>
      <c r="U453">
        <v>18.801380000000002</v>
      </c>
      <c r="V453">
        <v>13.91225</v>
      </c>
      <c r="W453">
        <v>14.750529999999999</v>
      </c>
      <c r="X453">
        <v>53.389890000000001</v>
      </c>
      <c r="Y453">
        <v>10.03632</v>
      </c>
      <c r="Z453">
        <v>72.335120000000003</v>
      </c>
      <c r="AW453">
        <v>0.58372000000000002</v>
      </c>
      <c r="AX453">
        <v>59.497799999999998</v>
      </c>
      <c r="AY453">
        <v>50.715899999999998</v>
      </c>
      <c r="AZ453">
        <v>76.714389999999995</v>
      </c>
      <c r="BA453">
        <v>80.482290000000006</v>
      </c>
      <c r="BB453">
        <v>50.715899999999998</v>
      </c>
      <c r="BC453">
        <v>46.778449999999999</v>
      </c>
      <c r="BD453">
        <v>16.39789</v>
      </c>
      <c r="BE453">
        <v>74.277820000000006</v>
      </c>
      <c r="BF453">
        <v>8.8771699999999996</v>
      </c>
      <c r="BG453">
        <v>79.075609999999998</v>
      </c>
      <c r="CO453">
        <v>0.42734</v>
      </c>
      <c r="CP453">
        <v>46.283450000000002</v>
      </c>
      <c r="CQ453">
        <v>32.685510000000001</v>
      </c>
      <c r="CR453">
        <v>76.148409999999998</v>
      </c>
      <c r="CS453">
        <v>84.098939999999999</v>
      </c>
      <c r="CT453">
        <v>32.685510000000001</v>
      </c>
      <c r="CU453">
        <v>24.646640000000001</v>
      </c>
      <c r="CV453">
        <v>18.657240000000002</v>
      </c>
      <c r="CW453">
        <v>68.109539999999996</v>
      </c>
      <c r="CX453">
        <v>11.11307</v>
      </c>
      <c r="CY453">
        <v>80.653710000000004</v>
      </c>
    </row>
    <row r="454" spans="1:103" x14ac:dyDescent="0.4">
      <c r="A454" t="s">
        <v>340</v>
      </c>
      <c r="B454" t="s">
        <v>134</v>
      </c>
      <c r="C454" t="s">
        <v>37</v>
      </c>
      <c r="D454">
        <v>0.34881000000000001</v>
      </c>
      <c r="E454">
        <v>37.529240000000001</v>
      </c>
      <c r="F454">
        <v>22.857140000000001</v>
      </c>
      <c r="G454">
        <v>63.06758</v>
      </c>
      <c r="H454">
        <v>77.620400000000004</v>
      </c>
      <c r="I454">
        <v>22.857140000000001</v>
      </c>
      <c r="J454">
        <v>17.92999</v>
      </c>
      <c r="K454">
        <v>15.10643</v>
      </c>
      <c r="L454">
        <v>56.307699999999997</v>
      </c>
      <c r="M454">
        <v>9.9571000000000005</v>
      </c>
      <c r="N454">
        <v>73.411839999999998</v>
      </c>
      <c r="O454" t="s">
        <v>38</v>
      </c>
      <c r="P454">
        <v>0.31480000000000002</v>
      </c>
      <c r="Q454">
        <v>34.27364</v>
      </c>
      <c r="R454">
        <v>18.810929999999999</v>
      </c>
      <c r="S454">
        <v>60.62894</v>
      </c>
      <c r="T454">
        <v>76.945130000000006</v>
      </c>
      <c r="U454">
        <v>18.810929999999999</v>
      </c>
      <c r="V454">
        <v>13.921810000000001</v>
      </c>
      <c r="W454">
        <v>14.748609999999999</v>
      </c>
      <c r="X454">
        <v>53.385109999999997</v>
      </c>
      <c r="Y454">
        <v>10.03632</v>
      </c>
      <c r="Z454">
        <v>72.3399</v>
      </c>
      <c r="AW454">
        <v>0.58296999999999999</v>
      </c>
      <c r="AX454">
        <v>59.421480000000003</v>
      </c>
      <c r="AY454">
        <v>50.565179999999998</v>
      </c>
      <c r="AZ454">
        <v>76.639039999999994</v>
      </c>
      <c r="BA454">
        <v>80.331569999999999</v>
      </c>
      <c r="BB454">
        <v>50.565179999999998</v>
      </c>
      <c r="BC454">
        <v>46.665410000000001</v>
      </c>
      <c r="BD454">
        <v>16.382819999999999</v>
      </c>
      <c r="BE454">
        <v>74.202460000000002</v>
      </c>
      <c r="BF454">
        <v>8.8620900000000002</v>
      </c>
      <c r="BG454">
        <v>78.924890000000005</v>
      </c>
      <c r="CO454">
        <v>0.42831000000000002</v>
      </c>
      <c r="CP454">
        <v>46.379289999999997</v>
      </c>
      <c r="CQ454">
        <v>32.685510000000001</v>
      </c>
      <c r="CR454">
        <v>76.325090000000003</v>
      </c>
      <c r="CS454">
        <v>83.745580000000004</v>
      </c>
      <c r="CT454">
        <v>32.685510000000001</v>
      </c>
      <c r="CU454">
        <v>24.646640000000001</v>
      </c>
      <c r="CV454">
        <v>18.727920000000001</v>
      </c>
      <c r="CW454">
        <v>68.374560000000002</v>
      </c>
      <c r="CX454">
        <v>11.06007</v>
      </c>
      <c r="CY454">
        <v>80.300349999999995</v>
      </c>
    </row>
    <row r="455" spans="1:103" x14ac:dyDescent="0.4">
      <c r="A455" t="s">
        <v>308</v>
      </c>
      <c r="B455" t="s">
        <v>138</v>
      </c>
      <c r="C455" t="s">
        <v>37</v>
      </c>
      <c r="D455">
        <v>0.34878999999999999</v>
      </c>
      <c r="E455">
        <v>37.528970000000001</v>
      </c>
      <c r="F455">
        <v>22.86524</v>
      </c>
      <c r="G455">
        <v>63.06758</v>
      </c>
      <c r="H455">
        <v>77.652770000000004</v>
      </c>
      <c r="I455">
        <v>22.86524</v>
      </c>
      <c r="J455">
        <v>17.92999</v>
      </c>
      <c r="K455">
        <v>15.10805</v>
      </c>
      <c r="L455">
        <v>56.311750000000004</v>
      </c>
      <c r="M455">
        <v>9.9611499999999999</v>
      </c>
      <c r="N455">
        <v>73.444220000000001</v>
      </c>
      <c r="O455" t="s">
        <v>38</v>
      </c>
      <c r="P455">
        <v>0.31479000000000001</v>
      </c>
      <c r="Q455">
        <v>34.272930000000002</v>
      </c>
      <c r="R455">
        <v>18.810929999999999</v>
      </c>
      <c r="S455">
        <v>60.62894</v>
      </c>
      <c r="T455">
        <v>76.945130000000006</v>
      </c>
      <c r="U455">
        <v>18.810929999999999</v>
      </c>
      <c r="V455">
        <v>13.921810000000001</v>
      </c>
      <c r="W455">
        <v>14.748609999999999</v>
      </c>
      <c r="X455">
        <v>53.385109999999997</v>
      </c>
      <c r="Y455">
        <v>10.03632</v>
      </c>
      <c r="Z455">
        <v>72.3399</v>
      </c>
      <c r="AW455">
        <v>0.58279000000000003</v>
      </c>
      <c r="AX455">
        <v>59.403880000000001</v>
      </c>
      <c r="AY455">
        <v>50.565179999999998</v>
      </c>
      <c r="AZ455">
        <v>76.639039999999994</v>
      </c>
      <c r="BA455">
        <v>80.331569999999999</v>
      </c>
      <c r="BB455">
        <v>50.565179999999998</v>
      </c>
      <c r="BC455">
        <v>46.665410000000001</v>
      </c>
      <c r="BD455">
        <v>16.382819999999999</v>
      </c>
      <c r="BE455">
        <v>74.202460000000002</v>
      </c>
      <c r="BF455">
        <v>8.8620900000000002</v>
      </c>
      <c r="BG455">
        <v>78.924890000000005</v>
      </c>
      <c r="CO455">
        <v>0.42870000000000003</v>
      </c>
      <c r="CP455">
        <v>46.427759999999999</v>
      </c>
      <c r="CQ455">
        <v>32.862189999999998</v>
      </c>
      <c r="CR455">
        <v>76.325090000000003</v>
      </c>
      <c r="CS455">
        <v>84.452299999999994</v>
      </c>
      <c r="CT455">
        <v>32.862189999999998</v>
      </c>
      <c r="CU455">
        <v>24.646640000000001</v>
      </c>
      <c r="CV455">
        <v>18.763249999999999</v>
      </c>
      <c r="CW455">
        <v>68.462900000000005</v>
      </c>
      <c r="CX455">
        <v>11.14841</v>
      </c>
      <c r="CY455">
        <v>81.007069999999999</v>
      </c>
    </row>
    <row r="456" spans="1:103" x14ac:dyDescent="0.4">
      <c r="A456" t="s">
        <v>264</v>
      </c>
      <c r="B456" t="s">
        <v>132</v>
      </c>
      <c r="C456" t="s">
        <v>37</v>
      </c>
      <c r="D456">
        <v>0.34899999999999998</v>
      </c>
      <c r="E456">
        <v>37.52854</v>
      </c>
      <c r="F456">
        <v>22.946179999999998</v>
      </c>
      <c r="G456">
        <v>62.954270000000001</v>
      </c>
      <c r="H456">
        <v>77.523269999999997</v>
      </c>
      <c r="I456">
        <v>22.946179999999998</v>
      </c>
      <c r="J456">
        <v>17.982600000000001</v>
      </c>
      <c r="K456">
        <v>15.096719999999999</v>
      </c>
      <c r="L456">
        <v>56.282069999999997</v>
      </c>
      <c r="M456">
        <v>9.9303899999999992</v>
      </c>
      <c r="N456">
        <v>73.280320000000003</v>
      </c>
      <c r="O456" t="s">
        <v>38</v>
      </c>
      <c r="P456">
        <v>0.31513999999999998</v>
      </c>
      <c r="Q456">
        <v>34.28434</v>
      </c>
      <c r="R456">
        <v>18.935189999999999</v>
      </c>
      <c r="S456">
        <v>60.57159</v>
      </c>
      <c r="T456">
        <v>76.782640000000001</v>
      </c>
      <c r="U456">
        <v>18.935189999999999</v>
      </c>
      <c r="V456">
        <v>14.00784</v>
      </c>
      <c r="W456">
        <v>14.75244</v>
      </c>
      <c r="X456">
        <v>53.43609</v>
      </c>
      <c r="Y456">
        <v>10.00287</v>
      </c>
      <c r="Z456">
        <v>72.155900000000003</v>
      </c>
      <c r="AW456">
        <v>0.58323999999999998</v>
      </c>
      <c r="AX456">
        <v>59.447870000000002</v>
      </c>
      <c r="AY456">
        <v>50.565179999999998</v>
      </c>
      <c r="AZ456">
        <v>76.337599999999995</v>
      </c>
      <c r="BA456">
        <v>80.633009999999999</v>
      </c>
      <c r="BB456">
        <v>50.565179999999998</v>
      </c>
      <c r="BC456">
        <v>46.665410000000001</v>
      </c>
      <c r="BD456">
        <v>16.352679999999999</v>
      </c>
      <c r="BE456">
        <v>73.93871</v>
      </c>
      <c r="BF456">
        <v>8.8696300000000008</v>
      </c>
      <c r="BG456">
        <v>79.113290000000006</v>
      </c>
      <c r="CO456">
        <v>0.42560999999999999</v>
      </c>
      <c r="CP456">
        <v>46.104219999999998</v>
      </c>
      <c r="CQ456">
        <v>32.332160000000002</v>
      </c>
      <c r="CR456">
        <v>75.618369999999999</v>
      </c>
      <c r="CS456">
        <v>83.922259999999994</v>
      </c>
      <c r="CT456">
        <v>32.332160000000002</v>
      </c>
      <c r="CU456">
        <v>24.20495</v>
      </c>
      <c r="CV456">
        <v>18.515899999999998</v>
      </c>
      <c r="CW456">
        <v>67.491169999999997</v>
      </c>
      <c r="CX456">
        <v>11.07774</v>
      </c>
      <c r="CY456">
        <v>80.388689999999997</v>
      </c>
    </row>
    <row r="457" spans="1:103" x14ac:dyDescent="0.4">
      <c r="A457" t="s">
        <v>373</v>
      </c>
      <c r="B457" t="s">
        <v>138</v>
      </c>
      <c r="C457" t="s">
        <v>37</v>
      </c>
      <c r="D457">
        <v>0.34869</v>
      </c>
      <c r="E457">
        <v>37.517589999999998</v>
      </c>
      <c r="F457">
        <v>22.857140000000001</v>
      </c>
      <c r="G457">
        <v>63.043300000000002</v>
      </c>
      <c r="H457">
        <v>77.644679999999994</v>
      </c>
      <c r="I457">
        <v>22.857140000000001</v>
      </c>
      <c r="J457">
        <v>17.925940000000001</v>
      </c>
      <c r="K457">
        <v>15.099959999999999</v>
      </c>
      <c r="L457">
        <v>56.27937</v>
      </c>
      <c r="M457">
        <v>9.9587199999999996</v>
      </c>
      <c r="N457">
        <v>73.42398</v>
      </c>
      <c r="O457" t="s">
        <v>38</v>
      </c>
      <c r="P457">
        <v>0.31480000000000002</v>
      </c>
      <c r="Q457">
        <v>34.274239999999999</v>
      </c>
      <c r="R457">
        <v>18.810929999999999</v>
      </c>
      <c r="S457">
        <v>60.62894</v>
      </c>
      <c r="T457">
        <v>76.945130000000006</v>
      </c>
      <c r="U457">
        <v>18.810929999999999</v>
      </c>
      <c r="V457">
        <v>13.921810000000001</v>
      </c>
      <c r="W457">
        <v>14.748609999999999</v>
      </c>
      <c r="X457">
        <v>53.385109999999997</v>
      </c>
      <c r="Y457">
        <v>10.03632</v>
      </c>
      <c r="Z457">
        <v>72.3399</v>
      </c>
      <c r="AW457">
        <v>0.58284000000000002</v>
      </c>
      <c r="AX457">
        <v>59.408940000000001</v>
      </c>
      <c r="AY457">
        <v>50.565179999999998</v>
      </c>
      <c r="AZ457">
        <v>76.639039999999994</v>
      </c>
      <c r="BA457">
        <v>80.331569999999999</v>
      </c>
      <c r="BB457">
        <v>50.565179999999998</v>
      </c>
      <c r="BC457">
        <v>46.665410000000001</v>
      </c>
      <c r="BD457">
        <v>16.382819999999999</v>
      </c>
      <c r="BE457">
        <v>74.202460000000002</v>
      </c>
      <c r="BF457">
        <v>8.8620900000000002</v>
      </c>
      <c r="BG457">
        <v>78.924890000000005</v>
      </c>
      <c r="CO457">
        <v>0.42610999999999999</v>
      </c>
      <c r="CP457">
        <v>46.143180000000001</v>
      </c>
      <c r="CQ457">
        <v>32.685510000000001</v>
      </c>
      <c r="CR457">
        <v>75.795050000000003</v>
      </c>
      <c r="CS457">
        <v>84.275620000000004</v>
      </c>
      <c r="CT457">
        <v>32.685510000000001</v>
      </c>
      <c r="CU457">
        <v>24.558299999999999</v>
      </c>
      <c r="CV457">
        <v>18.586569999999998</v>
      </c>
      <c r="CW457">
        <v>67.756180000000001</v>
      </c>
      <c r="CX457">
        <v>11.095409999999999</v>
      </c>
      <c r="CY457">
        <v>80.565370000000001</v>
      </c>
    </row>
    <row r="458" spans="1:103" x14ac:dyDescent="0.4">
      <c r="A458" t="s">
        <v>194</v>
      </c>
      <c r="B458" t="s">
        <v>145</v>
      </c>
      <c r="C458" t="s">
        <v>37</v>
      </c>
      <c r="D458">
        <v>0.34844999999999998</v>
      </c>
      <c r="E458">
        <v>37.470350000000003</v>
      </c>
      <c r="F458">
        <v>22.83286</v>
      </c>
      <c r="G458">
        <v>62.970460000000003</v>
      </c>
      <c r="H458">
        <v>77.426140000000004</v>
      </c>
      <c r="I458">
        <v>22.83286</v>
      </c>
      <c r="J458">
        <v>17.911100000000001</v>
      </c>
      <c r="K458">
        <v>15.083769999999999</v>
      </c>
      <c r="L458">
        <v>56.23621</v>
      </c>
      <c r="M458">
        <v>9.9247300000000003</v>
      </c>
      <c r="N458">
        <v>73.224339999999998</v>
      </c>
      <c r="O458" t="s">
        <v>38</v>
      </c>
      <c r="P458">
        <v>0.31447999999999998</v>
      </c>
      <c r="Q458">
        <v>34.213729999999998</v>
      </c>
      <c r="R458">
        <v>18.801380000000002</v>
      </c>
      <c r="S458">
        <v>60.57159</v>
      </c>
      <c r="T458">
        <v>76.696619999999996</v>
      </c>
      <c r="U458">
        <v>18.801380000000002</v>
      </c>
      <c r="V458">
        <v>13.923410000000001</v>
      </c>
      <c r="W458">
        <v>14.73906</v>
      </c>
      <c r="X458">
        <v>53.381920000000001</v>
      </c>
      <c r="Y458">
        <v>9.9952199999999998</v>
      </c>
      <c r="Z458">
        <v>72.104119999999995</v>
      </c>
      <c r="AW458">
        <v>0.58303000000000005</v>
      </c>
      <c r="AX458">
        <v>59.42839</v>
      </c>
      <c r="AY458">
        <v>50.565179999999998</v>
      </c>
      <c r="AZ458">
        <v>76.337599999999995</v>
      </c>
      <c r="BA458">
        <v>80.331569999999999</v>
      </c>
      <c r="BB458">
        <v>50.565179999999998</v>
      </c>
      <c r="BC458">
        <v>46.665410000000001</v>
      </c>
      <c r="BD458">
        <v>16.307459999999999</v>
      </c>
      <c r="BE458">
        <v>73.825670000000002</v>
      </c>
      <c r="BF458">
        <v>8.8696300000000008</v>
      </c>
      <c r="BG458">
        <v>78.962569999999999</v>
      </c>
      <c r="CO458">
        <v>0.42635000000000001</v>
      </c>
      <c r="CP458">
        <v>46.18486</v>
      </c>
      <c r="CQ458">
        <v>32.332160000000002</v>
      </c>
      <c r="CR458">
        <v>75.971729999999994</v>
      </c>
      <c r="CS458">
        <v>84.098939999999999</v>
      </c>
      <c r="CT458">
        <v>32.332160000000002</v>
      </c>
      <c r="CU458">
        <v>24.20495</v>
      </c>
      <c r="CV458">
        <v>18.586569999999998</v>
      </c>
      <c r="CW458">
        <v>67.756180000000001</v>
      </c>
      <c r="CX458">
        <v>11.095409999999999</v>
      </c>
      <c r="CY458">
        <v>80.477029999999999</v>
      </c>
    </row>
    <row r="459" spans="1:103" x14ac:dyDescent="0.4">
      <c r="A459" t="s">
        <v>230</v>
      </c>
      <c r="B459" t="s">
        <v>40</v>
      </c>
      <c r="C459" t="s">
        <v>37</v>
      </c>
      <c r="D459">
        <v>0.34832999999999997</v>
      </c>
      <c r="E459">
        <v>37.457990000000002</v>
      </c>
      <c r="F459">
        <v>22.83286</v>
      </c>
      <c r="G459">
        <v>62.962359999999997</v>
      </c>
      <c r="H459">
        <v>77.426140000000004</v>
      </c>
      <c r="I459">
        <v>22.83286</v>
      </c>
      <c r="J459">
        <v>17.907060000000001</v>
      </c>
      <c r="K459">
        <v>15.083769999999999</v>
      </c>
      <c r="L459">
        <v>56.23621</v>
      </c>
      <c r="M459">
        <v>9.9239200000000007</v>
      </c>
      <c r="N459">
        <v>73.220290000000006</v>
      </c>
      <c r="O459" t="s">
        <v>38</v>
      </c>
      <c r="P459">
        <v>0.31440000000000001</v>
      </c>
      <c r="Q459">
        <v>34.206319999999998</v>
      </c>
      <c r="R459">
        <v>18.782260000000001</v>
      </c>
      <c r="S459">
        <v>60.581150000000001</v>
      </c>
      <c r="T459">
        <v>76.70617</v>
      </c>
      <c r="U459">
        <v>18.782260000000001</v>
      </c>
      <c r="V459">
        <v>13.90429</v>
      </c>
      <c r="W459">
        <v>14.740970000000001</v>
      </c>
      <c r="X459">
        <v>53.391480000000001</v>
      </c>
      <c r="Y459">
        <v>9.9961800000000007</v>
      </c>
      <c r="Z459">
        <v>72.113680000000002</v>
      </c>
      <c r="AW459">
        <v>0.58309999999999995</v>
      </c>
      <c r="AX459">
        <v>59.430630000000001</v>
      </c>
      <c r="AY459">
        <v>50.640540000000001</v>
      </c>
      <c r="AZ459">
        <v>76.412959999999998</v>
      </c>
      <c r="BA459">
        <v>80.331569999999999</v>
      </c>
      <c r="BB459">
        <v>50.640540000000001</v>
      </c>
      <c r="BC459">
        <v>46.703090000000003</v>
      </c>
      <c r="BD459">
        <v>16.32253</v>
      </c>
      <c r="BE459">
        <v>73.901030000000006</v>
      </c>
      <c r="BF459">
        <v>8.8620900000000002</v>
      </c>
      <c r="BG459">
        <v>78.924890000000005</v>
      </c>
      <c r="CO459">
        <v>0.42509000000000002</v>
      </c>
      <c r="CP459">
        <v>46.046939999999999</v>
      </c>
      <c r="CQ459">
        <v>32.508830000000003</v>
      </c>
      <c r="CR459">
        <v>75.441699999999997</v>
      </c>
      <c r="CS459">
        <v>83.922259999999994</v>
      </c>
      <c r="CT459">
        <v>32.508830000000003</v>
      </c>
      <c r="CU459">
        <v>24.381630000000001</v>
      </c>
      <c r="CV459">
        <v>18.515899999999998</v>
      </c>
      <c r="CW459">
        <v>67.402829999999994</v>
      </c>
      <c r="CX459">
        <v>11.07774</v>
      </c>
      <c r="CY459">
        <v>80.300349999999995</v>
      </c>
    </row>
    <row r="460" spans="1:103" x14ac:dyDescent="0.4">
      <c r="A460" t="s">
        <v>227</v>
      </c>
      <c r="B460" t="s">
        <v>134</v>
      </c>
      <c r="C460" t="s">
        <v>37</v>
      </c>
      <c r="D460">
        <v>0.34832000000000002</v>
      </c>
      <c r="E460">
        <v>37.457349999999998</v>
      </c>
      <c r="F460">
        <v>22.83286</v>
      </c>
      <c r="G460">
        <v>62.954270000000001</v>
      </c>
      <c r="H460">
        <v>77.426140000000004</v>
      </c>
      <c r="I460">
        <v>22.83286</v>
      </c>
      <c r="J460">
        <v>17.907060000000001</v>
      </c>
      <c r="K460">
        <v>15.08215</v>
      </c>
      <c r="L460">
        <v>56.23216</v>
      </c>
      <c r="M460">
        <v>9.9231099999999994</v>
      </c>
      <c r="N460">
        <v>73.220290000000006</v>
      </c>
      <c r="O460" t="s">
        <v>38</v>
      </c>
      <c r="P460">
        <v>0.31441999999999998</v>
      </c>
      <c r="Q460">
        <v>34.208219999999997</v>
      </c>
      <c r="R460">
        <v>18.791820000000001</v>
      </c>
      <c r="S460">
        <v>60.57159</v>
      </c>
      <c r="T460">
        <v>76.696619999999996</v>
      </c>
      <c r="U460">
        <v>18.791820000000001</v>
      </c>
      <c r="V460">
        <v>13.91385</v>
      </c>
      <c r="W460">
        <v>14.73906</v>
      </c>
      <c r="X460">
        <v>53.381920000000001</v>
      </c>
      <c r="Y460">
        <v>9.9952199999999998</v>
      </c>
      <c r="Z460">
        <v>72.104119999999995</v>
      </c>
      <c r="AW460">
        <v>0.58316000000000001</v>
      </c>
      <c r="AX460">
        <v>59.434829999999998</v>
      </c>
      <c r="AY460">
        <v>50.640540000000001</v>
      </c>
      <c r="AZ460">
        <v>76.412959999999998</v>
      </c>
      <c r="BA460">
        <v>80.331569999999999</v>
      </c>
      <c r="BB460">
        <v>50.640540000000001</v>
      </c>
      <c r="BC460">
        <v>46.703090000000003</v>
      </c>
      <c r="BD460">
        <v>16.32253</v>
      </c>
      <c r="BE460">
        <v>73.901030000000006</v>
      </c>
      <c r="BF460">
        <v>8.8620900000000002</v>
      </c>
      <c r="BG460">
        <v>78.924890000000005</v>
      </c>
      <c r="CO460">
        <v>0.42438999999999999</v>
      </c>
      <c r="CP460">
        <v>45.987819999999999</v>
      </c>
      <c r="CQ460">
        <v>32.332160000000002</v>
      </c>
      <c r="CR460">
        <v>75.441699999999997</v>
      </c>
      <c r="CS460">
        <v>84.098939999999999</v>
      </c>
      <c r="CT460">
        <v>32.332160000000002</v>
      </c>
      <c r="CU460">
        <v>24.20495</v>
      </c>
      <c r="CV460">
        <v>18.515899999999998</v>
      </c>
      <c r="CW460">
        <v>67.491169999999997</v>
      </c>
      <c r="CX460">
        <v>11.07774</v>
      </c>
      <c r="CY460">
        <v>80.477029999999999</v>
      </c>
    </row>
    <row r="461" spans="1:103" x14ac:dyDescent="0.4">
      <c r="A461" t="s">
        <v>277</v>
      </c>
      <c r="B461" t="s">
        <v>102</v>
      </c>
      <c r="C461" t="s">
        <v>37</v>
      </c>
      <c r="D461">
        <v>0.3483</v>
      </c>
      <c r="E461">
        <v>37.455759999999998</v>
      </c>
      <c r="F461">
        <v>22.824770000000001</v>
      </c>
      <c r="G461">
        <v>62.970460000000003</v>
      </c>
      <c r="H461">
        <v>77.466610000000003</v>
      </c>
      <c r="I461">
        <v>22.824770000000001</v>
      </c>
      <c r="J461">
        <v>17.898959999999999</v>
      </c>
      <c r="K461">
        <v>15.08539</v>
      </c>
      <c r="L461">
        <v>56.240250000000003</v>
      </c>
      <c r="M461">
        <v>9.9287700000000001</v>
      </c>
      <c r="N461">
        <v>73.264809999999997</v>
      </c>
      <c r="O461" t="s">
        <v>38</v>
      </c>
      <c r="P461">
        <v>0.31435999999999997</v>
      </c>
      <c r="Q461">
        <v>34.202480000000001</v>
      </c>
      <c r="R461">
        <v>18.782260000000001</v>
      </c>
      <c r="S461">
        <v>60.57159</v>
      </c>
      <c r="T461">
        <v>76.70617</v>
      </c>
      <c r="U461">
        <v>18.782260000000001</v>
      </c>
      <c r="V461">
        <v>13.90429</v>
      </c>
      <c r="W461">
        <v>14.73906</v>
      </c>
      <c r="X461">
        <v>53.381920000000001</v>
      </c>
      <c r="Y461">
        <v>9.9961800000000007</v>
      </c>
      <c r="Z461">
        <v>72.113680000000002</v>
      </c>
      <c r="AW461">
        <v>0.58311000000000002</v>
      </c>
      <c r="AX461">
        <v>59.432090000000002</v>
      </c>
      <c r="AY461">
        <v>50.640540000000001</v>
      </c>
      <c r="AZ461">
        <v>76.412959999999998</v>
      </c>
      <c r="BA461">
        <v>80.331569999999999</v>
      </c>
      <c r="BB461">
        <v>50.640540000000001</v>
      </c>
      <c r="BC461">
        <v>46.703090000000003</v>
      </c>
      <c r="BD461">
        <v>16.32253</v>
      </c>
      <c r="BE461">
        <v>73.901030000000006</v>
      </c>
      <c r="BF461">
        <v>8.8620900000000002</v>
      </c>
      <c r="BG461">
        <v>78.924890000000005</v>
      </c>
      <c r="CO461">
        <v>0.42518</v>
      </c>
      <c r="CP461">
        <v>46.065739999999998</v>
      </c>
      <c r="CQ461">
        <v>32.332160000000002</v>
      </c>
      <c r="CR461">
        <v>75.795050000000003</v>
      </c>
      <c r="CS461">
        <v>84.80565</v>
      </c>
      <c r="CT461">
        <v>32.332160000000002</v>
      </c>
      <c r="CU461">
        <v>24.20495</v>
      </c>
      <c r="CV461">
        <v>18.586569999999998</v>
      </c>
      <c r="CW461">
        <v>67.667839999999998</v>
      </c>
      <c r="CX461">
        <v>11.18375</v>
      </c>
      <c r="CY461">
        <v>81.272080000000003</v>
      </c>
    </row>
    <row r="462" spans="1:103" x14ac:dyDescent="0.4">
      <c r="A462" t="s">
        <v>157</v>
      </c>
      <c r="B462" t="s">
        <v>158</v>
      </c>
      <c r="C462" t="s">
        <v>37</v>
      </c>
      <c r="D462">
        <v>0.34827000000000002</v>
      </c>
      <c r="E462">
        <v>37.45261</v>
      </c>
      <c r="F462">
        <v>22.816669999999998</v>
      </c>
      <c r="G462">
        <v>62.962359999999997</v>
      </c>
      <c r="H462">
        <v>77.434240000000003</v>
      </c>
      <c r="I462">
        <v>22.816669999999998</v>
      </c>
      <c r="J462">
        <v>17.894909999999999</v>
      </c>
      <c r="K462">
        <v>15.08539</v>
      </c>
      <c r="L462">
        <v>56.244300000000003</v>
      </c>
      <c r="M462">
        <v>9.9255399999999998</v>
      </c>
      <c r="N462">
        <v>73.23648</v>
      </c>
      <c r="O462" t="s">
        <v>38</v>
      </c>
      <c r="P462">
        <v>0.31437999999999999</v>
      </c>
      <c r="Q462">
        <v>34.204050000000002</v>
      </c>
      <c r="R462">
        <v>18.782260000000001</v>
      </c>
      <c r="S462">
        <v>60.581150000000001</v>
      </c>
      <c r="T462">
        <v>76.687060000000002</v>
      </c>
      <c r="U462">
        <v>18.782260000000001</v>
      </c>
      <c r="V462">
        <v>13.90429</v>
      </c>
      <c r="W462">
        <v>14.740970000000001</v>
      </c>
      <c r="X462">
        <v>53.391480000000001</v>
      </c>
      <c r="Y462">
        <v>9.9942600000000006</v>
      </c>
      <c r="Z462">
        <v>72.094560000000001</v>
      </c>
      <c r="AW462">
        <v>0.58292999999999995</v>
      </c>
      <c r="AX462">
        <v>59.414090000000002</v>
      </c>
      <c r="AY462">
        <v>50.565179999999998</v>
      </c>
      <c r="AZ462">
        <v>76.412959999999998</v>
      </c>
      <c r="BA462">
        <v>80.331569999999999</v>
      </c>
      <c r="BB462">
        <v>50.565179999999998</v>
      </c>
      <c r="BC462">
        <v>46.665410000000001</v>
      </c>
      <c r="BD462">
        <v>16.32253</v>
      </c>
      <c r="BE462">
        <v>73.901030000000006</v>
      </c>
      <c r="BF462">
        <v>8.8620900000000002</v>
      </c>
      <c r="BG462">
        <v>78.924890000000005</v>
      </c>
      <c r="CO462">
        <v>0.42457</v>
      </c>
      <c r="CP462">
        <v>46.010170000000002</v>
      </c>
      <c r="CQ462">
        <v>32.332160000000002</v>
      </c>
      <c r="CR462">
        <v>75.441699999999997</v>
      </c>
      <c r="CS462">
        <v>84.452299999999994</v>
      </c>
      <c r="CT462">
        <v>32.332160000000002</v>
      </c>
      <c r="CU462">
        <v>24.20495</v>
      </c>
      <c r="CV462">
        <v>18.55124</v>
      </c>
      <c r="CW462">
        <v>67.579509999999999</v>
      </c>
      <c r="CX462">
        <v>11.14841</v>
      </c>
      <c r="CY462">
        <v>81.007069999999999</v>
      </c>
    </row>
    <row r="463" spans="1:103" x14ac:dyDescent="0.4">
      <c r="A463" t="s">
        <v>735</v>
      </c>
      <c r="B463" t="s">
        <v>328</v>
      </c>
      <c r="C463" t="s">
        <v>37</v>
      </c>
      <c r="D463">
        <v>0.34710000000000002</v>
      </c>
      <c r="E463">
        <v>37.282020000000003</v>
      </c>
      <c r="F463">
        <v>22.614329999999999</v>
      </c>
      <c r="G463">
        <v>63.059489999999997</v>
      </c>
      <c r="H463">
        <v>77.822739999999996</v>
      </c>
      <c r="I463">
        <v>22.614329999999999</v>
      </c>
      <c r="J463">
        <v>17.741800000000001</v>
      </c>
      <c r="K463">
        <v>15.064349999999999</v>
      </c>
      <c r="L463">
        <v>56.280720000000002</v>
      </c>
      <c r="M463">
        <v>9.9392999999999994</v>
      </c>
      <c r="N463">
        <v>73.575209999999998</v>
      </c>
      <c r="O463" t="s">
        <v>38</v>
      </c>
      <c r="P463">
        <v>0.31309999999999999</v>
      </c>
      <c r="Q463">
        <v>34.035530000000001</v>
      </c>
      <c r="R463">
        <v>18.658000000000001</v>
      </c>
      <c r="S463">
        <v>60.456890000000001</v>
      </c>
      <c r="T463">
        <v>76.830430000000007</v>
      </c>
      <c r="U463">
        <v>18.658000000000001</v>
      </c>
      <c r="V463">
        <v>13.78561</v>
      </c>
      <c r="W463">
        <v>14.68553</v>
      </c>
      <c r="X463">
        <v>53.268810000000002</v>
      </c>
      <c r="Y463">
        <v>9.9732400000000005</v>
      </c>
      <c r="Z463">
        <v>72.139330000000001</v>
      </c>
      <c r="AW463">
        <v>0.58311999999999997</v>
      </c>
      <c r="AX463">
        <v>59.390770000000003</v>
      </c>
      <c r="AY463">
        <v>50.640540000000001</v>
      </c>
      <c r="AZ463">
        <v>76.714389999999995</v>
      </c>
      <c r="BA463">
        <v>80.482290000000006</v>
      </c>
      <c r="BB463">
        <v>50.640540000000001</v>
      </c>
      <c r="BC463">
        <v>46.740769999999998</v>
      </c>
      <c r="BD463">
        <v>16.337599999999998</v>
      </c>
      <c r="BE463">
        <v>73.988950000000003</v>
      </c>
      <c r="BF463">
        <v>8.8771699999999996</v>
      </c>
      <c r="BG463">
        <v>79.226330000000004</v>
      </c>
      <c r="CO463">
        <v>0.42214000000000002</v>
      </c>
      <c r="CP463">
        <v>45.456099999999999</v>
      </c>
      <c r="CQ463">
        <v>30.035340000000001</v>
      </c>
      <c r="CR463">
        <v>79.151939999999996</v>
      </c>
      <c r="CS463">
        <v>89.929329999999993</v>
      </c>
      <c r="CT463">
        <v>30.035340000000001</v>
      </c>
      <c r="CU463">
        <v>22.879860000000001</v>
      </c>
      <c r="CV463">
        <v>19.08127</v>
      </c>
      <c r="CW463">
        <v>70.435810000000004</v>
      </c>
      <c r="CX463">
        <v>11.80212</v>
      </c>
      <c r="CY463">
        <v>86.866900000000001</v>
      </c>
    </row>
    <row r="464" spans="1:103" x14ac:dyDescent="0.4">
      <c r="A464" t="s">
        <v>642</v>
      </c>
      <c r="B464" t="s">
        <v>126</v>
      </c>
      <c r="C464" t="s">
        <v>37</v>
      </c>
      <c r="D464">
        <v>0.34709000000000001</v>
      </c>
      <c r="E464">
        <v>37.280880000000003</v>
      </c>
      <c r="F464">
        <v>22.614329999999999</v>
      </c>
      <c r="G464">
        <v>63.075679999999998</v>
      </c>
      <c r="H464">
        <v>77.822739999999996</v>
      </c>
      <c r="I464">
        <v>22.614329999999999</v>
      </c>
      <c r="J464">
        <v>17.741800000000001</v>
      </c>
      <c r="K464">
        <v>15.06758</v>
      </c>
      <c r="L464">
        <v>56.296909999999997</v>
      </c>
      <c r="M464">
        <v>9.9392999999999994</v>
      </c>
      <c r="N464">
        <v>73.575209999999998</v>
      </c>
      <c r="O464" t="s">
        <v>38</v>
      </c>
      <c r="P464">
        <v>0.31309999999999999</v>
      </c>
      <c r="Q464">
        <v>34.035449999999997</v>
      </c>
      <c r="R464">
        <v>18.658000000000001</v>
      </c>
      <c r="S464">
        <v>60.456890000000001</v>
      </c>
      <c r="T464">
        <v>76.830430000000007</v>
      </c>
      <c r="U464">
        <v>18.658000000000001</v>
      </c>
      <c r="V464">
        <v>13.78561</v>
      </c>
      <c r="W464">
        <v>14.68553</v>
      </c>
      <c r="X464">
        <v>53.268810000000002</v>
      </c>
      <c r="Y464">
        <v>9.9732400000000005</v>
      </c>
      <c r="Z464">
        <v>72.139330000000001</v>
      </c>
      <c r="AW464">
        <v>0.58331999999999995</v>
      </c>
      <c r="AX464">
        <v>59.407679999999999</v>
      </c>
      <c r="AY464">
        <v>50.640540000000001</v>
      </c>
      <c r="AZ464">
        <v>76.865110000000001</v>
      </c>
      <c r="BA464">
        <v>80.557649999999995</v>
      </c>
      <c r="BB464">
        <v>50.640540000000001</v>
      </c>
      <c r="BC464">
        <v>46.740769999999998</v>
      </c>
      <c r="BD464">
        <v>16.367750000000001</v>
      </c>
      <c r="BE464">
        <v>74.139660000000006</v>
      </c>
      <c r="BF464">
        <v>8.8847000000000005</v>
      </c>
      <c r="BG464">
        <v>79.301680000000005</v>
      </c>
      <c r="CO464">
        <v>0.42148999999999998</v>
      </c>
      <c r="CP464">
        <v>45.393129999999999</v>
      </c>
      <c r="CQ464">
        <v>30.035340000000001</v>
      </c>
      <c r="CR464">
        <v>79.151939999999996</v>
      </c>
      <c r="CS464">
        <v>89.752650000000003</v>
      </c>
      <c r="CT464">
        <v>30.035340000000001</v>
      </c>
      <c r="CU464">
        <v>22.879860000000001</v>
      </c>
      <c r="CV464">
        <v>19.08127</v>
      </c>
      <c r="CW464">
        <v>70.435810000000004</v>
      </c>
      <c r="CX464">
        <v>11.78445</v>
      </c>
      <c r="CY464">
        <v>86.690219999999997</v>
      </c>
    </row>
    <row r="465" spans="1:103" x14ac:dyDescent="0.4">
      <c r="A465" t="s">
        <v>685</v>
      </c>
      <c r="B465" t="s">
        <v>279</v>
      </c>
      <c r="C465" t="s">
        <v>37</v>
      </c>
      <c r="D465">
        <v>0.34706999999999999</v>
      </c>
      <c r="E465">
        <v>37.279220000000002</v>
      </c>
      <c r="F465">
        <v>22.614329999999999</v>
      </c>
      <c r="G465">
        <v>63.059489999999997</v>
      </c>
      <c r="H465">
        <v>77.81465</v>
      </c>
      <c r="I465">
        <v>22.614329999999999</v>
      </c>
      <c r="J465">
        <v>17.741800000000001</v>
      </c>
      <c r="K465">
        <v>15.064349999999999</v>
      </c>
      <c r="L465">
        <v>56.280720000000002</v>
      </c>
      <c r="M465">
        <v>9.9392999999999994</v>
      </c>
      <c r="N465">
        <v>73.571160000000006</v>
      </c>
      <c r="O465" t="s">
        <v>38</v>
      </c>
      <c r="P465">
        <v>0.31309999999999999</v>
      </c>
      <c r="Q465">
        <v>34.036050000000003</v>
      </c>
      <c r="R465">
        <v>18.658000000000001</v>
      </c>
      <c r="S465">
        <v>60.456890000000001</v>
      </c>
      <c r="T465">
        <v>76.820880000000002</v>
      </c>
      <c r="U465">
        <v>18.658000000000001</v>
      </c>
      <c r="V465">
        <v>13.78561</v>
      </c>
      <c r="W465">
        <v>14.68553</v>
      </c>
      <c r="X465">
        <v>53.268810000000002</v>
      </c>
      <c r="Y465">
        <v>9.9732400000000005</v>
      </c>
      <c r="Z465">
        <v>72.134550000000004</v>
      </c>
      <c r="AW465">
        <v>0.58316999999999997</v>
      </c>
      <c r="AX465">
        <v>59.392499999999998</v>
      </c>
      <c r="AY465">
        <v>50.640540000000001</v>
      </c>
      <c r="AZ465">
        <v>76.789749999999998</v>
      </c>
      <c r="BA465">
        <v>80.482290000000006</v>
      </c>
      <c r="BB465">
        <v>50.640540000000001</v>
      </c>
      <c r="BC465">
        <v>46.740769999999998</v>
      </c>
      <c r="BD465">
        <v>16.352679999999999</v>
      </c>
      <c r="BE465">
        <v>74.064310000000006</v>
      </c>
      <c r="BF465">
        <v>8.8771699999999996</v>
      </c>
      <c r="BG465">
        <v>79.226330000000004</v>
      </c>
      <c r="CO465">
        <v>0.42138999999999999</v>
      </c>
      <c r="CP465">
        <v>45.381180000000001</v>
      </c>
      <c r="CQ465">
        <v>30.035340000000001</v>
      </c>
      <c r="CR465">
        <v>78.975269999999995</v>
      </c>
      <c r="CS465">
        <v>89.929329999999993</v>
      </c>
      <c r="CT465">
        <v>30.035340000000001</v>
      </c>
      <c r="CU465">
        <v>22.879860000000001</v>
      </c>
      <c r="CV465">
        <v>19.045940000000002</v>
      </c>
      <c r="CW465">
        <v>70.259129999999999</v>
      </c>
      <c r="CX465">
        <v>11.80212</v>
      </c>
      <c r="CY465">
        <v>86.866900000000001</v>
      </c>
    </row>
    <row r="466" spans="1:103" x14ac:dyDescent="0.4">
      <c r="A466" t="s">
        <v>624</v>
      </c>
      <c r="B466" t="s">
        <v>214</v>
      </c>
      <c r="C466" t="s">
        <v>37</v>
      </c>
      <c r="D466">
        <v>0.34706999999999999</v>
      </c>
      <c r="E466">
        <v>37.278530000000003</v>
      </c>
      <c r="F466">
        <v>22.614329999999999</v>
      </c>
      <c r="G466">
        <v>63.059489999999997</v>
      </c>
      <c r="H466">
        <v>77.798460000000006</v>
      </c>
      <c r="I466">
        <v>22.614329999999999</v>
      </c>
      <c r="J466">
        <v>17.741800000000001</v>
      </c>
      <c r="K466">
        <v>15.064349999999999</v>
      </c>
      <c r="L466">
        <v>56.280720000000002</v>
      </c>
      <c r="M466">
        <v>9.9368700000000008</v>
      </c>
      <c r="N466">
        <v>73.550920000000005</v>
      </c>
      <c r="O466" t="s">
        <v>38</v>
      </c>
      <c r="P466">
        <v>0.31309999999999999</v>
      </c>
      <c r="Q466">
        <v>34.034990000000001</v>
      </c>
      <c r="R466">
        <v>18.658000000000001</v>
      </c>
      <c r="S466">
        <v>60.456890000000001</v>
      </c>
      <c r="T466">
        <v>76.820880000000002</v>
      </c>
      <c r="U466">
        <v>18.658000000000001</v>
      </c>
      <c r="V466">
        <v>13.78561</v>
      </c>
      <c r="W466">
        <v>14.68553</v>
      </c>
      <c r="X466">
        <v>53.268810000000002</v>
      </c>
      <c r="Y466">
        <v>9.9722799999999996</v>
      </c>
      <c r="Z466">
        <v>72.129769999999994</v>
      </c>
      <c r="AW466">
        <v>0.58318999999999999</v>
      </c>
      <c r="AX466">
        <v>59.394910000000003</v>
      </c>
      <c r="AY466">
        <v>50.640540000000001</v>
      </c>
      <c r="AZ466">
        <v>76.789749999999998</v>
      </c>
      <c r="BA466">
        <v>80.482290000000006</v>
      </c>
      <c r="BB466">
        <v>50.640540000000001</v>
      </c>
      <c r="BC466">
        <v>46.740769999999998</v>
      </c>
      <c r="BD466">
        <v>16.352679999999999</v>
      </c>
      <c r="BE466">
        <v>74.064310000000006</v>
      </c>
      <c r="BF466">
        <v>8.8771699999999996</v>
      </c>
      <c r="BG466">
        <v>79.226330000000004</v>
      </c>
      <c r="CO466">
        <v>0.42135</v>
      </c>
      <c r="CP466">
        <v>45.38026</v>
      </c>
      <c r="CQ466">
        <v>30.035340000000001</v>
      </c>
      <c r="CR466">
        <v>78.975269999999995</v>
      </c>
      <c r="CS466">
        <v>89.575969999999998</v>
      </c>
      <c r="CT466">
        <v>30.035340000000001</v>
      </c>
      <c r="CU466">
        <v>22.879860000000001</v>
      </c>
      <c r="CV466">
        <v>19.045940000000002</v>
      </c>
      <c r="CW466">
        <v>70.259129999999999</v>
      </c>
      <c r="CX466">
        <v>11.766780000000001</v>
      </c>
      <c r="CY466">
        <v>86.513549999999995</v>
      </c>
    </row>
    <row r="467" spans="1:103" x14ac:dyDescent="0.4">
      <c r="A467" t="s">
        <v>694</v>
      </c>
      <c r="B467" t="s">
        <v>460</v>
      </c>
      <c r="C467" t="s">
        <v>37</v>
      </c>
      <c r="D467">
        <v>0.34706999999999999</v>
      </c>
      <c r="E467">
        <v>37.278329999999997</v>
      </c>
      <c r="F467">
        <v>22.614329999999999</v>
      </c>
      <c r="G467">
        <v>63.059489999999997</v>
      </c>
      <c r="H467">
        <v>77.81465</v>
      </c>
      <c r="I467">
        <v>22.614329999999999</v>
      </c>
      <c r="J467">
        <v>17.741800000000001</v>
      </c>
      <c r="K467">
        <v>15.064349999999999</v>
      </c>
      <c r="L467">
        <v>56.280720000000002</v>
      </c>
      <c r="M467">
        <v>9.9384899999999998</v>
      </c>
      <c r="N467">
        <v>73.56711</v>
      </c>
      <c r="O467" t="s">
        <v>38</v>
      </c>
      <c r="P467">
        <v>0.31308999999999998</v>
      </c>
      <c r="Q467">
        <v>34.03454</v>
      </c>
      <c r="R467">
        <v>18.658000000000001</v>
      </c>
      <c r="S467">
        <v>60.456890000000001</v>
      </c>
      <c r="T467">
        <v>76.820880000000002</v>
      </c>
      <c r="U467">
        <v>18.658000000000001</v>
      </c>
      <c r="V467">
        <v>13.78561</v>
      </c>
      <c r="W467">
        <v>14.68553</v>
      </c>
      <c r="X467">
        <v>53.268810000000002</v>
      </c>
      <c r="Y467">
        <v>9.9722799999999996</v>
      </c>
      <c r="Z467">
        <v>72.129769999999994</v>
      </c>
      <c r="AW467">
        <v>0.58306000000000002</v>
      </c>
      <c r="AX467">
        <v>59.381999999999998</v>
      </c>
      <c r="AY467">
        <v>50.640540000000001</v>
      </c>
      <c r="AZ467">
        <v>76.714389999999995</v>
      </c>
      <c r="BA467">
        <v>80.482290000000006</v>
      </c>
      <c r="BB467">
        <v>50.640540000000001</v>
      </c>
      <c r="BC467">
        <v>46.740769999999998</v>
      </c>
      <c r="BD467">
        <v>16.337599999999998</v>
      </c>
      <c r="BE467">
        <v>73.988950000000003</v>
      </c>
      <c r="BF467">
        <v>8.8771699999999996</v>
      </c>
      <c r="BG467">
        <v>79.226330000000004</v>
      </c>
      <c r="CO467">
        <v>0.42170000000000002</v>
      </c>
      <c r="CP467">
        <v>45.414299999999997</v>
      </c>
      <c r="CQ467">
        <v>30.035340000000001</v>
      </c>
      <c r="CR467">
        <v>79.151939999999996</v>
      </c>
      <c r="CS467">
        <v>89.929329999999993</v>
      </c>
      <c r="CT467">
        <v>30.035340000000001</v>
      </c>
      <c r="CU467">
        <v>22.879860000000001</v>
      </c>
      <c r="CV467">
        <v>19.08127</v>
      </c>
      <c r="CW467">
        <v>70.435810000000004</v>
      </c>
      <c r="CX467">
        <v>11.80212</v>
      </c>
      <c r="CY467">
        <v>86.866900000000001</v>
      </c>
    </row>
    <row r="468" spans="1:103" x14ac:dyDescent="0.4">
      <c r="A468" t="s">
        <v>723</v>
      </c>
      <c r="B468" t="s">
        <v>468</v>
      </c>
      <c r="C468" t="s">
        <v>37</v>
      </c>
      <c r="D468">
        <v>0.34705999999999998</v>
      </c>
      <c r="E468">
        <v>37.278060000000004</v>
      </c>
      <c r="F468">
        <v>22.614329999999999</v>
      </c>
      <c r="G468">
        <v>63.059489999999997</v>
      </c>
      <c r="H468">
        <v>77.822739999999996</v>
      </c>
      <c r="I468">
        <v>22.614329999999999</v>
      </c>
      <c r="J468">
        <v>17.741800000000001</v>
      </c>
      <c r="K468">
        <v>15.064349999999999</v>
      </c>
      <c r="L468">
        <v>56.280720000000002</v>
      </c>
      <c r="M468">
        <v>9.9392999999999994</v>
      </c>
      <c r="N468">
        <v>73.575209999999998</v>
      </c>
      <c r="O468" t="s">
        <v>38</v>
      </c>
      <c r="P468">
        <v>0.31311</v>
      </c>
      <c r="Q468">
        <v>34.036409999999997</v>
      </c>
      <c r="R468">
        <v>18.658000000000001</v>
      </c>
      <c r="S468">
        <v>60.456890000000001</v>
      </c>
      <c r="T468">
        <v>76.830430000000007</v>
      </c>
      <c r="U468">
        <v>18.658000000000001</v>
      </c>
      <c r="V468">
        <v>13.78561</v>
      </c>
      <c r="W468">
        <v>14.68553</v>
      </c>
      <c r="X468">
        <v>53.268810000000002</v>
      </c>
      <c r="Y468">
        <v>9.9732400000000005</v>
      </c>
      <c r="Z468">
        <v>72.139330000000001</v>
      </c>
      <c r="AW468">
        <v>0.58311999999999997</v>
      </c>
      <c r="AX468">
        <v>59.388109999999998</v>
      </c>
      <c r="AY468">
        <v>50.640540000000001</v>
      </c>
      <c r="AZ468">
        <v>76.789749999999998</v>
      </c>
      <c r="BA468">
        <v>80.482290000000006</v>
      </c>
      <c r="BB468">
        <v>50.640540000000001</v>
      </c>
      <c r="BC468">
        <v>46.740769999999998</v>
      </c>
      <c r="BD468">
        <v>16.352679999999999</v>
      </c>
      <c r="BE468">
        <v>74.064310000000006</v>
      </c>
      <c r="BF468">
        <v>8.8771699999999996</v>
      </c>
      <c r="BG468">
        <v>79.226330000000004</v>
      </c>
      <c r="CO468">
        <v>0.42114000000000001</v>
      </c>
      <c r="CP468">
        <v>45.359439999999999</v>
      </c>
      <c r="CQ468">
        <v>30.035340000000001</v>
      </c>
      <c r="CR468">
        <v>78.975269999999995</v>
      </c>
      <c r="CS468">
        <v>89.929329999999993</v>
      </c>
      <c r="CT468">
        <v>30.035340000000001</v>
      </c>
      <c r="CU468">
        <v>22.879860000000001</v>
      </c>
      <c r="CV468">
        <v>19.045940000000002</v>
      </c>
      <c r="CW468">
        <v>70.259129999999999</v>
      </c>
      <c r="CX468">
        <v>11.80212</v>
      </c>
      <c r="CY468">
        <v>86.866900000000001</v>
      </c>
    </row>
    <row r="469" spans="1:103" x14ac:dyDescent="0.4">
      <c r="A469" t="s">
        <v>654</v>
      </c>
      <c r="B469" t="s">
        <v>328</v>
      </c>
      <c r="C469" t="s">
        <v>37</v>
      </c>
      <c r="D469">
        <v>0.34705999999999998</v>
      </c>
      <c r="E469">
        <v>37.277720000000002</v>
      </c>
      <c r="F469">
        <v>22.614329999999999</v>
      </c>
      <c r="G469">
        <v>63.051400000000001</v>
      </c>
      <c r="H469">
        <v>77.81465</v>
      </c>
      <c r="I469">
        <v>22.614329999999999</v>
      </c>
      <c r="J469">
        <v>17.741800000000001</v>
      </c>
      <c r="K469">
        <v>15.06273</v>
      </c>
      <c r="L469">
        <v>56.272629999999999</v>
      </c>
      <c r="M469">
        <v>9.9384899999999998</v>
      </c>
      <c r="N469">
        <v>73.56711</v>
      </c>
      <c r="O469" t="s">
        <v>38</v>
      </c>
      <c r="P469">
        <v>0.31309999999999999</v>
      </c>
      <c r="Q469">
        <v>34.035089999999997</v>
      </c>
      <c r="R469">
        <v>18.658000000000001</v>
      </c>
      <c r="S469">
        <v>60.456890000000001</v>
      </c>
      <c r="T469">
        <v>76.820880000000002</v>
      </c>
      <c r="U469">
        <v>18.658000000000001</v>
      </c>
      <c r="V469">
        <v>13.78561</v>
      </c>
      <c r="W469">
        <v>14.68553</v>
      </c>
      <c r="X469">
        <v>53.268810000000002</v>
      </c>
      <c r="Y469">
        <v>9.9722799999999996</v>
      </c>
      <c r="Z469">
        <v>72.129769999999994</v>
      </c>
      <c r="AW469">
        <v>0.58308000000000004</v>
      </c>
      <c r="AX469">
        <v>59.383850000000002</v>
      </c>
      <c r="AY469">
        <v>50.640540000000001</v>
      </c>
      <c r="AZ469">
        <v>76.714389999999995</v>
      </c>
      <c r="BA469">
        <v>80.482290000000006</v>
      </c>
      <c r="BB469">
        <v>50.640540000000001</v>
      </c>
      <c r="BC469">
        <v>46.740769999999998</v>
      </c>
      <c r="BD469">
        <v>16.337599999999998</v>
      </c>
      <c r="BE469">
        <v>73.988950000000003</v>
      </c>
      <c r="BF469">
        <v>8.8771699999999996</v>
      </c>
      <c r="BG469">
        <v>79.226330000000004</v>
      </c>
      <c r="CO469">
        <v>0.42142000000000002</v>
      </c>
      <c r="CP469">
        <v>45.386499999999998</v>
      </c>
      <c r="CQ469">
        <v>30.035340000000001</v>
      </c>
      <c r="CR469">
        <v>78.975269999999995</v>
      </c>
      <c r="CS469">
        <v>89.929329999999993</v>
      </c>
      <c r="CT469">
        <v>30.035340000000001</v>
      </c>
      <c r="CU469">
        <v>22.879860000000001</v>
      </c>
      <c r="CV469">
        <v>19.045940000000002</v>
      </c>
      <c r="CW469">
        <v>70.259129999999999</v>
      </c>
      <c r="CX469">
        <v>11.80212</v>
      </c>
      <c r="CY469">
        <v>86.866900000000001</v>
      </c>
    </row>
    <row r="470" spans="1:103" x14ac:dyDescent="0.4">
      <c r="A470" t="s">
        <v>682</v>
      </c>
      <c r="B470" t="s">
        <v>468</v>
      </c>
      <c r="C470" t="s">
        <v>37</v>
      </c>
      <c r="D470">
        <v>0.34705000000000003</v>
      </c>
      <c r="E470">
        <v>37.27713</v>
      </c>
      <c r="F470">
        <v>22.614329999999999</v>
      </c>
      <c r="G470">
        <v>63.059489999999997</v>
      </c>
      <c r="H470">
        <v>77.822739999999996</v>
      </c>
      <c r="I470">
        <v>22.614329999999999</v>
      </c>
      <c r="J470">
        <v>17.741800000000001</v>
      </c>
      <c r="K470">
        <v>15.064349999999999</v>
      </c>
      <c r="L470">
        <v>56.280720000000002</v>
      </c>
      <c r="M470">
        <v>9.9392999999999994</v>
      </c>
      <c r="N470">
        <v>73.575209999999998</v>
      </c>
      <c r="O470" t="s">
        <v>38</v>
      </c>
      <c r="P470">
        <v>0.31309999999999999</v>
      </c>
      <c r="Q470">
        <v>34.034869999999998</v>
      </c>
      <c r="R470">
        <v>18.658000000000001</v>
      </c>
      <c r="S470">
        <v>60.456890000000001</v>
      </c>
      <c r="T470">
        <v>76.820880000000002</v>
      </c>
      <c r="U470">
        <v>18.658000000000001</v>
      </c>
      <c r="V470">
        <v>13.78561</v>
      </c>
      <c r="W470">
        <v>14.68553</v>
      </c>
      <c r="X470">
        <v>53.268810000000002</v>
      </c>
      <c r="Y470">
        <v>9.9722799999999996</v>
      </c>
      <c r="Z470">
        <v>72.129769999999994</v>
      </c>
      <c r="AW470">
        <v>0.58306000000000002</v>
      </c>
      <c r="AX470">
        <v>59.381349999999998</v>
      </c>
      <c r="AY470">
        <v>50.640540000000001</v>
      </c>
      <c r="AZ470">
        <v>76.789749999999998</v>
      </c>
      <c r="BA470">
        <v>80.482290000000006</v>
      </c>
      <c r="BB470">
        <v>50.640540000000001</v>
      </c>
      <c r="BC470">
        <v>46.740769999999998</v>
      </c>
      <c r="BD470">
        <v>16.352679999999999</v>
      </c>
      <c r="BE470">
        <v>74.064310000000006</v>
      </c>
      <c r="BF470">
        <v>8.8771699999999996</v>
      </c>
      <c r="BG470">
        <v>79.226330000000004</v>
      </c>
      <c r="CO470">
        <v>0.42138999999999999</v>
      </c>
      <c r="CP470">
        <v>45.383569999999999</v>
      </c>
      <c r="CQ470">
        <v>30.035340000000001</v>
      </c>
      <c r="CR470">
        <v>78.975269999999995</v>
      </c>
      <c r="CS470">
        <v>90.106009999999998</v>
      </c>
      <c r="CT470">
        <v>30.035340000000001</v>
      </c>
      <c r="CU470">
        <v>22.879860000000001</v>
      </c>
      <c r="CV470">
        <v>19.045940000000002</v>
      </c>
      <c r="CW470">
        <v>70.259129999999999</v>
      </c>
      <c r="CX470">
        <v>11.819789999999999</v>
      </c>
      <c r="CY470">
        <v>87.043580000000006</v>
      </c>
    </row>
    <row r="471" spans="1:103" x14ac:dyDescent="0.4">
      <c r="A471" t="s">
        <v>697</v>
      </c>
      <c r="B471" t="s">
        <v>158</v>
      </c>
      <c r="C471" t="s">
        <v>37</v>
      </c>
      <c r="D471">
        <v>0.34705000000000003</v>
      </c>
      <c r="E471">
        <v>37.276679999999999</v>
      </c>
      <c r="F471">
        <v>22.614329999999999</v>
      </c>
      <c r="G471">
        <v>63.051400000000001</v>
      </c>
      <c r="H471">
        <v>77.806560000000005</v>
      </c>
      <c r="I471">
        <v>22.614329999999999</v>
      </c>
      <c r="J471">
        <v>17.741800000000001</v>
      </c>
      <c r="K471">
        <v>15.06273</v>
      </c>
      <c r="L471">
        <v>56.272629999999999</v>
      </c>
      <c r="M471">
        <v>9.9376800000000003</v>
      </c>
      <c r="N471">
        <v>73.559020000000004</v>
      </c>
      <c r="O471" t="s">
        <v>38</v>
      </c>
      <c r="P471">
        <v>0.31309999999999999</v>
      </c>
      <c r="Q471">
        <v>34.03546</v>
      </c>
      <c r="R471">
        <v>18.658000000000001</v>
      </c>
      <c r="S471">
        <v>60.456890000000001</v>
      </c>
      <c r="T471">
        <v>76.820880000000002</v>
      </c>
      <c r="U471">
        <v>18.658000000000001</v>
      </c>
      <c r="V471">
        <v>13.78561</v>
      </c>
      <c r="W471">
        <v>14.68553</v>
      </c>
      <c r="X471">
        <v>53.268810000000002</v>
      </c>
      <c r="Y471">
        <v>9.9722799999999996</v>
      </c>
      <c r="Z471">
        <v>72.129769999999994</v>
      </c>
      <c r="AW471">
        <v>0.58306000000000002</v>
      </c>
      <c r="AX471">
        <v>59.380969999999998</v>
      </c>
      <c r="AY471">
        <v>50.640540000000001</v>
      </c>
      <c r="AZ471">
        <v>76.714389999999995</v>
      </c>
      <c r="BA471">
        <v>80.482290000000006</v>
      </c>
      <c r="BB471">
        <v>50.640540000000001</v>
      </c>
      <c r="BC471">
        <v>46.740769999999998</v>
      </c>
      <c r="BD471">
        <v>16.337599999999998</v>
      </c>
      <c r="BE471">
        <v>73.988950000000003</v>
      </c>
      <c r="BF471">
        <v>8.8771699999999996</v>
      </c>
      <c r="BG471">
        <v>79.226330000000004</v>
      </c>
      <c r="CO471">
        <v>0.42119000000000001</v>
      </c>
      <c r="CP471">
        <v>45.363689999999998</v>
      </c>
      <c r="CQ471">
        <v>30.035340000000001</v>
      </c>
      <c r="CR471">
        <v>78.975269999999995</v>
      </c>
      <c r="CS471">
        <v>89.752650000000003</v>
      </c>
      <c r="CT471">
        <v>30.035340000000001</v>
      </c>
      <c r="CU471">
        <v>22.879860000000001</v>
      </c>
      <c r="CV471">
        <v>19.045940000000002</v>
      </c>
      <c r="CW471">
        <v>70.259129999999999</v>
      </c>
      <c r="CX471">
        <v>11.78445</v>
      </c>
      <c r="CY471">
        <v>86.690219999999997</v>
      </c>
    </row>
    <row r="472" spans="1:103" x14ac:dyDescent="0.4">
      <c r="A472" t="s">
        <v>651</v>
      </c>
      <c r="B472" t="s">
        <v>499</v>
      </c>
      <c r="C472" t="s">
        <v>37</v>
      </c>
      <c r="D472">
        <v>0.34704000000000002</v>
      </c>
      <c r="E472">
        <v>37.276359999999997</v>
      </c>
      <c r="F472">
        <v>22.614329999999999</v>
      </c>
      <c r="G472">
        <v>63.051400000000001</v>
      </c>
      <c r="H472">
        <v>77.798460000000006</v>
      </c>
      <c r="I472">
        <v>22.614329999999999</v>
      </c>
      <c r="J472">
        <v>17.741800000000001</v>
      </c>
      <c r="K472">
        <v>15.06273</v>
      </c>
      <c r="L472">
        <v>56.272629999999999</v>
      </c>
      <c r="M472">
        <v>9.9368700000000008</v>
      </c>
      <c r="N472">
        <v>73.550920000000005</v>
      </c>
      <c r="O472" t="s">
        <v>38</v>
      </c>
      <c r="P472">
        <v>0.31308999999999998</v>
      </c>
      <c r="Q472">
        <v>34.034959999999998</v>
      </c>
      <c r="R472">
        <v>18.658000000000001</v>
      </c>
      <c r="S472">
        <v>60.456890000000001</v>
      </c>
      <c r="T472">
        <v>76.820880000000002</v>
      </c>
      <c r="U472">
        <v>18.658000000000001</v>
      </c>
      <c r="V472">
        <v>13.78561</v>
      </c>
      <c r="W472">
        <v>14.68553</v>
      </c>
      <c r="X472">
        <v>53.268810000000002</v>
      </c>
      <c r="Y472">
        <v>9.9722799999999996</v>
      </c>
      <c r="Z472">
        <v>72.129769999999994</v>
      </c>
      <c r="AW472">
        <v>0.58309999999999995</v>
      </c>
      <c r="AX472">
        <v>59.38597</v>
      </c>
      <c r="AY472">
        <v>50.640540000000001</v>
      </c>
      <c r="AZ472">
        <v>76.714389999999995</v>
      </c>
      <c r="BA472">
        <v>80.482290000000006</v>
      </c>
      <c r="BB472">
        <v>50.640540000000001</v>
      </c>
      <c r="BC472">
        <v>46.740769999999998</v>
      </c>
      <c r="BD472">
        <v>16.337599999999998</v>
      </c>
      <c r="BE472">
        <v>73.988950000000003</v>
      </c>
      <c r="BF472">
        <v>8.8771699999999996</v>
      </c>
      <c r="BG472">
        <v>79.226330000000004</v>
      </c>
      <c r="CO472">
        <v>0.42110999999999998</v>
      </c>
      <c r="CP472">
        <v>45.35427</v>
      </c>
      <c r="CQ472">
        <v>30.035340000000001</v>
      </c>
      <c r="CR472">
        <v>78.975269999999995</v>
      </c>
      <c r="CS472">
        <v>89.575969999999998</v>
      </c>
      <c r="CT472">
        <v>30.035340000000001</v>
      </c>
      <c r="CU472">
        <v>22.879860000000001</v>
      </c>
      <c r="CV472">
        <v>19.045940000000002</v>
      </c>
      <c r="CW472">
        <v>70.259129999999999</v>
      </c>
      <c r="CX472">
        <v>11.766780000000001</v>
      </c>
      <c r="CY472">
        <v>86.513549999999995</v>
      </c>
    </row>
    <row r="473" spans="1:103" x14ac:dyDescent="0.4">
      <c r="A473" t="s">
        <v>732</v>
      </c>
      <c r="B473" t="s">
        <v>44</v>
      </c>
      <c r="C473" t="s">
        <v>37</v>
      </c>
      <c r="D473">
        <v>0.34704000000000002</v>
      </c>
      <c r="E473">
        <v>37.276090000000003</v>
      </c>
      <c r="F473">
        <v>22.614329999999999</v>
      </c>
      <c r="G473">
        <v>63.051400000000001</v>
      </c>
      <c r="H473">
        <v>77.830839999999995</v>
      </c>
      <c r="I473">
        <v>22.614329999999999</v>
      </c>
      <c r="J473">
        <v>17.741800000000001</v>
      </c>
      <c r="K473">
        <v>15.06273</v>
      </c>
      <c r="L473">
        <v>56.272629999999999</v>
      </c>
      <c r="M473">
        <v>9.9401100000000007</v>
      </c>
      <c r="N473">
        <v>73.583299999999994</v>
      </c>
      <c r="O473" t="s">
        <v>38</v>
      </c>
      <c r="P473">
        <v>0.31308999999999998</v>
      </c>
      <c r="Q473">
        <v>34.034759999999999</v>
      </c>
      <c r="R473">
        <v>18.658000000000001</v>
      </c>
      <c r="S473">
        <v>60.456890000000001</v>
      </c>
      <c r="T473">
        <v>76.820880000000002</v>
      </c>
      <c r="U473">
        <v>18.658000000000001</v>
      </c>
      <c r="V473">
        <v>13.78561</v>
      </c>
      <c r="W473">
        <v>14.68553</v>
      </c>
      <c r="X473">
        <v>53.268810000000002</v>
      </c>
      <c r="Y473">
        <v>9.9722799999999996</v>
      </c>
      <c r="Z473">
        <v>72.129769999999994</v>
      </c>
      <c r="AW473">
        <v>0.58304999999999996</v>
      </c>
      <c r="AX473">
        <v>59.37968</v>
      </c>
      <c r="AY473">
        <v>50.640540000000001</v>
      </c>
      <c r="AZ473">
        <v>76.714389999999995</v>
      </c>
      <c r="BA473">
        <v>80.482290000000006</v>
      </c>
      <c r="BB473">
        <v>50.640540000000001</v>
      </c>
      <c r="BC473">
        <v>46.740769999999998</v>
      </c>
      <c r="BD473">
        <v>16.337599999999998</v>
      </c>
      <c r="BE473">
        <v>73.988950000000003</v>
      </c>
      <c r="BF473">
        <v>8.8771699999999996</v>
      </c>
      <c r="BG473">
        <v>79.226330000000004</v>
      </c>
      <c r="CO473">
        <v>0.42122999999999999</v>
      </c>
      <c r="CP473">
        <v>45.366759999999999</v>
      </c>
      <c r="CQ473">
        <v>30.035340000000001</v>
      </c>
      <c r="CR473">
        <v>78.975269999999995</v>
      </c>
      <c r="CS473">
        <v>90.282690000000002</v>
      </c>
      <c r="CT473">
        <v>30.035340000000001</v>
      </c>
      <c r="CU473">
        <v>22.879860000000001</v>
      </c>
      <c r="CV473">
        <v>19.045940000000002</v>
      </c>
      <c r="CW473">
        <v>70.259129999999999</v>
      </c>
      <c r="CX473">
        <v>11.83746</v>
      </c>
      <c r="CY473">
        <v>87.220259999999996</v>
      </c>
    </row>
    <row r="474" spans="1:103" x14ac:dyDescent="0.4">
      <c r="A474" t="s">
        <v>621</v>
      </c>
      <c r="B474" t="s">
        <v>57</v>
      </c>
      <c r="C474" t="s">
        <v>37</v>
      </c>
      <c r="D474">
        <v>0.34703000000000001</v>
      </c>
      <c r="E474">
        <v>37.275379999999998</v>
      </c>
      <c r="F474">
        <v>22.614329999999999</v>
      </c>
      <c r="G474">
        <v>63.051400000000001</v>
      </c>
      <c r="H474">
        <v>77.798460000000006</v>
      </c>
      <c r="I474">
        <v>22.614329999999999</v>
      </c>
      <c r="J474">
        <v>17.741800000000001</v>
      </c>
      <c r="K474">
        <v>15.06273</v>
      </c>
      <c r="L474">
        <v>56.272629999999999</v>
      </c>
      <c r="M474">
        <v>9.9368700000000008</v>
      </c>
      <c r="N474">
        <v>73.550920000000005</v>
      </c>
      <c r="O474" t="s">
        <v>38</v>
      </c>
      <c r="P474">
        <v>0.31308999999999998</v>
      </c>
      <c r="Q474">
        <v>34.034350000000003</v>
      </c>
      <c r="R474">
        <v>18.658000000000001</v>
      </c>
      <c r="S474">
        <v>60.456890000000001</v>
      </c>
      <c r="T474">
        <v>76.820880000000002</v>
      </c>
      <c r="U474">
        <v>18.658000000000001</v>
      </c>
      <c r="V474">
        <v>13.78561</v>
      </c>
      <c r="W474">
        <v>14.68553</v>
      </c>
      <c r="X474">
        <v>53.268810000000002</v>
      </c>
      <c r="Y474">
        <v>9.9722799999999996</v>
      </c>
      <c r="Z474">
        <v>72.129769999999994</v>
      </c>
      <c r="AW474">
        <v>0.58309</v>
      </c>
      <c r="AX474">
        <v>59.385750000000002</v>
      </c>
      <c r="AY474">
        <v>50.640540000000001</v>
      </c>
      <c r="AZ474">
        <v>76.714389999999995</v>
      </c>
      <c r="BA474">
        <v>80.482290000000006</v>
      </c>
      <c r="BB474">
        <v>50.640540000000001</v>
      </c>
      <c r="BC474">
        <v>46.740769999999998</v>
      </c>
      <c r="BD474">
        <v>16.337599999999998</v>
      </c>
      <c r="BE474">
        <v>73.988950000000003</v>
      </c>
      <c r="BF474">
        <v>8.8771699999999996</v>
      </c>
      <c r="BG474">
        <v>79.226330000000004</v>
      </c>
      <c r="CO474">
        <v>0.42098999999999998</v>
      </c>
      <c r="CP474">
        <v>45.344499999999996</v>
      </c>
      <c r="CQ474">
        <v>30.035340000000001</v>
      </c>
      <c r="CR474">
        <v>78.975269999999995</v>
      </c>
      <c r="CS474">
        <v>89.575969999999998</v>
      </c>
      <c r="CT474">
        <v>30.035340000000001</v>
      </c>
      <c r="CU474">
        <v>22.879860000000001</v>
      </c>
      <c r="CV474">
        <v>19.045940000000002</v>
      </c>
      <c r="CW474">
        <v>70.259129999999999</v>
      </c>
      <c r="CX474">
        <v>11.766780000000001</v>
      </c>
      <c r="CY474">
        <v>86.513549999999995</v>
      </c>
    </row>
    <row r="475" spans="1:103" x14ac:dyDescent="0.4">
      <c r="A475" t="s">
        <v>612</v>
      </c>
      <c r="B475" t="s">
        <v>499</v>
      </c>
      <c r="C475" t="s">
        <v>37</v>
      </c>
      <c r="D475">
        <v>0.34703000000000001</v>
      </c>
      <c r="E475">
        <v>37.274630000000002</v>
      </c>
      <c r="F475">
        <v>22.614329999999999</v>
      </c>
      <c r="G475">
        <v>63.051400000000001</v>
      </c>
      <c r="H475">
        <v>77.790369999999996</v>
      </c>
      <c r="I475">
        <v>22.614329999999999</v>
      </c>
      <c r="J475">
        <v>17.741800000000001</v>
      </c>
      <c r="K475">
        <v>15.06273</v>
      </c>
      <c r="L475">
        <v>56.272629999999999</v>
      </c>
      <c r="M475">
        <v>9.9360599999999994</v>
      </c>
      <c r="N475">
        <v>73.542829999999995</v>
      </c>
      <c r="O475" t="s">
        <v>38</v>
      </c>
      <c r="P475">
        <v>0.31308999999999998</v>
      </c>
      <c r="Q475">
        <v>34.034469999999999</v>
      </c>
      <c r="R475">
        <v>18.658000000000001</v>
      </c>
      <c r="S475">
        <v>60.456890000000001</v>
      </c>
      <c r="T475">
        <v>76.820880000000002</v>
      </c>
      <c r="U475">
        <v>18.658000000000001</v>
      </c>
      <c r="V475">
        <v>13.78561</v>
      </c>
      <c r="W475">
        <v>14.68553</v>
      </c>
      <c r="X475">
        <v>53.268810000000002</v>
      </c>
      <c r="Y475">
        <v>9.9722799999999996</v>
      </c>
      <c r="Z475">
        <v>72.129769999999994</v>
      </c>
      <c r="AW475">
        <v>0.58306999999999998</v>
      </c>
      <c r="AX475">
        <v>59.381360000000001</v>
      </c>
      <c r="AY475">
        <v>50.640540000000001</v>
      </c>
      <c r="AZ475">
        <v>76.714389999999995</v>
      </c>
      <c r="BA475">
        <v>80.482290000000006</v>
      </c>
      <c r="BB475">
        <v>50.640540000000001</v>
      </c>
      <c r="BC475">
        <v>46.740769999999998</v>
      </c>
      <c r="BD475">
        <v>16.337599999999998</v>
      </c>
      <c r="BE475">
        <v>73.988950000000003</v>
      </c>
      <c r="BF475">
        <v>8.8771699999999996</v>
      </c>
      <c r="BG475">
        <v>79.226330000000004</v>
      </c>
      <c r="CO475">
        <v>0.42093999999999998</v>
      </c>
      <c r="CP475">
        <v>45.336320000000001</v>
      </c>
      <c r="CQ475">
        <v>30.035340000000001</v>
      </c>
      <c r="CR475">
        <v>78.975269999999995</v>
      </c>
      <c r="CS475">
        <v>89.399289999999993</v>
      </c>
      <c r="CT475">
        <v>30.035340000000001</v>
      </c>
      <c r="CU475">
        <v>22.879860000000001</v>
      </c>
      <c r="CV475">
        <v>19.045940000000002</v>
      </c>
      <c r="CW475">
        <v>70.259129999999999</v>
      </c>
      <c r="CX475">
        <v>11.74912</v>
      </c>
      <c r="CY475">
        <v>86.336870000000005</v>
      </c>
    </row>
    <row r="476" spans="1:103" x14ac:dyDescent="0.4">
      <c r="A476" t="s">
        <v>615</v>
      </c>
      <c r="B476" t="s">
        <v>260</v>
      </c>
      <c r="C476" t="s">
        <v>37</v>
      </c>
      <c r="D476">
        <v>0.34698000000000001</v>
      </c>
      <c r="E476">
        <v>37.26464</v>
      </c>
      <c r="F476">
        <v>22.614329999999999</v>
      </c>
      <c r="G476">
        <v>63.043300000000002</v>
      </c>
      <c r="H476">
        <v>77.790369999999996</v>
      </c>
      <c r="I476">
        <v>22.614329999999999</v>
      </c>
      <c r="J476">
        <v>17.741800000000001</v>
      </c>
      <c r="K476">
        <v>15.05949</v>
      </c>
      <c r="L476">
        <v>56.261839999999999</v>
      </c>
      <c r="M476">
        <v>9.9295799999999996</v>
      </c>
      <c r="N476">
        <v>73.511799999999994</v>
      </c>
      <c r="O476" t="s">
        <v>38</v>
      </c>
      <c r="P476">
        <v>0.31309999999999999</v>
      </c>
      <c r="Q476">
        <v>34.035179999999997</v>
      </c>
      <c r="R476">
        <v>18.658000000000001</v>
      </c>
      <c r="S476">
        <v>60.456890000000001</v>
      </c>
      <c r="T476">
        <v>76.820880000000002</v>
      </c>
      <c r="U476">
        <v>18.658000000000001</v>
      </c>
      <c r="V476">
        <v>13.78561</v>
      </c>
      <c r="W476">
        <v>14.68553</v>
      </c>
      <c r="X476">
        <v>53.268810000000002</v>
      </c>
      <c r="Y476">
        <v>9.9722799999999996</v>
      </c>
      <c r="Z476">
        <v>72.129769999999994</v>
      </c>
      <c r="AW476">
        <v>0.58265999999999996</v>
      </c>
      <c r="AX476">
        <v>59.294910000000002</v>
      </c>
      <c r="AY476">
        <v>50.640540000000001</v>
      </c>
      <c r="AZ476">
        <v>76.714389999999995</v>
      </c>
      <c r="BA476">
        <v>80.482290000000006</v>
      </c>
      <c r="BB476">
        <v>50.640540000000001</v>
      </c>
      <c r="BC476">
        <v>46.740769999999998</v>
      </c>
      <c r="BD476">
        <v>16.32253</v>
      </c>
      <c r="BE476">
        <v>73.963830000000002</v>
      </c>
      <c r="BF476">
        <v>8.8168799999999994</v>
      </c>
      <c r="BG476">
        <v>78.937449999999998</v>
      </c>
      <c r="CO476">
        <v>0.42065000000000002</v>
      </c>
      <c r="CP476">
        <v>45.30782</v>
      </c>
      <c r="CQ476">
        <v>30.035340000000001</v>
      </c>
      <c r="CR476">
        <v>78.798590000000004</v>
      </c>
      <c r="CS476">
        <v>89.399289999999993</v>
      </c>
      <c r="CT476">
        <v>30.035340000000001</v>
      </c>
      <c r="CU476">
        <v>22.879860000000001</v>
      </c>
      <c r="CV476">
        <v>19.0106</v>
      </c>
      <c r="CW476">
        <v>70.082449999999994</v>
      </c>
      <c r="CX476">
        <v>11.74912</v>
      </c>
      <c r="CY476">
        <v>86.336870000000005</v>
      </c>
    </row>
    <row r="477" spans="1:103" x14ac:dyDescent="0.4">
      <c r="A477" t="s">
        <v>726</v>
      </c>
      <c r="B477" t="s">
        <v>279</v>
      </c>
      <c r="C477" t="s">
        <v>37</v>
      </c>
      <c r="D477">
        <v>0.34698000000000001</v>
      </c>
      <c r="E477">
        <v>37.264580000000002</v>
      </c>
      <c r="F477">
        <v>22.614329999999999</v>
      </c>
      <c r="G477">
        <v>63.051400000000001</v>
      </c>
      <c r="H477">
        <v>77.798460000000006</v>
      </c>
      <c r="I477">
        <v>22.614329999999999</v>
      </c>
      <c r="J477">
        <v>17.741800000000001</v>
      </c>
      <c r="K477">
        <v>15.061109999999999</v>
      </c>
      <c r="L477">
        <v>56.269930000000002</v>
      </c>
      <c r="M477">
        <v>9.9295799999999996</v>
      </c>
      <c r="N477">
        <v>73.51585</v>
      </c>
      <c r="O477" t="s">
        <v>38</v>
      </c>
      <c r="P477">
        <v>0.31309999999999999</v>
      </c>
      <c r="Q477">
        <v>34.034930000000003</v>
      </c>
      <c r="R477">
        <v>18.658000000000001</v>
      </c>
      <c r="S477">
        <v>60.456890000000001</v>
      </c>
      <c r="T477">
        <v>76.820880000000002</v>
      </c>
      <c r="U477">
        <v>18.658000000000001</v>
      </c>
      <c r="V477">
        <v>13.78561</v>
      </c>
      <c r="W477">
        <v>14.68553</v>
      </c>
      <c r="X477">
        <v>53.268810000000002</v>
      </c>
      <c r="Y477">
        <v>9.9722799999999996</v>
      </c>
      <c r="Z477">
        <v>72.129769999999994</v>
      </c>
      <c r="AW477">
        <v>0.58265999999999996</v>
      </c>
      <c r="AX477">
        <v>59.292189999999998</v>
      </c>
      <c r="AY477">
        <v>50.640540000000001</v>
      </c>
      <c r="AZ477">
        <v>76.789749999999998</v>
      </c>
      <c r="BA477">
        <v>80.482290000000006</v>
      </c>
      <c r="BB477">
        <v>50.640540000000001</v>
      </c>
      <c r="BC477">
        <v>46.740769999999998</v>
      </c>
      <c r="BD477">
        <v>16.337599999999998</v>
      </c>
      <c r="BE477">
        <v>74.039190000000005</v>
      </c>
      <c r="BF477">
        <v>8.8093400000000006</v>
      </c>
      <c r="BG477">
        <v>78.899770000000004</v>
      </c>
      <c r="CO477">
        <v>0.42074</v>
      </c>
      <c r="CP477">
        <v>45.317520000000002</v>
      </c>
      <c r="CQ477">
        <v>30.035340000000001</v>
      </c>
      <c r="CR477">
        <v>78.798590000000004</v>
      </c>
      <c r="CS477">
        <v>89.575969999999998</v>
      </c>
      <c r="CT477">
        <v>30.035340000000001</v>
      </c>
      <c r="CU477">
        <v>22.879860000000001</v>
      </c>
      <c r="CV477">
        <v>19.0106</v>
      </c>
      <c r="CW477">
        <v>70.082449999999994</v>
      </c>
      <c r="CX477">
        <v>11.766780000000001</v>
      </c>
      <c r="CY477">
        <v>86.513549999999995</v>
      </c>
    </row>
    <row r="478" spans="1:103" x14ac:dyDescent="0.4">
      <c r="A478" t="s">
        <v>679</v>
      </c>
      <c r="B478" t="s">
        <v>471</v>
      </c>
      <c r="C478" t="s">
        <v>37</v>
      </c>
      <c r="D478">
        <v>0.34698000000000001</v>
      </c>
      <c r="E478">
        <v>37.264150000000001</v>
      </c>
      <c r="F478">
        <v>22.614329999999999</v>
      </c>
      <c r="G478">
        <v>63.043300000000002</v>
      </c>
      <c r="H478">
        <v>77.798460000000006</v>
      </c>
      <c r="I478">
        <v>22.614329999999999</v>
      </c>
      <c r="J478">
        <v>17.741800000000001</v>
      </c>
      <c r="K478">
        <v>15.05949</v>
      </c>
      <c r="L478">
        <v>56.261839999999999</v>
      </c>
      <c r="M478">
        <v>9.9295799999999996</v>
      </c>
      <c r="N478">
        <v>73.51585</v>
      </c>
      <c r="O478" t="s">
        <v>38</v>
      </c>
      <c r="P478">
        <v>0.31308999999999998</v>
      </c>
      <c r="Q478">
        <v>34.03463</v>
      </c>
      <c r="R478">
        <v>18.658000000000001</v>
      </c>
      <c r="S478">
        <v>60.456890000000001</v>
      </c>
      <c r="T478">
        <v>76.820880000000002</v>
      </c>
      <c r="U478">
        <v>18.658000000000001</v>
      </c>
      <c r="V478">
        <v>13.78561</v>
      </c>
      <c r="W478">
        <v>14.68553</v>
      </c>
      <c r="X478">
        <v>53.268810000000002</v>
      </c>
      <c r="Y478">
        <v>9.9722799999999996</v>
      </c>
      <c r="Z478">
        <v>72.129769999999994</v>
      </c>
      <c r="AW478">
        <v>0.58269000000000004</v>
      </c>
      <c r="AX478">
        <v>59.290219999999998</v>
      </c>
      <c r="AY478">
        <v>50.640540000000001</v>
      </c>
      <c r="AZ478">
        <v>76.714389999999995</v>
      </c>
      <c r="BA478">
        <v>80.557649999999995</v>
      </c>
      <c r="BB478">
        <v>50.640540000000001</v>
      </c>
      <c r="BC478">
        <v>46.740769999999998</v>
      </c>
      <c r="BD478">
        <v>16.32253</v>
      </c>
      <c r="BE478">
        <v>73.963830000000002</v>
      </c>
      <c r="BF478">
        <v>8.8168799999999994</v>
      </c>
      <c r="BG478">
        <v>78.975129999999993</v>
      </c>
      <c r="CO478">
        <v>0.42074</v>
      </c>
      <c r="CP478">
        <v>45.318350000000002</v>
      </c>
      <c r="CQ478">
        <v>30.035340000000001</v>
      </c>
      <c r="CR478">
        <v>78.798590000000004</v>
      </c>
      <c r="CS478">
        <v>89.399289999999993</v>
      </c>
      <c r="CT478">
        <v>30.035340000000001</v>
      </c>
      <c r="CU478">
        <v>22.879860000000001</v>
      </c>
      <c r="CV478">
        <v>19.0106</v>
      </c>
      <c r="CW478">
        <v>70.082449999999994</v>
      </c>
      <c r="CX478">
        <v>11.74912</v>
      </c>
      <c r="CY478">
        <v>86.336870000000005</v>
      </c>
    </row>
    <row r="479" spans="1:103" x14ac:dyDescent="0.4">
      <c r="A479" t="s">
        <v>618</v>
      </c>
      <c r="B479" t="s">
        <v>59</v>
      </c>
      <c r="C479" t="s">
        <v>37</v>
      </c>
      <c r="D479">
        <v>0.34697</v>
      </c>
      <c r="E479">
        <v>37.263579999999997</v>
      </c>
      <c r="F479">
        <v>22.614329999999999</v>
      </c>
      <c r="G479">
        <v>63.051400000000001</v>
      </c>
      <c r="H479">
        <v>77.806560000000005</v>
      </c>
      <c r="I479">
        <v>22.614329999999999</v>
      </c>
      <c r="J479">
        <v>17.741800000000001</v>
      </c>
      <c r="K479">
        <v>15.061109999999999</v>
      </c>
      <c r="L479">
        <v>56.269930000000002</v>
      </c>
      <c r="M479">
        <v>9.9303899999999992</v>
      </c>
      <c r="N479">
        <v>73.523939999999996</v>
      </c>
      <c r="O479" t="s">
        <v>38</v>
      </c>
      <c r="P479">
        <v>0.31309999999999999</v>
      </c>
      <c r="Q479">
        <v>34.034930000000003</v>
      </c>
      <c r="R479">
        <v>18.658000000000001</v>
      </c>
      <c r="S479">
        <v>60.456890000000001</v>
      </c>
      <c r="T479">
        <v>76.820880000000002</v>
      </c>
      <c r="U479">
        <v>18.658000000000001</v>
      </c>
      <c r="V479">
        <v>13.78561</v>
      </c>
      <c r="W479">
        <v>14.68553</v>
      </c>
      <c r="X479">
        <v>53.268810000000002</v>
      </c>
      <c r="Y479">
        <v>9.9722799999999996</v>
      </c>
      <c r="Z479">
        <v>72.129769999999994</v>
      </c>
      <c r="AW479">
        <v>0.58265</v>
      </c>
      <c r="AX479">
        <v>59.288240000000002</v>
      </c>
      <c r="AY479">
        <v>50.640540000000001</v>
      </c>
      <c r="AZ479">
        <v>76.789749999999998</v>
      </c>
      <c r="BA479">
        <v>80.482290000000006</v>
      </c>
      <c r="BB479">
        <v>50.640540000000001</v>
      </c>
      <c r="BC479">
        <v>46.740769999999998</v>
      </c>
      <c r="BD479">
        <v>16.337599999999998</v>
      </c>
      <c r="BE479">
        <v>74.039190000000005</v>
      </c>
      <c r="BF479">
        <v>8.8093400000000006</v>
      </c>
      <c r="BG479">
        <v>78.899770000000004</v>
      </c>
      <c r="CO479">
        <v>0.42059999999999997</v>
      </c>
      <c r="CP479">
        <v>45.30491</v>
      </c>
      <c r="CQ479">
        <v>30.035340000000001</v>
      </c>
      <c r="CR479">
        <v>78.798590000000004</v>
      </c>
      <c r="CS479">
        <v>89.752650000000003</v>
      </c>
      <c r="CT479">
        <v>30.035340000000001</v>
      </c>
      <c r="CU479">
        <v>22.879860000000001</v>
      </c>
      <c r="CV479">
        <v>19.0106</v>
      </c>
      <c r="CW479">
        <v>70.082449999999994</v>
      </c>
      <c r="CX479">
        <v>11.78445</v>
      </c>
      <c r="CY479">
        <v>86.690219999999997</v>
      </c>
    </row>
    <row r="480" spans="1:103" x14ac:dyDescent="0.4">
      <c r="A480" t="s">
        <v>720</v>
      </c>
      <c r="B480" t="s">
        <v>279</v>
      </c>
      <c r="C480" t="s">
        <v>37</v>
      </c>
      <c r="D480">
        <v>0.34697</v>
      </c>
      <c r="E480">
        <v>37.263309999999997</v>
      </c>
      <c r="F480">
        <v>22.614329999999999</v>
      </c>
      <c r="G480">
        <v>63.051400000000001</v>
      </c>
      <c r="H480">
        <v>77.806560000000005</v>
      </c>
      <c r="I480">
        <v>22.614329999999999</v>
      </c>
      <c r="J480">
        <v>17.741800000000001</v>
      </c>
      <c r="K480">
        <v>15.061109999999999</v>
      </c>
      <c r="L480">
        <v>56.269930000000002</v>
      </c>
      <c r="M480">
        <v>9.9303899999999992</v>
      </c>
      <c r="N480">
        <v>73.523939999999996</v>
      </c>
      <c r="O480" t="s">
        <v>38</v>
      </c>
      <c r="P480">
        <v>0.31309999999999999</v>
      </c>
      <c r="Q480">
        <v>34.034759999999999</v>
      </c>
      <c r="R480">
        <v>18.658000000000001</v>
      </c>
      <c r="S480">
        <v>60.456890000000001</v>
      </c>
      <c r="T480">
        <v>76.820880000000002</v>
      </c>
      <c r="U480">
        <v>18.658000000000001</v>
      </c>
      <c r="V480">
        <v>13.78561</v>
      </c>
      <c r="W480">
        <v>14.68553</v>
      </c>
      <c r="X480">
        <v>53.268810000000002</v>
      </c>
      <c r="Y480">
        <v>9.9722799999999996</v>
      </c>
      <c r="Z480">
        <v>72.129769999999994</v>
      </c>
      <c r="AW480">
        <v>0.58267000000000002</v>
      </c>
      <c r="AX480">
        <v>59.28904</v>
      </c>
      <c r="AY480">
        <v>50.640540000000001</v>
      </c>
      <c r="AZ480">
        <v>76.789749999999998</v>
      </c>
      <c r="BA480">
        <v>80.482290000000006</v>
      </c>
      <c r="BB480">
        <v>50.640540000000001</v>
      </c>
      <c r="BC480">
        <v>46.740769999999998</v>
      </c>
      <c r="BD480">
        <v>16.337599999999998</v>
      </c>
      <c r="BE480">
        <v>74.039190000000005</v>
      </c>
      <c r="BF480">
        <v>8.8093400000000006</v>
      </c>
      <c r="BG480">
        <v>78.899770000000004</v>
      </c>
      <c r="CO480">
        <v>0.42057</v>
      </c>
      <c r="CP480">
        <v>45.300330000000002</v>
      </c>
      <c r="CQ480">
        <v>30.035340000000001</v>
      </c>
      <c r="CR480">
        <v>78.798590000000004</v>
      </c>
      <c r="CS480">
        <v>89.752650000000003</v>
      </c>
      <c r="CT480">
        <v>30.035340000000001</v>
      </c>
      <c r="CU480">
        <v>22.879860000000001</v>
      </c>
      <c r="CV480">
        <v>19.0106</v>
      </c>
      <c r="CW480">
        <v>70.082449999999994</v>
      </c>
      <c r="CX480">
        <v>11.78445</v>
      </c>
      <c r="CY480">
        <v>86.690219999999997</v>
      </c>
    </row>
    <row r="481" spans="1:103" x14ac:dyDescent="0.4">
      <c r="A481" t="s">
        <v>729</v>
      </c>
      <c r="B481" t="s">
        <v>126</v>
      </c>
      <c r="C481" t="s">
        <v>37</v>
      </c>
      <c r="D481">
        <v>0.34697</v>
      </c>
      <c r="E481">
        <v>37.263309999999997</v>
      </c>
      <c r="F481">
        <v>22.614329999999999</v>
      </c>
      <c r="G481">
        <v>63.059489999999997</v>
      </c>
      <c r="H481">
        <v>77.798460000000006</v>
      </c>
      <c r="I481">
        <v>22.614329999999999</v>
      </c>
      <c r="J481">
        <v>17.741800000000001</v>
      </c>
      <c r="K481">
        <v>15.06273</v>
      </c>
      <c r="L481">
        <v>56.278030000000001</v>
      </c>
      <c r="M481">
        <v>9.9295799999999996</v>
      </c>
      <c r="N481">
        <v>73.51585</v>
      </c>
      <c r="O481" t="s">
        <v>38</v>
      </c>
      <c r="P481">
        <v>0.31309999999999999</v>
      </c>
      <c r="Q481">
        <v>34.035310000000003</v>
      </c>
      <c r="R481">
        <v>18.658000000000001</v>
      </c>
      <c r="S481">
        <v>60.456890000000001</v>
      </c>
      <c r="T481">
        <v>76.820880000000002</v>
      </c>
      <c r="U481">
        <v>18.658000000000001</v>
      </c>
      <c r="V481">
        <v>13.78561</v>
      </c>
      <c r="W481">
        <v>14.68553</v>
      </c>
      <c r="X481">
        <v>53.268810000000002</v>
      </c>
      <c r="Y481">
        <v>9.9722799999999996</v>
      </c>
      <c r="Z481">
        <v>72.129769999999994</v>
      </c>
      <c r="AW481">
        <v>0.58260000000000001</v>
      </c>
      <c r="AX481">
        <v>59.281590000000001</v>
      </c>
      <c r="AY481">
        <v>50.640540000000001</v>
      </c>
      <c r="AZ481">
        <v>76.789749999999998</v>
      </c>
      <c r="BA481">
        <v>80.482290000000006</v>
      </c>
      <c r="BB481">
        <v>50.640540000000001</v>
      </c>
      <c r="BC481">
        <v>46.740769999999998</v>
      </c>
      <c r="BD481">
        <v>16.337599999999998</v>
      </c>
      <c r="BE481">
        <v>74.039190000000005</v>
      </c>
      <c r="BF481">
        <v>8.8093400000000006</v>
      </c>
      <c r="BG481">
        <v>78.899770000000004</v>
      </c>
      <c r="CO481">
        <v>0.42065000000000002</v>
      </c>
      <c r="CP481">
        <v>45.307600000000001</v>
      </c>
      <c r="CQ481">
        <v>30.035340000000001</v>
      </c>
      <c r="CR481">
        <v>78.975269999999995</v>
      </c>
      <c r="CS481">
        <v>89.575969999999998</v>
      </c>
      <c r="CT481">
        <v>30.035340000000001</v>
      </c>
      <c r="CU481">
        <v>22.879860000000001</v>
      </c>
      <c r="CV481">
        <v>19.045940000000002</v>
      </c>
      <c r="CW481">
        <v>70.259129999999999</v>
      </c>
      <c r="CX481">
        <v>11.766780000000001</v>
      </c>
      <c r="CY481">
        <v>86.513549999999995</v>
      </c>
    </row>
    <row r="482" spans="1:103" x14ac:dyDescent="0.4">
      <c r="A482" t="s">
        <v>648</v>
      </c>
      <c r="B482" t="s">
        <v>561</v>
      </c>
      <c r="C482" t="s">
        <v>37</v>
      </c>
      <c r="D482">
        <v>0.34697</v>
      </c>
      <c r="E482">
        <v>37.263190000000002</v>
      </c>
      <c r="F482">
        <v>22.614329999999999</v>
      </c>
      <c r="G482">
        <v>63.043300000000002</v>
      </c>
      <c r="H482">
        <v>77.790369999999996</v>
      </c>
      <c r="I482">
        <v>22.614329999999999</v>
      </c>
      <c r="J482">
        <v>17.741800000000001</v>
      </c>
      <c r="K482">
        <v>15.05949</v>
      </c>
      <c r="L482">
        <v>56.261839999999999</v>
      </c>
      <c r="M482">
        <v>9.9287700000000001</v>
      </c>
      <c r="N482">
        <v>73.507760000000005</v>
      </c>
      <c r="O482" t="s">
        <v>38</v>
      </c>
      <c r="P482">
        <v>0.31309999999999999</v>
      </c>
      <c r="Q482">
        <v>34.035559999999997</v>
      </c>
      <c r="R482">
        <v>18.658000000000001</v>
      </c>
      <c r="S482">
        <v>60.456890000000001</v>
      </c>
      <c r="T482">
        <v>76.820880000000002</v>
      </c>
      <c r="U482">
        <v>18.658000000000001</v>
      </c>
      <c r="V482">
        <v>13.78561</v>
      </c>
      <c r="W482">
        <v>14.68553</v>
      </c>
      <c r="X482">
        <v>53.268810000000002</v>
      </c>
      <c r="Y482">
        <v>9.9722799999999996</v>
      </c>
      <c r="Z482">
        <v>72.129769999999994</v>
      </c>
      <c r="AW482">
        <v>0.58260000000000001</v>
      </c>
      <c r="AX482">
        <v>59.28152</v>
      </c>
      <c r="AY482">
        <v>50.640540000000001</v>
      </c>
      <c r="AZ482">
        <v>76.714389999999995</v>
      </c>
      <c r="BA482">
        <v>80.482290000000006</v>
      </c>
      <c r="BB482">
        <v>50.640540000000001</v>
      </c>
      <c r="BC482">
        <v>46.740769999999998</v>
      </c>
      <c r="BD482">
        <v>16.32253</v>
      </c>
      <c r="BE482">
        <v>73.963830000000002</v>
      </c>
      <c r="BF482">
        <v>8.8093400000000006</v>
      </c>
      <c r="BG482">
        <v>78.899770000000004</v>
      </c>
      <c r="CO482">
        <v>0.42058000000000001</v>
      </c>
      <c r="CP482">
        <v>45.300469999999997</v>
      </c>
      <c r="CQ482">
        <v>30.035340000000001</v>
      </c>
      <c r="CR482">
        <v>78.798590000000004</v>
      </c>
      <c r="CS482">
        <v>89.399289999999993</v>
      </c>
      <c r="CT482">
        <v>30.035340000000001</v>
      </c>
      <c r="CU482">
        <v>22.879860000000001</v>
      </c>
      <c r="CV482">
        <v>19.0106</v>
      </c>
      <c r="CW482">
        <v>70.082449999999994</v>
      </c>
      <c r="CX482">
        <v>11.74912</v>
      </c>
      <c r="CY482">
        <v>86.336870000000005</v>
      </c>
    </row>
    <row r="483" spans="1:103" x14ac:dyDescent="0.4">
      <c r="A483" t="s">
        <v>688</v>
      </c>
      <c r="B483" t="s">
        <v>477</v>
      </c>
      <c r="C483" t="s">
        <v>37</v>
      </c>
      <c r="D483">
        <v>0.34697</v>
      </c>
      <c r="E483">
        <v>37.262970000000003</v>
      </c>
      <c r="F483">
        <v>22.614329999999999</v>
      </c>
      <c r="G483">
        <v>63.051400000000001</v>
      </c>
      <c r="H483">
        <v>77.806560000000005</v>
      </c>
      <c r="I483">
        <v>22.614329999999999</v>
      </c>
      <c r="J483">
        <v>17.741800000000001</v>
      </c>
      <c r="K483">
        <v>15.061109999999999</v>
      </c>
      <c r="L483">
        <v>56.269930000000002</v>
      </c>
      <c r="M483">
        <v>9.9303899999999992</v>
      </c>
      <c r="N483">
        <v>73.523939999999996</v>
      </c>
      <c r="O483" t="s">
        <v>38</v>
      </c>
      <c r="P483">
        <v>0.31309999999999999</v>
      </c>
      <c r="Q483">
        <v>34.035220000000002</v>
      </c>
      <c r="R483">
        <v>18.658000000000001</v>
      </c>
      <c r="S483">
        <v>60.456890000000001</v>
      </c>
      <c r="T483">
        <v>76.820880000000002</v>
      </c>
      <c r="U483">
        <v>18.658000000000001</v>
      </c>
      <c r="V483">
        <v>13.78561</v>
      </c>
      <c r="W483">
        <v>14.68553</v>
      </c>
      <c r="X483">
        <v>53.268810000000002</v>
      </c>
      <c r="Y483">
        <v>9.9722799999999996</v>
      </c>
      <c r="Z483">
        <v>72.129769999999994</v>
      </c>
      <c r="AW483">
        <v>0.58267000000000002</v>
      </c>
      <c r="AX483">
        <v>59.289540000000002</v>
      </c>
      <c r="AY483">
        <v>50.640540000000001</v>
      </c>
      <c r="AZ483">
        <v>76.789749999999998</v>
      </c>
      <c r="BA483">
        <v>80.482290000000006</v>
      </c>
      <c r="BB483">
        <v>50.640540000000001</v>
      </c>
      <c r="BC483">
        <v>46.740769999999998</v>
      </c>
      <c r="BD483">
        <v>16.337599999999998</v>
      </c>
      <c r="BE483">
        <v>74.039190000000005</v>
      </c>
      <c r="BF483">
        <v>8.8093400000000006</v>
      </c>
      <c r="BG483">
        <v>78.899770000000004</v>
      </c>
      <c r="CO483">
        <v>0.42041000000000001</v>
      </c>
      <c r="CP483">
        <v>45.283070000000002</v>
      </c>
      <c r="CQ483">
        <v>30.035340000000001</v>
      </c>
      <c r="CR483">
        <v>78.798590000000004</v>
      </c>
      <c r="CS483">
        <v>89.752650000000003</v>
      </c>
      <c r="CT483">
        <v>30.035340000000001</v>
      </c>
      <c r="CU483">
        <v>22.879860000000001</v>
      </c>
      <c r="CV483">
        <v>19.0106</v>
      </c>
      <c r="CW483">
        <v>70.082449999999994</v>
      </c>
      <c r="CX483">
        <v>11.78445</v>
      </c>
      <c r="CY483">
        <v>86.690219999999997</v>
      </c>
    </row>
    <row r="484" spans="1:103" x14ac:dyDescent="0.4">
      <c r="A484" t="s">
        <v>609</v>
      </c>
      <c r="B484" t="s">
        <v>453</v>
      </c>
      <c r="C484" t="s">
        <v>37</v>
      </c>
      <c r="D484">
        <v>0.34695999999999999</v>
      </c>
      <c r="E484">
        <v>37.26258</v>
      </c>
      <c r="F484">
        <v>22.614329999999999</v>
      </c>
      <c r="G484">
        <v>63.051400000000001</v>
      </c>
      <c r="H484">
        <v>77.798460000000006</v>
      </c>
      <c r="I484">
        <v>22.614329999999999</v>
      </c>
      <c r="J484">
        <v>17.741800000000001</v>
      </c>
      <c r="K484">
        <v>15.061109999999999</v>
      </c>
      <c r="L484">
        <v>56.269930000000002</v>
      </c>
      <c r="M484">
        <v>9.9295799999999996</v>
      </c>
      <c r="N484">
        <v>73.51585</v>
      </c>
      <c r="O484" t="s">
        <v>38</v>
      </c>
      <c r="P484">
        <v>0.31309999999999999</v>
      </c>
      <c r="Q484">
        <v>34.035850000000003</v>
      </c>
      <c r="R484">
        <v>18.658000000000001</v>
      </c>
      <c r="S484">
        <v>60.456890000000001</v>
      </c>
      <c r="T484">
        <v>76.820880000000002</v>
      </c>
      <c r="U484">
        <v>18.658000000000001</v>
      </c>
      <c r="V484">
        <v>13.78561</v>
      </c>
      <c r="W484">
        <v>14.68553</v>
      </c>
      <c r="X484">
        <v>53.268810000000002</v>
      </c>
      <c r="Y484">
        <v>9.9722799999999996</v>
      </c>
      <c r="Z484">
        <v>72.129769999999994</v>
      </c>
      <c r="AW484">
        <v>0.58262000000000003</v>
      </c>
      <c r="AX484">
        <v>59.282409999999999</v>
      </c>
      <c r="AY484">
        <v>50.640540000000001</v>
      </c>
      <c r="AZ484">
        <v>76.714389999999995</v>
      </c>
      <c r="BA484">
        <v>80.482290000000006</v>
      </c>
      <c r="BB484">
        <v>50.640540000000001</v>
      </c>
      <c r="BC484">
        <v>46.740769999999998</v>
      </c>
      <c r="BD484">
        <v>16.32253</v>
      </c>
      <c r="BE484">
        <v>73.963830000000002</v>
      </c>
      <c r="BF484">
        <v>8.8093400000000006</v>
      </c>
      <c r="BG484">
        <v>78.899770000000004</v>
      </c>
      <c r="CO484">
        <v>0.42036000000000001</v>
      </c>
      <c r="CP484">
        <v>45.279589999999999</v>
      </c>
      <c r="CQ484">
        <v>30.035340000000001</v>
      </c>
      <c r="CR484">
        <v>78.975269999999995</v>
      </c>
      <c r="CS484">
        <v>89.575969999999998</v>
      </c>
      <c r="CT484">
        <v>30.035340000000001</v>
      </c>
      <c r="CU484">
        <v>22.879860000000001</v>
      </c>
      <c r="CV484">
        <v>19.045940000000002</v>
      </c>
      <c r="CW484">
        <v>70.259129999999999</v>
      </c>
      <c r="CX484">
        <v>11.766780000000001</v>
      </c>
      <c r="CY484">
        <v>86.513549999999995</v>
      </c>
    </row>
    <row r="485" spans="1:103" x14ac:dyDescent="0.4">
      <c r="A485" t="s">
        <v>639</v>
      </c>
      <c r="B485" t="s">
        <v>55</v>
      </c>
      <c r="C485" t="s">
        <v>37</v>
      </c>
      <c r="D485">
        <v>0.34697</v>
      </c>
      <c r="E485">
        <v>37.262540000000001</v>
      </c>
      <c r="F485">
        <v>22.614329999999999</v>
      </c>
      <c r="G485">
        <v>63.043300000000002</v>
      </c>
      <c r="H485">
        <v>77.806560000000005</v>
      </c>
      <c r="I485">
        <v>22.614329999999999</v>
      </c>
      <c r="J485">
        <v>17.741800000000001</v>
      </c>
      <c r="K485">
        <v>15.05949</v>
      </c>
      <c r="L485">
        <v>56.261839999999999</v>
      </c>
      <c r="M485">
        <v>9.9303899999999992</v>
      </c>
      <c r="N485">
        <v>73.523939999999996</v>
      </c>
      <c r="O485" t="s">
        <v>38</v>
      </c>
      <c r="P485">
        <v>0.31308999999999998</v>
      </c>
      <c r="Q485">
        <v>34.03436</v>
      </c>
      <c r="R485">
        <v>18.658000000000001</v>
      </c>
      <c r="S485">
        <v>60.456890000000001</v>
      </c>
      <c r="T485">
        <v>76.820880000000002</v>
      </c>
      <c r="U485">
        <v>18.658000000000001</v>
      </c>
      <c r="V485">
        <v>13.78561</v>
      </c>
      <c r="W485">
        <v>14.68553</v>
      </c>
      <c r="X485">
        <v>53.268810000000002</v>
      </c>
      <c r="Y485">
        <v>9.9722799999999996</v>
      </c>
      <c r="Z485">
        <v>72.129769999999994</v>
      </c>
      <c r="AW485">
        <v>0.58264000000000005</v>
      </c>
      <c r="AX485">
        <v>59.285499999999999</v>
      </c>
      <c r="AY485">
        <v>50.640540000000001</v>
      </c>
      <c r="AZ485">
        <v>76.714389999999995</v>
      </c>
      <c r="BA485">
        <v>80.482290000000006</v>
      </c>
      <c r="BB485">
        <v>50.640540000000001</v>
      </c>
      <c r="BC485">
        <v>46.740769999999998</v>
      </c>
      <c r="BD485">
        <v>16.32253</v>
      </c>
      <c r="BE485">
        <v>73.963830000000002</v>
      </c>
      <c r="BF485">
        <v>8.8093400000000006</v>
      </c>
      <c r="BG485">
        <v>78.899770000000004</v>
      </c>
      <c r="CO485">
        <v>0.42054999999999998</v>
      </c>
      <c r="CP485">
        <v>45.299120000000002</v>
      </c>
      <c r="CQ485">
        <v>30.035340000000001</v>
      </c>
      <c r="CR485">
        <v>78.798590000000004</v>
      </c>
      <c r="CS485">
        <v>89.752650000000003</v>
      </c>
      <c r="CT485">
        <v>30.035340000000001</v>
      </c>
      <c r="CU485">
        <v>22.879860000000001</v>
      </c>
      <c r="CV485">
        <v>19.0106</v>
      </c>
      <c r="CW485">
        <v>70.082449999999994</v>
      </c>
      <c r="CX485">
        <v>11.78445</v>
      </c>
      <c r="CY485">
        <v>86.690219999999997</v>
      </c>
    </row>
    <row r="486" spans="1:103" x14ac:dyDescent="0.4">
      <c r="A486" t="s">
        <v>691</v>
      </c>
      <c r="B486" t="s">
        <v>57</v>
      </c>
      <c r="C486" t="s">
        <v>37</v>
      </c>
      <c r="D486">
        <v>0.34695999999999999</v>
      </c>
      <c r="E486">
        <v>37.262300000000003</v>
      </c>
      <c r="F486">
        <v>22.614329999999999</v>
      </c>
      <c r="G486">
        <v>63.051400000000001</v>
      </c>
      <c r="H486">
        <v>77.798460000000006</v>
      </c>
      <c r="I486">
        <v>22.614329999999999</v>
      </c>
      <c r="J486">
        <v>17.741800000000001</v>
      </c>
      <c r="K486">
        <v>15.061109999999999</v>
      </c>
      <c r="L486">
        <v>56.269930000000002</v>
      </c>
      <c r="M486">
        <v>9.9303899999999992</v>
      </c>
      <c r="N486">
        <v>73.519900000000007</v>
      </c>
      <c r="O486" t="s">
        <v>38</v>
      </c>
      <c r="P486">
        <v>0.31308999999999998</v>
      </c>
      <c r="Q486">
        <v>34.033969999999997</v>
      </c>
      <c r="R486">
        <v>18.658000000000001</v>
      </c>
      <c r="S486">
        <v>60.456890000000001</v>
      </c>
      <c r="T486">
        <v>76.820880000000002</v>
      </c>
      <c r="U486">
        <v>18.658000000000001</v>
      </c>
      <c r="V486">
        <v>13.78561</v>
      </c>
      <c r="W486">
        <v>14.68553</v>
      </c>
      <c r="X486">
        <v>53.268810000000002</v>
      </c>
      <c r="Y486">
        <v>9.9722799999999996</v>
      </c>
      <c r="Z486">
        <v>72.129769999999994</v>
      </c>
      <c r="AW486">
        <v>0.58264000000000005</v>
      </c>
      <c r="AX486">
        <v>59.292310000000001</v>
      </c>
      <c r="AY486">
        <v>50.640540000000001</v>
      </c>
      <c r="AZ486">
        <v>76.789749999999998</v>
      </c>
      <c r="BA486">
        <v>80.482290000000006</v>
      </c>
      <c r="BB486">
        <v>50.640540000000001</v>
      </c>
      <c r="BC486">
        <v>46.740769999999998</v>
      </c>
      <c r="BD486">
        <v>16.337599999999998</v>
      </c>
      <c r="BE486">
        <v>74.039190000000005</v>
      </c>
      <c r="BF486">
        <v>8.8168799999999994</v>
      </c>
      <c r="BG486">
        <v>78.937449999999998</v>
      </c>
      <c r="CO486">
        <v>0.42038999999999999</v>
      </c>
      <c r="CP486">
        <v>45.285229999999999</v>
      </c>
      <c r="CQ486">
        <v>30.035340000000001</v>
      </c>
      <c r="CR486">
        <v>78.798590000000004</v>
      </c>
      <c r="CS486">
        <v>89.575969999999998</v>
      </c>
      <c r="CT486">
        <v>30.035340000000001</v>
      </c>
      <c r="CU486">
        <v>22.879860000000001</v>
      </c>
      <c r="CV486">
        <v>19.0106</v>
      </c>
      <c r="CW486">
        <v>70.082449999999994</v>
      </c>
      <c r="CX486">
        <v>11.766780000000001</v>
      </c>
      <c r="CY486">
        <v>86.513549999999995</v>
      </c>
    </row>
    <row r="487" spans="1:103" x14ac:dyDescent="0.4">
      <c r="A487" t="s">
        <v>676</v>
      </c>
      <c r="B487" t="s">
        <v>57</v>
      </c>
      <c r="C487" t="s">
        <v>37</v>
      </c>
      <c r="D487">
        <v>0.34695999999999999</v>
      </c>
      <c r="E487">
        <v>37.2622</v>
      </c>
      <c r="F487">
        <v>22.614329999999999</v>
      </c>
      <c r="G487">
        <v>63.051400000000001</v>
      </c>
      <c r="H487">
        <v>77.806560000000005</v>
      </c>
      <c r="I487">
        <v>22.614329999999999</v>
      </c>
      <c r="J487">
        <v>17.741800000000001</v>
      </c>
      <c r="K487">
        <v>15.061109999999999</v>
      </c>
      <c r="L487">
        <v>56.269930000000002</v>
      </c>
      <c r="M487">
        <v>9.9303899999999992</v>
      </c>
      <c r="N487">
        <v>73.523939999999996</v>
      </c>
      <c r="O487" t="s">
        <v>38</v>
      </c>
      <c r="P487">
        <v>0.31308999999999998</v>
      </c>
      <c r="Q487">
        <v>34.034399999999998</v>
      </c>
      <c r="R487">
        <v>18.658000000000001</v>
      </c>
      <c r="S487">
        <v>60.456890000000001</v>
      </c>
      <c r="T487">
        <v>76.820880000000002</v>
      </c>
      <c r="U487">
        <v>18.658000000000001</v>
      </c>
      <c r="V487">
        <v>13.78561</v>
      </c>
      <c r="W487">
        <v>14.68553</v>
      </c>
      <c r="X487">
        <v>53.268810000000002</v>
      </c>
      <c r="Y487">
        <v>9.9722799999999996</v>
      </c>
      <c r="Z487">
        <v>72.129769999999994</v>
      </c>
      <c r="AW487">
        <v>0.58265999999999996</v>
      </c>
      <c r="AX487">
        <v>59.287579999999998</v>
      </c>
      <c r="AY487">
        <v>50.640540000000001</v>
      </c>
      <c r="AZ487">
        <v>76.789749999999998</v>
      </c>
      <c r="BA487">
        <v>80.482290000000006</v>
      </c>
      <c r="BB487">
        <v>50.640540000000001</v>
      </c>
      <c r="BC487">
        <v>46.740769999999998</v>
      </c>
      <c r="BD487">
        <v>16.337599999999998</v>
      </c>
      <c r="BE487">
        <v>74.039190000000005</v>
      </c>
      <c r="BF487">
        <v>8.8093400000000006</v>
      </c>
      <c r="BG487">
        <v>78.899770000000004</v>
      </c>
      <c r="CO487">
        <v>0.42042000000000002</v>
      </c>
      <c r="CP487">
        <v>45.286169999999998</v>
      </c>
      <c r="CQ487">
        <v>30.035340000000001</v>
      </c>
      <c r="CR487">
        <v>78.798590000000004</v>
      </c>
      <c r="CS487">
        <v>89.752650000000003</v>
      </c>
      <c r="CT487">
        <v>30.035340000000001</v>
      </c>
      <c r="CU487">
        <v>22.879860000000001</v>
      </c>
      <c r="CV487">
        <v>19.0106</v>
      </c>
      <c r="CW487">
        <v>70.082449999999994</v>
      </c>
      <c r="CX487">
        <v>11.78445</v>
      </c>
      <c r="CY487">
        <v>86.690219999999997</v>
      </c>
    </row>
    <row r="488" spans="1:103" x14ac:dyDescent="0.4">
      <c r="A488" t="s">
        <v>645</v>
      </c>
      <c r="B488" t="s">
        <v>214</v>
      </c>
      <c r="C488" t="s">
        <v>37</v>
      </c>
      <c r="D488">
        <v>0.34695999999999999</v>
      </c>
      <c r="E488">
        <v>37.261519999999997</v>
      </c>
      <c r="F488">
        <v>22.614329999999999</v>
      </c>
      <c r="G488">
        <v>63.051400000000001</v>
      </c>
      <c r="H488">
        <v>77.798460000000006</v>
      </c>
      <c r="I488">
        <v>22.614329999999999</v>
      </c>
      <c r="J488">
        <v>17.741800000000001</v>
      </c>
      <c r="K488">
        <v>15.061109999999999</v>
      </c>
      <c r="L488">
        <v>56.269930000000002</v>
      </c>
      <c r="M488">
        <v>9.9295799999999996</v>
      </c>
      <c r="N488">
        <v>73.51585</v>
      </c>
      <c r="O488" t="s">
        <v>38</v>
      </c>
      <c r="P488">
        <v>0.31309999999999999</v>
      </c>
      <c r="Q488">
        <v>34.035209999999999</v>
      </c>
      <c r="R488">
        <v>18.658000000000001</v>
      </c>
      <c r="S488">
        <v>60.456890000000001</v>
      </c>
      <c r="T488">
        <v>76.820880000000002</v>
      </c>
      <c r="U488">
        <v>18.658000000000001</v>
      </c>
      <c r="V488">
        <v>13.78561</v>
      </c>
      <c r="W488">
        <v>14.68553</v>
      </c>
      <c r="X488">
        <v>53.268810000000002</v>
      </c>
      <c r="Y488">
        <v>9.9722799999999996</v>
      </c>
      <c r="Z488">
        <v>72.129769999999994</v>
      </c>
      <c r="AW488">
        <v>0.58267999999999998</v>
      </c>
      <c r="AX488">
        <v>59.290100000000002</v>
      </c>
      <c r="AY488">
        <v>50.640540000000001</v>
      </c>
      <c r="AZ488">
        <v>76.789749999999998</v>
      </c>
      <c r="BA488">
        <v>80.482290000000006</v>
      </c>
      <c r="BB488">
        <v>50.640540000000001</v>
      </c>
      <c r="BC488">
        <v>46.740769999999998</v>
      </c>
      <c r="BD488">
        <v>16.337599999999998</v>
      </c>
      <c r="BE488">
        <v>74.039190000000005</v>
      </c>
      <c r="BF488">
        <v>8.8093400000000006</v>
      </c>
      <c r="BG488">
        <v>78.899770000000004</v>
      </c>
      <c r="CO488">
        <v>0.42007</v>
      </c>
      <c r="CP488">
        <v>45.250480000000003</v>
      </c>
      <c r="CQ488">
        <v>30.035340000000001</v>
      </c>
      <c r="CR488">
        <v>78.798590000000004</v>
      </c>
      <c r="CS488">
        <v>89.575969999999998</v>
      </c>
      <c r="CT488">
        <v>30.035340000000001</v>
      </c>
      <c r="CU488">
        <v>22.879860000000001</v>
      </c>
      <c r="CV488">
        <v>19.0106</v>
      </c>
      <c r="CW488">
        <v>70.082449999999994</v>
      </c>
      <c r="CX488">
        <v>11.766780000000001</v>
      </c>
      <c r="CY488">
        <v>86.513549999999995</v>
      </c>
    </row>
    <row r="489" spans="1:103" x14ac:dyDescent="0.4">
      <c r="A489" t="s">
        <v>711</v>
      </c>
      <c r="B489" t="s">
        <v>116</v>
      </c>
      <c r="C489" t="s">
        <v>37</v>
      </c>
      <c r="D489">
        <v>0.34521000000000002</v>
      </c>
      <c r="E489">
        <v>37.086379999999998</v>
      </c>
      <c r="F489">
        <v>22.363420000000001</v>
      </c>
      <c r="G489">
        <v>62.89761</v>
      </c>
      <c r="H489">
        <v>77.677049999999994</v>
      </c>
      <c r="I489">
        <v>22.363420000000001</v>
      </c>
      <c r="J489">
        <v>17.545529999999999</v>
      </c>
      <c r="K489">
        <v>15.03359</v>
      </c>
      <c r="L489">
        <v>56.124920000000003</v>
      </c>
      <c r="M489">
        <v>9.9150100000000005</v>
      </c>
      <c r="N489">
        <v>73.37097</v>
      </c>
      <c r="O489" t="s">
        <v>38</v>
      </c>
      <c r="P489">
        <v>0.31095</v>
      </c>
      <c r="Q489">
        <v>33.812159999999999</v>
      </c>
      <c r="R489">
        <v>18.361689999999999</v>
      </c>
      <c r="S489">
        <v>60.256169999999997</v>
      </c>
      <c r="T489">
        <v>76.591470000000001</v>
      </c>
      <c r="U489">
        <v>18.361689999999999</v>
      </c>
      <c r="V489">
        <v>13.55381</v>
      </c>
      <c r="W489">
        <v>14.64729</v>
      </c>
      <c r="X489">
        <v>53.0657</v>
      </c>
      <c r="Y489">
        <v>9.9359599999999997</v>
      </c>
      <c r="Z489">
        <v>71.840789999999998</v>
      </c>
      <c r="AW489">
        <v>0.58301000000000003</v>
      </c>
      <c r="AX489">
        <v>59.414740000000002</v>
      </c>
      <c r="AY489">
        <v>50.640540000000001</v>
      </c>
      <c r="AZ489">
        <v>76.639039999999994</v>
      </c>
      <c r="BA489">
        <v>80.859080000000006</v>
      </c>
      <c r="BB489">
        <v>50.640540000000001</v>
      </c>
      <c r="BC489">
        <v>46.740769999999998</v>
      </c>
      <c r="BD489">
        <v>16.352679999999999</v>
      </c>
      <c r="BE489">
        <v>74.07687</v>
      </c>
      <c r="BF489">
        <v>8.9374500000000001</v>
      </c>
      <c r="BG489">
        <v>79.578000000000003</v>
      </c>
      <c r="CO489">
        <v>0.4209</v>
      </c>
      <c r="CP489">
        <v>45.258110000000002</v>
      </c>
      <c r="CQ489">
        <v>30.035340000000001</v>
      </c>
      <c r="CR489">
        <v>79.505300000000005</v>
      </c>
      <c r="CS489">
        <v>90.282690000000002</v>
      </c>
      <c r="CT489">
        <v>30.035340000000001</v>
      </c>
      <c r="CU489">
        <v>22.879860000000001</v>
      </c>
      <c r="CV489">
        <v>19.08127</v>
      </c>
      <c r="CW489">
        <v>70.583039999999997</v>
      </c>
      <c r="CX489">
        <v>11.819789999999999</v>
      </c>
      <c r="CY489">
        <v>87.102469999999997</v>
      </c>
    </row>
    <row r="490" spans="1:103" x14ac:dyDescent="0.4">
      <c r="A490" t="s">
        <v>707</v>
      </c>
      <c r="B490" t="s">
        <v>571</v>
      </c>
      <c r="C490" t="s">
        <v>37</v>
      </c>
      <c r="D490">
        <v>0.34517999999999999</v>
      </c>
      <c r="E490">
        <v>37.083219999999997</v>
      </c>
      <c r="F490">
        <v>22.363420000000001</v>
      </c>
      <c r="G490">
        <v>62.881419999999999</v>
      </c>
      <c r="H490">
        <v>77.644679999999994</v>
      </c>
      <c r="I490">
        <v>22.363420000000001</v>
      </c>
      <c r="J490">
        <v>17.545529999999999</v>
      </c>
      <c r="K490">
        <v>15.03035</v>
      </c>
      <c r="L490">
        <v>56.108730000000001</v>
      </c>
      <c r="M490">
        <v>9.9117800000000003</v>
      </c>
      <c r="N490">
        <v>73.338589999999996</v>
      </c>
      <c r="O490" t="s">
        <v>38</v>
      </c>
      <c r="P490">
        <v>0.31095</v>
      </c>
      <c r="Q490">
        <v>33.811729999999997</v>
      </c>
      <c r="R490">
        <v>18.361689999999999</v>
      </c>
      <c r="S490">
        <v>60.256169999999997</v>
      </c>
      <c r="T490">
        <v>76.591470000000001</v>
      </c>
      <c r="U490">
        <v>18.361689999999999</v>
      </c>
      <c r="V490">
        <v>13.55381</v>
      </c>
      <c r="W490">
        <v>14.64729</v>
      </c>
      <c r="X490">
        <v>53.0657</v>
      </c>
      <c r="Y490">
        <v>9.9359599999999997</v>
      </c>
      <c r="Z490">
        <v>71.840789999999998</v>
      </c>
      <c r="AW490">
        <v>0.58299999999999996</v>
      </c>
      <c r="AX490">
        <v>59.41236</v>
      </c>
      <c r="AY490">
        <v>50.640540000000001</v>
      </c>
      <c r="AZ490">
        <v>76.563680000000005</v>
      </c>
      <c r="BA490">
        <v>80.859080000000006</v>
      </c>
      <c r="BB490">
        <v>50.640540000000001</v>
      </c>
      <c r="BC490">
        <v>46.740769999999998</v>
      </c>
      <c r="BD490">
        <v>16.337599999999998</v>
      </c>
      <c r="BE490">
        <v>74.001509999999996</v>
      </c>
      <c r="BF490">
        <v>8.9374500000000001</v>
      </c>
      <c r="BG490">
        <v>79.578000000000003</v>
      </c>
      <c r="CO490">
        <v>0.42033999999999999</v>
      </c>
      <c r="CP490">
        <v>45.2027</v>
      </c>
      <c r="CQ490">
        <v>30.035340000000001</v>
      </c>
      <c r="CR490">
        <v>79.328620000000001</v>
      </c>
      <c r="CS490">
        <v>89.575969999999998</v>
      </c>
      <c r="CT490">
        <v>30.035340000000001</v>
      </c>
      <c r="CU490">
        <v>22.879860000000001</v>
      </c>
      <c r="CV490">
        <v>19.045940000000002</v>
      </c>
      <c r="CW490">
        <v>70.406360000000006</v>
      </c>
      <c r="CX490">
        <v>11.74912</v>
      </c>
      <c r="CY490">
        <v>86.395759999999996</v>
      </c>
    </row>
    <row r="491" spans="1:103" x14ac:dyDescent="0.4">
      <c r="A491" t="s">
        <v>630</v>
      </c>
      <c r="B491" t="s">
        <v>44</v>
      </c>
      <c r="C491" t="s">
        <v>37</v>
      </c>
      <c r="D491">
        <v>0.34516999999999998</v>
      </c>
      <c r="E491">
        <v>37.082639999999998</v>
      </c>
      <c r="F491">
        <v>22.363420000000001</v>
      </c>
      <c r="G491">
        <v>62.881419999999999</v>
      </c>
      <c r="H491">
        <v>77.636579999999995</v>
      </c>
      <c r="I491">
        <v>22.363420000000001</v>
      </c>
      <c r="J491">
        <v>17.545529999999999</v>
      </c>
      <c r="K491">
        <v>15.03035</v>
      </c>
      <c r="L491">
        <v>56.108730000000001</v>
      </c>
      <c r="M491">
        <v>9.9109700000000007</v>
      </c>
      <c r="N491">
        <v>73.330500000000001</v>
      </c>
      <c r="O491" t="s">
        <v>38</v>
      </c>
      <c r="P491">
        <v>0.31095</v>
      </c>
      <c r="Q491">
        <v>33.811790000000002</v>
      </c>
      <c r="R491">
        <v>18.361689999999999</v>
      </c>
      <c r="S491">
        <v>60.256169999999997</v>
      </c>
      <c r="T491">
        <v>76.591470000000001</v>
      </c>
      <c r="U491">
        <v>18.361689999999999</v>
      </c>
      <c r="V491">
        <v>13.55381</v>
      </c>
      <c r="W491">
        <v>14.64729</v>
      </c>
      <c r="X491">
        <v>53.0657</v>
      </c>
      <c r="Y491">
        <v>9.9359599999999997</v>
      </c>
      <c r="Z491">
        <v>71.840789999999998</v>
      </c>
      <c r="AW491">
        <v>0.58296999999999999</v>
      </c>
      <c r="AX491">
        <v>59.410380000000004</v>
      </c>
      <c r="AY491">
        <v>50.640540000000001</v>
      </c>
      <c r="AZ491">
        <v>76.563680000000005</v>
      </c>
      <c r="BA491">
        <v>80.859080000000006</v>
      </c>
      <c r="BB491">
        <v>50.640540000000001</v>
      </c>
      <c r="BC491">
        <v>46.740769999999998</v>
      </c>
      <c r="BD491">
        <v>16.337599999999998</v>
      </c>
      <c r="BE491">
        <v>74.001509999999996</v>
      </c>
      <c r="BF491">
        <v>8.9374500000000001</v>
      </c>
      <c r="BG491">
        <v>79.578000000000003</v>
      </c>
      <c r="CO491">
        <v>0.42024</v>
      </c>
      <c r="CP491">
        <v>45.193460000000002</v>
      </c>
      <c r="CQ491">
        <v>30.035340000000001</v>
      </c>
      <c r="CR491">
        <v>79.328620000000001</v>
      </c>
      <c r="CS491">
        <v>89.399289999999993</v>
      </c>
      <c r="CT491">
        <v>30.035340000000001</v>
      </c>
      <c r="CU491">
        <v>22.879860000000001</v>
      </c>
      <c r="CV491">
        <v>19.045940000000002</v>
      </c>
      <c r="CW491">
        <v>70.406360000000006</v>
      </c>
      <c r="CX491">
        <v>11.731450000000001</v>
      </c>
      <c r="CY491">
        <v>86.219080000000005</v>
      </c>
    </row>
    <row r="492" spans="1:103" x14ac:dyDescent="0.4">
      <c r="A492" t="s">
        <v>741</v>
      </c>
      <c r="B492" t="s">
        <v>471</v>
      </c>
      <c r="C492" t="s">
        <v>37</v>
      </c>
      <c r="D492">
        <v>0.34516000000000002</v>
      </c>
      <c r="E492">
        <v>37.08146</v>
      </c>
      <c r="F492">
        <v>22.363420000000001</v>
      </c>
      <c r="G492">
        <v>62.889519999999997</v>
      </c>
      <c r="H492">
        <v>77.652770000000004</v>
      </c>
      <c r="I492">
        <v>22.363420000000001</v>
      </c>
      <c r="J492">
        <v>17.545529999999999</v>
      </c>
      <c r="K492">
        <v>15.031969999999999</v>
      </c>
      <c r="L492">
        <v>56.116819999999997</v>
      </c>
      <c r="M492">
        <v>9.9125899999999998</v>
      </c>
      <c r="N492">
        <v>73.346689999999995</v>
      </c>
      <c r="O492" t="s">
        <v>38</v>
      </c>
      <c r="P492">
        <v>0.31095</v>
      </c>
      <c r="Q492">
        <v>33.812150000000003</v>
      </c>
      <c r="R492">
        <v>18.361689999999999</v>
      </c>
      <c r="S492">
        <v>60.256169999999997</v>
      </c>
      <c r="T492">
        <v>76.591470000000001</v>
      </c>
      <c r="U492">
        <v>18.361689999999999</v>
      </c>
      <c r="V492">
        <v>13.55381</v>
      </c>
      <c r="W492">
        <v>14.64729</v>
      </c>
      <c r="X492">
        <v>53.0657</v>
      </c>
      <c r="Y492">
        <v>9.9359599999999997</v>
      </c>
      <c r="Z492">
        <v>71.840789999999998</v>
      </c>
      <c r="AW492">
        <v>0.58298000000000005</v>
      </c>
      <c r="AX492">
        <v>59.411250000000003</v>
      </c>
      <c r="AY492">
        <v>50.640540000000001</v>
      </c>
      <c r="AZ492">
        <v>76.639039999999994</v>
      </c>
      <c r="BA492">
        <v>80.859080000000006</v>
      </c>
      <c r="BB492">
        <v>50.640540000000001</v>
      </c>
      <c r="BC492">
        <v>46.740769999999998</v>
      </c>
      <c r="BD492">
        <v>16.352679999999999</v>
      </c>
      <c r="BE492">
        <v>74.07687</v>
      </c>
      <c r="BF492">
        <v>8.9374500000000001</v>
      </c>
      <c r="BG492">
        <v>79.578000000000003</v>
      </c>
      <c r="CO492">
        <v>0.41992000000000002</v>
      </c>
      <c r="CP492">
        <v>45.159089999999999</v>
      </c>
      <c r="CQ492">
        <v>30.035340000000001</v>
      </c>
      <c r="CR492">
        <v>79.328620000000001</v>
      </c>
      <c r="CS492">
        <v>89.752650000000003</v>
      </c>
      <c r="CT492">
        <v>30.035340000000001</v>
      </c>
      <c r="CU492">
        <v>22.879860000000001</v>
      </c>
      <c r="CV492">
        <v>19.045940000000002</v>
      </c>
      <c r="CW492">
        <v>70.406360000000006</v>
      </c>
      <c r="CX492">
        <v>11.766780000000001</v>
      </c>
      <c r="CY492">
        <v>86.57244</v>
      </c>
    </row>
    <row r="493" spans="1:103" x14ac:dyDescent="0.4">
      <c r="A493" t="s">
        <v>660</v>
      </c>
      <c r="B493" t="s">
        <v>477</v>
      </c>
      <c r="C493" t="s">
        <v>37</v>
      </c>
      <c r="D493">
        <v>0.34516000000000002</v>
      </c>
      <c r="E493">
        <v>37.080970000000001</v>
      </c>
      <c r="F493">
        <v>22.363420000000001</v>
      </c>
      <c r="G493">
        <v>62.889519999999997</v>
      </c>
      <c r="H493">
        <v>77.652770000000004</v>
      </c>
      <c r="I493">
        <v>22.363420000000001</v>
      </c>
      <c r="J493">
        <v>17.545529999999999</v>
      </c>
      <c r="K493">
        <v>15.031969999999999</v>
      </c>
      <c r="L493">
        <v>56.116819999999997</v>
      </c>
      <c r="M493">
        <v>9.9125899999999998</v>
      </c>
      <c r="N493">
        <v>73.346689999999995</v>
      </c>
      <c r="O493" t="s">
        <v>38</v>
      </c>
      <c r="P493">
        <v>0.31095</v>
      </c>
      <c r="Q493">
        <v>33.811880000000002</v>
      </c>
      <c r="R493">
        <v>18.361689999999999</v>
      </c>
      <c r="S493">
        <v>60.256169999999997</v>
      </c>
      <c r="T493">
        <v>76.591470000000001</v>
      </c>
      <c r="U493">
        <v>18.361689999999999</v>
      </c>
      <c r="V493">
        <v>13.55381</v>
      </c>
      <c r="W493">
        <v>14.64729</v>
      </c>
      <c r="X493">
        <v>53.0657</v>
      </c>
      <c r="Y493">
        <v>9.9359599999999997</v>
      </c>
      <c r="Z493">
        <v>71.840789999999998</v>
      </c>
      <c r="AW493">
        <v>0.58299000000000001</v>
      </c>
      <c r="AX493">
        <v>59.411589999999997</v>
      </c>
      <c r="AY493">
        <v>50.640540000000001</v>
      </c>
      <c r="AZ493">
        <v>76.639039999999994</v>
      </c>
      <c r="BA493">
        <v>80.859080000000006</v>
      </c>
      <c r="BB493">
        <v>50.640540000000001</v>
      </c>
      <c r="BC493">
        <v>46.740769999999998</v>
      </c>
      <c r="BD493">
        <v>16.352679999999999</v>
      </c>
      <c r="BE493">
        <v>74.07687</v>
      </c>
      <c r="BF493">
        <v>8.9374500000000001</v>
      </c>
      <c r="BG493">
        <v>79.578000000000003</v>
      </c>
      <c r="CO493">
        <v>0.41982999999999998</v>
      </c>
      <c r="CP493">
        <v>45.152509999999999</v>
      </c>
      <c r="CQ493">
        <v>30.035340000000001</v>
      </c>
      <c r="CR493">
        <v>79.328620000000001</v>
      </c>
      <c r="CS493">
        <v>89.752650000000003</v>
      </c>
      <c r="CT493">
        <v>30.035340000000001</v>
      </c>
      <c r="CU493">
        <v>22.879860000000001</v>
      </c>
      <c r="CV493">
        <v>19.045940000000002</v>
      </c>
      <c r="CW493">
        <v>70.406360000000006</v>
      </c>
      <c r="CX493">
        <v>11.766780000000001</v>
      </c>
      <c r="CY493">
        <v>86.57244</v>
      </c>
    </row>
    <row r="494" spans="1:103" x14ac:dyDescent="0.4">
      <c r="A494" t="s">
        <v>704</v>
      </c>
      <c r="B494" t="s">
        <v>116</v>
      </c>
      <c r="C494" t="s">
        <v>37</v>
      </c>
      <c r="D494">
        <v>0.34510999999999997</v>
      </c>
      <c r="E494">
        <v>37.070239999999998</v>
      </c>
      <c r="F494">
        <v>22.363420000000001</v>
      </c>
      <c r="G494">
        <v>62.881419999999999</v>
      </c>
      <c r="H494">
        <v>77.636579999999995</v>
      </c>
      <c r="I494">
        <v>22.363420000000001</v>
      </c>
      <c r="J494">
        <v>17.545529999999999</v>
      </c>
      <c r="K494">
        <v>15.028729999999999</v>
      </c>
      <c r="L494">
        <v>56.106029999999997</v>
      </c>
      <c r="M494">
        <v>9.9036799999999996</v>
      </c>
      <c r="N494">
        <v>73.295429999999996</v>
      </c>
      <c r="O494" t="s">
        <v>38</v>
      </c>
      <c r="P494">
        <v>0.31097000000000002</v>
      </c>
      <c r="Q494">
        <v>33.81353</v>
      </c>
      <c r="R494">
        <v>18.361689999999999</v>
      </c>
      <c r="S494">
        <v>60.256169999999997</v>
      </c>
      <c r="T494">
        <v>76.591470000000001</v>
      </c>
      <c r="U494">
        <v>18.361689999999999</v>
      </c>
      <c r="V494">
        <v>13.55381</v>
      </c>
      <c r="W494">
        <v>14.64729</v>
      </c>
      <c r="X494">
        <v>53.0657</v>
      </c>
      <c r="Y494">
        <v>9.9359599999999997</v>
      </c>
      <c r="Z494">
        <v>71.840789999999998</v>
      </c>
      <c r="AW494">
        <v>0.58257000000000003</v>
      </c>
      <c r="AX494">
        <v>59.316420000000001</v>
      </c>
      <c r="AY494">
        <v>50.640540000000001</v>
      </c>
      <c r="AZ494">
        <v>76.639039999999994</v>
      </c>
      <c r="BA494">
        <v>80.859080000000006</v>
      </c>
      <c r="BB494">
        <v>50.640540000000001</v>
      </c>
      <c r="BC494">
        <v>46.740769999999998</v>
      </c>
      <c r="BD494">
        <v>16.337599999999998</v>
      </c>
      <c r="BE494">
        <v>74.051749999999998</v>
      </c>
      <c r="BF494">
        <v>8.8696300000000008</v>
      </c>
      <c r="BG494">
        <v>79.251440000000002</v>
      </c>
      <c r="CO494">
        <v>0.41943000000000003</v>
      </c>
      <c r="CP494">
        <v>45.110909999999997</v>
      </c>
      <c r="CQ494">
        <v>30.035340000000001</v>
      </c>
      <c r="CR494">
        <v>79.151939999999996</v>
      </c>
      <c r="CS494">
        <v>89.399289999999993</v>
      </c>
      <c r="CT494">
        <v>30.035340000000001</v>
      </c>
      <c r="CU494">
        <v>22.879860000000001</v>
      </c>
      <c r="CV494">
        <v>19.0106</v>
      </c>
      <c r="CW494">
        <v>70.229680000000002</v>
      </c>
      <c r="CX494">
        <v>11.731450000000001</v>
      </c>
      <c r="CY494">
        <v>86.219080000000005</v>
      </c>
    </row>
    <row r="495" spans="1:103" x14ac:dyDescent="0.4">
      <c r="A495" t="s">
        <v>700</v>
      </c>
      <c r="B495" t="s">
        <v>116</v>
      </c>
      <c r="C495" t="s">
        <v>37</v>
      </c>
      <c r="D495">
        <v>0.34510000000000002</v>
      </c>
      <c r="E495">
        <v>37.069920000000003</v>
      </c>
      <c r="F495">
        <v>22.363420000000001</v>
      </c>
      <c r="G495">
        <v>62.881419999999999</v>
      </c>
      <c r="H495">
        <v>77.644679999999994</v>
      </c>
      <c r="I495">
        <v>22.363420000000001</v>
      </c>
      <c r="J495">
        <v>17.545529999999999</v>
      </c>
      <c r="K495">
        <v>15.028729999999999</v>
      </c>
      <c r="L495">
        <v>56.106029999999997</v>
      </c>
      <c r="M495">
        <v>9.9044899999999991</v>
      </c>
      <c r="N495">
        <v>73.303520000000006</v>
      </c>
      <c r="O495" t="s">
        <v>38</v>
      </c>
      <c r="P495">
        <v>0.31096000000000001</v>
      </c>
      <c r="Q495">
        <v>33.812750000000001</v>
      </c>
      <c r="R495">
        <v>18.361689999999999</v>
      </c>
      <c r="S495">
        <v>60.256169999999997</v>
      </c>
      <c r="T495">
        <v>76.591470000000001</v>
      </c>
      <c r="U495">
        <v>18.361689999999999</v>
      </c>
      <c r="V495">
        <v>13.55381</v>
      </c>
      <c r="W495">
        <v>14.64729</v>
      </c>
      <c r="X495">
        <v>53.0657</v>
      </c>
      <c r="Y495">
        <v>9.9359599999999997</v>
      </c>
      <c r="Z495">
        <v>71.840789999999998</v>
      </c>
      <c r="AW495">
        <v>0.58259000000000005</v>
      </c>
      <c r="AX495">
        <v>59.31794</v>
      </c>
      <c r="AY495">
        <v>50.640540000000001</v>
      </c>
      <c r="AZ495">
        <v>76.639039999999994</v>
      </c>
      <c r="BA495">
        <v>80.859080000000006</v>
      </c>
      <c r="BB495">
        <v>50.640540000000001</v>
      </c>
      <c r="BC495">
        <v>46.740769999999998</v>
      </c>
      <c r="BD495">
        <v>16.337599999999998</v>
      </c>
      <c r="BE495">
        <v>74.051749999999998</v>
      </c>
      <c r="BF495">
        <v>8.8696300000000008</v>
      </c>
      <c r="BG495">
        <v>79.251440000000002</v>
      </c>
      <c r="CO495">
        <v>0.41947000000000001</v>
      </c>
      <c r="CP495">
        <v>45.114649999999997</v>
      </c>
      <c r="CQ495">
        <v>30.035340000000001</v>
      </c>
      <c r="CR495">
        <v>79.151939999999996</v>
      </c>
      <c r="CS495">
        <v>89.575969999999998</v>
      </c>
      <c r="CT495">
        <v>30.035340000000001</v>
      </c>
      <c r="CU495">
        <v>22.879860000000001</v>
      </c>
      <c r="CV495">
        <v>19.0106</v>
      </c>
      <c r="CW495">
        <v>70.229680000000002</v>
      </c>
      <c r="CX495">
        <v>11.74912</v>
      </c>
      <c r="CY495">
        <v>86.395759999999996</v>
      </c>
    </row>
    <row r="496" spans="1:103" x14ac:dyDescent="0.4">
      <c r="A496" t="s">
        <v>657</v>
      </c>
      <c r="B496" t="s">
        <v>116</v>
      </c>
      <c r="C496" t="s">
        <v>37</v>
      </c>
      <c r="D496">
        <v>0.34510000000000002</v>
      </c>
      <c r="E496">
        <v>37.069679999999998</v>
      </c>
      <c r="F496">
        <v>22.363420000000001</v>
      </c>
      <c r="G496">
        <v>62.881419999999999</v>
      </c>
      <c r="H496">
        <v>77.652770000000004</v>
      </c>
      <c r="I496">
        <v>22.363420000000001</v>
      </c>
      <c r="J496">
        <v>17.545529999999999</v>
      </c>
      <c r="K496">
        <v>15.028729999999999</v>
      </c>
      <c r="L496">
        <v>56.106029999999997</v>
      </c>
      <c r="M496">
        <v>9.9053000000000004</v>
      </c>
      <c r="N496">
        <v>73.311610000000002</v>
      </c>
      <c r="O496" t="s">
        <v>38</v>
      </c>
      <c r="P496">
        <v>0.31096000000000001</v>
      </c>
      <c r="Q496">
        <v>33.812339999999999</v>
      </c>
      <c r="R496">
        <v>18.361689999999999</v>
      </c>
      <c r="S496">
        <v>60.256169999999997</v>
      </c>
      <c r="T496">
        <v>76.591470000000001</v>
      </c>
      <c r="U496">
        <v>18.361689999999999</v>
      </c>
      <c r="V496">
        <v>13.55381</v>
      </c>
      <c r="W496">
        <v>14.64729</v>
      </c>
      <c r="X496">
        <v>53.0657</v>
      </c>
      <c r="Y496">
        <v>9.9359599999999997</v>
      </c>
      <c r="Z496">
        <v>71.840789999999998</v>
      </c>
      <c r="AW496">
        <v>0.58257999999999999</v>
      </c>
      <c r="AX496">
        <v>59.319740000000003</v>
      </c>
      <c r="AY496">
        <v>50.640540000000001</v>
      </c>
      <c r="AZ496">
        <v>76.639039999999994</v>
      </c>
      <c r="BA496">
        <v>80.859080000000006</v>
      </c>
      <c r="BB496">
        <v>50.640540000000001</v>
      </c>
      <c r="BC496">
        <v>46.740769999999998</v>
      </c>
      <c r="BD496">
        <v>16.337599999999998</v>
      </c>
      <c r="BE496">
        <v>74.051749999999998</v>
      </c>
      <c r="BF496">
        <v>8.8696300000000008</v>
      </c>
      <c r="BG496">
        <v>79.251440000000002</v>
      </c>
      <c r="CO496">
        <v>0.41943000000000003</v>
      </c>
      <c r="CP496">
        <v>45.112969999999997</v>
      </c>
      <c r="CQ496">
        <v>30.035340000000001</v>
      </c>
      <c r="CR496">
        <v>79.151939999999996</v>
      </c>
      <c r="CS496">
        <v>89.752650000000003</v>
      </c>
      <c r="CT496">
        <v>30.035340000000001</v>
      </c>
      <c r="CU496">
        <v>22.879860000000001</v>
      </c>
      <c r="CV496">
        <v>19.0106</v>
      </c>
      <c r="CW496">
        <v>70.229680000000002</v>
      </c>
      <c r="CX496">
        <v>11.766780000000001</v>
      </c>
      <c r="CY496">
        <v>86.57244</v>
      </c>
    </row>
    <row r="497" spans="1:103" x14ac:dyDescent="0.4">
      <c r="A497" t="s">
        <v>627</v>
      </c>
      <c r="B497" t="s">
        <v>126</v>
      </c>
      <c r="C497" t="s">
        <v>37</v>
      </c>
      <c r="D497">
        <v>0.34509000000000001</v>
      </c>
      <c r="E497">
        <v>37.068710000000003</v>
      </c>
      <c r="F497">
        <v>22.363420000000001</v>
      </c>
      <c r="G497">
        <v>62.881419999999999</v>
      </c>
      <c r="H497">
        <v>77.660870000000003</v>
      </c>
      <c r="I497">
        <v>22.363420000000001</v>
      </c>
      <c r="J497">
        <v>17.545529999999999</v>
      </c>
      <c r="K497">
        <v>15.028729999999999</v>
      </c>
      <c r="L497">
        <v>56.106029999999997</v>
      </c>
      <c r="M497">
        <v>9.90611</v>
      </c>
      <c r="N497">
        <v>73.319710000000001</v>
      </c>
      <c r="O497" t="s">
        <v>38</v>
      </c>
      <c r="P497">
        <v>0.31095</v>
      </c>
      <c r="Q497">
        <v>33.811669999999999</v>
      </c>
      <c r="R497">
        <v>18.361689999999999</v>
      </c>
      <c r="S497">
        <v>60.256169999999997</v>
      </c>
      <c r="T497">
        <v>76.591470000000001</v>
      </c>
      <c r="U497">
        <v>18.361689999999999</v>
      </c>
      <c r="V497">
        <v>13.55381</v>
      </c>
      <c r="W497">
        <v>14.64729</v>
      </c>
      <c r="X497">
        <v>53.0657</v>
      </c>
      <c r="Y497">
        <v>9.9359599999999997</v>
      </c>
      <c r="Z497">
        <v>71.840789999999998</v>
      </c>
      <c r="AW497">
        <v>0.58248</v>
      </c>
      <c r="AX497">
        <v>59.307450000000003</v>
      </c>
      <c r="AY497">
        <v>50.640540000000001</v>
      </c>
      <c r="AZ497">
        <v>76.639039999999994</v>
      </c>
      <c r="BA497">
        <v>80.859080000000006</v>
      </c>
      <c r="BB497">
        <v>50.640540000000001</v>
      </c>
      <c r="BC497">
        <v>46.740769999999998</v>
      </c>
      <c r="BD497">
        <v>16.337599999999998</v>
      </c>
      <c r="BE497">
        <v>74.051749999999998</v>
      </c>
      <c r="BF497">
        <v>8.8696300000000008</v>
      </c>
      <c r="BG497">
        <v>79.251440000000002</v>
      </c>
      <c r="CO497">
        <v>0.41961999999999999</v>
      </c>
      <c r="CP497">
        <v>45.132820000000002</v>
      </c>
      <c r="CQ497">
        <v>30.035340000000001</v>
      </c>
      <c r="CR497">
        <v>79.151939999999996</v>
      </c>
      <c r="CS497">
        <v>89.929329999999993</v>
      </c>
      <c r="CT497">
        <v>30.035340000000001</v>
      </c>
      <c r="CU497">
        <v>22.879860000000001</v>
      </c>
      <c r="CV497">
        <v>19.0106</v>
      </c>
      <c r="CW497">
        <v>70.229680000000002</v>
      </c>
      <c r="CX497">
        <v>11.78445</v>
      </c>
      <c r="CY497">
        <v>86.749120000000005</v>
      </c>
    </row>
    <row r="498" spans="1:103" x14ac:dyDescent="0.4">
      <c r="A498" t="s">
        <v>738</v>
      </c>
      <c r="B498" t="s">
        <v>460</v>
      </c>
      <c r="C498" t="s">
        <v>37</v>
      </c>
      <c r="D498">
        <v>0.34508</v>
      </c>
      <c r="E498">
        <v>37.067709999999998</v>
      </c>
      <c r="F498">
        <v>22.363420000000001</v>
      </c>
      <c r="G498">
        <v>62.873330000000003</v>
      </c>
      <c r="H498">
        <v>77.652770000000004</v>
      </c>
      <c r="I498">
        <v>22.363420000000001</v>
      </c>
      <c r="J498">
        <v>17.545529999999999</v>
      </c>
      <c r="K498">
        <v>15.02711</v>
      </c>
      <c r="L498">
        <v>56.097940000000001</v>
      </c>
      <c r="M498">
        <v>9.9053000000000004</v>
      </c>
      <c r="N498">
        <v>73.311610000000002</v>
      </c>
      <c r="O498" t="s">
        <v>38</v>
      </c>
      <c r="P498">
        <v>0.31096000000000001</v>
      </c>
      <c r="Q498">
        <v>33.812690000000003</v>
      </c>
      <c r="R498">
        <v>18.361689999999999</v>
      </c>
      <c r="S498">
        <v>60.256169999999997</v>
      </c>
      <c r="T498">
        <v>76.591470000000001</v>
      </c>
      <c r="U498">
        <v>18.361689999999999</v>
      </c>
      <c r="V498">
        <v>13.55381</v>
      </c>
      <c r="W498">
        <v>14.64729</v>
      </c>
      <c r="X498">
        <v>53.0657</v>
      </c>
      <c r="Y498">
        <v>9.9359599999999997</v>
      </c>
      <c r="Z498">
        <v>71.840789999999998</v>
      </c>
      <c r="AW498">
        <v>0.58250000000000002</v>
      </c>
      <c r="AX498">
        <v>59.31</v>
      </c>
      <c r="AY498">
        <v>50.640540000000001</v>
      </c>
      <c r="AZ498">
        <v>76.563680000000005</v>
      </c>
      <c r="BA498">
        <v>80.859080000000006</v>
      </c>
      <c r="BB498">
        <v>50.640540000000001</v>
      </c>
      <c r="BC498">
        <v>46.740769999999998</v>
      </c>
      <c r="BD498">
        <v>16.32253</v>
      </c>
      <c r="BE498">
        <v>73.976389999999995</v>
      </c>
      <c r="BF498">
        <v>8.8696300000000008</v>
      </c>
      <c r="BG498">
        <v>79.251440000000002</v>
      </c>
      <c r="CO498">
        <v>0.41918</v>
      </c>
      <c r="CP498">
        <v>45.086300000000001</v>
      </c>
      <c r="CQ498">
        <v>30.035340000000001</v>
      </c>
      <c r="CR498">
        <v>79.151939999999996</v>
      </c>
      <c r="CS498">
        <v>89.752650000000003</v>
      </c>
      <c r="CT498">
        <v>30.035340000000001</v>
      </c>
      <c r="CU498">
        <v>22.879860000000001</v>
      </c>
      <c r="CV498">
        <v>19.0106</v>
      </c>
      <c r="CW498">
        <v>70.229680000000002</v>
      </c>
      <c r="CX498">
        <v>11.766780000000001</v>
      </c>
      <c r="CY498">
        <v>86.57244</v>
      </c>
    </row>
    <row r="499" spans="1:103" x14ac:dyDescent="0.4">
      <c r="A499" t="s">
        <v>670</v>
      </c>
      <c r="B499" t="s">
        <v>460</v>
      </c>
      <c r="C499" t="s">
        <v>37</v>
      </c>
      <c r="D499">
        <v>0.34470000000000001</v>
      </c>
      <c r="E499">
        <v>37.0334</v>
      </c>
      <c r="F499">
        <v>22.28248</v>
      </c>
      <c r="G499">
        <v>62.760019999999997</v>
      </c>
      <c r="H499">
        <v>77.652770000000004</v>
      </c>
      <c r="I499">
        <v>22.28248</v>
      </c>
      <c r="J499">
        <v>17.484819999999999</v>
      </c>
      <c r="K499">
        <v>14.98826</v>
      </c>
      <c r="L499">
        <v>55.961010000000002</v>
      </c>
      <c r="M499">
        <v>9.9158200000000001</v>
      </c>
      <c r="N499">
        <v>73.3703</v>
      </c>
      <c r="O499" t="s">
        <v>38</v>
      </c>
      <c r="P499">
        <v>0.31036999999999998</v>
      </c>
      <c r="Q499">
        <v>33.752429999999997</v>
      </c>
      <c r="R499">
        <v>18.266110000000001</v>
      </c>
      <c r="S499">
        <v>60.103230000000003</v>
      </c>
      <c r="T499">
        <v>76.591470000000001</v>
      </c>
      <c r="U499">
        <v>18.266110000000001</v>
      </c>
      <c r="V499">
        <v>13.48213</v>
      </c>
      <c r="W499">
        <v>14.60333</v>
      </c>
      <c r="X499">
        <v>52.886479999999999</v>
      </c>
      <c r="Y499">
        <v>9.9378700000000002</v>
      </c>
      <c r="Z499">
        <v>71.862300000000005</v>
      </c>
      <c r="AW499">
        <v>0.58326</v>
      </c>
      <c r="AX499">
        <v>59.448819999999998</v>
      </c>
      <c r="AY499">
        <v>50.640540000000001</v>
      </c>
      <c r="AZ499">
        <v>76.639039999999994</v>
      </c>
      <c r="BA499">
        <v>80.859080000000006</v>
      </c>
      <c r="BB499">
        <v>50.640540000000001</v>
      </c>
      <c r="BC499">
        <v>46.740769999999998</v>
      </c>
      <c r="BD499">
        <v>16.32253</v>
      </c>
      <c r="BE499">
        <v>74.139660000000006</v>
      </c>
      <c r="BF499">
        <v>8.9600600000000004</v>
      </c>
      <c r="BG499">
        <v>79.665909999999997</v>
      </c>
      <c r="CO499">
        <v>0.41998000000000002</v>
      </c>
      <c r="CP499">
        <v>45.125540000000001</v>
      </c>
      <c r="CQ499">
        <v>30.035340000000001</v>
      </c>
      <c r="CR499">
        <v>79.328620000000001</v>
      </c>
      <c r="CS499">
        <v>89.752650000000003</v>
      </c>
      <c r="CT499">
        <v>30.035340000000001</v>
      </c>
      <c r="CU499">
        <v>22.879860000000001</v>
      </c>
      <c r="CV499">
        <v>18.975269999999998</v>
      </c>
      <c r="CW499">
        <v>70.170789999999997</v>
      </c>
      <c r="CX499">
        <v>11.74912</v>
      </c>
      <c r="CY499">
        <v>86.484099999999998</v>
      </c>
    </row>
    <row r="500" spans="1:103" x14ac:dyDescent="0.4">
      <c r="A500" t="s">
        <v>636</v>
      </c>
      <c r="B500" t="s">
        <v>57</v>
      </c>
      <c r="C500" t="s">
        <v>37</v>
      </c>
      <c r="D500">
        <v>0.34470000000000001</v>
      </c>
      <c r="E500">
        <v>37.032670000000003</v>
      </c>
      <c r="F500">
        <v>22.28248</v>
      </c>
      <c r="G500">
        <v>62.751919999999998</v>
      </c>
      <c r="H500">
        <v>77.652770000000004</v>
      </c>
      <c r="I500">
        <v>22.28248</v>
      </c>
      <c r="J500">
        <v>17.484819999999999</v>
      </c>
      <c r="K500">
        <v>14.986649999999999</v>
      </c>
      <c r="L500">
        <v>55.952919999999999</v>
      </c>
      <c r="M500">
        <v>9.9158200000000001</v>
      </c>
      <c r="N500">
        <v>73.3703</v>
      </c>
      <c r="O500" t="s">
        <v>38</v>
      </c>
      <c r="P500">
        <v>0.31037999999999999</v>
      </c>
      <c r="Q500">
        <v>33.75329</v>
      </c>
      <c r="R500">
        <v>18.266110000000001</v>
      </c>
      <c r="S500">
        <v>60.103230000000003</v>
      </c>
      <c r="T500">
        <v>76.591470000000001</v>
      </c>
      <c r="U500">
        <v>18.266110000000001</v>
      </c>
      <c r="V500">
        <v>13.48213</v>
      </c>
      <c r="W500">
        <v>14.60333</v>
      </c>
      <c r="X500">
        <v>52.886479999999999</v>
      </c>
      <c r="Y500">
        <v>9.9378700000000002</v>
      </c>
      <c r="Z500">
        <v>71.862300000000005</v>
      </c>
      <c r="AW500">
        <v>0.58311999999999997</v>
      </c>
      <c r="AX500">
        <v>59.431280000000001</v>
      </c>
      <c r="AY500">
        <v>50.640540000000001</v>
      </c>
      <c r="AZ500">
        <v>76.563680000000005</v>
      </c>
      <c r="BA500">
        <v>80.859080000000006</v>
      </c>
      <c r="BB500">
        <v>50.640540000000001</v>
      </c>
      <c r="BC500">
        <v>46.740769999999998</v>
      </c>
      <c r="BD500">
        <v>16.307459999999999</v>
      </c>
      <c r="BE500">
        <v>74.064310000000006</v>
      </c>
      <c r="BF500">
        <v>8.9600600000000004</v>
      </c>
      <c r="BG500">
        <v>79.665909999999997</v>
      </c>
      <c r="CO500">
        <v>0.42008000000000001</v>
      </c>
      <c r="CP500">
        <v>45.135159999999999</v>
      </c>
      <c r="CQ500">
        <v>30.035340000000001</v>
      </c>
      <c r="CR500">
        <v>79.328620000000001</v>
      </c>
      <c r="CS500">
        <v>89.752650000000003</v>
      </c>
      <c r="CT500">
        <v>30.035340000000001</v>
      </c>
      <c r="CU500">
        <v>22.879860000000001</v>
      </c>
      <c r="CV500">
        <v>18.975269999999998</v>
      </c>
      <c r="CW500">
        <v>70.170789999999997</v>
      </c>
      <c r="CX500">
        <v>11.74912</v>
      </c>
      <c r="CY500">
        <v>86.484099999999998</v>
      </c>
    </row>
    <row r="501" spans="1:103" s="1" customFormat="1" x14ac:dyDescent="0.4">
      <c r="A501" s="1" t="s">
        <v>606</v>
      </c>
      <c r="B501" s="1" t="s">
        <v>59</v>
      </c>
      <c r="C501" s="1" t="s">
        <v>37</v>
      </c>
      <c r="D501" s="1">
        <v>0.34469</v>
      </c>
      <c r="E501" s="1">
        <v>37.031930000000003</v>
      </c>
      <c r="F501" s="1">
        <v>22.28248</v>
      </c>
      <c r="G501" s="1">
        <v>62.760019999999997</v>
      </c>
      <c r="H501" s="1">
        <v>77.636579999999995</v>
      </c>
      <c r="I501" s="1">
        <v>22.28248</v>
      </c>
      <c r="J501" s="1">
        <v>17.484819999999999</v>
      </c>
      <c r="K501" s="1">
        <v>14.98826</v>
      </c>
      <c r="L501" s="1">
        <v>55.961010000000002</v>
      </c>
      <c r="M501" s="1">
        <v>9.9141999999999992</v>
      </c>
      <c r="N501" s="1">
        <v>73.354110000000006</v>
      </c>
      <c r="O501" s="1" t="s">
        <v>38</v>
      </c>
      <c r="P501" s="1">
        <v>0.31036999999999998</v>
      </c>
      <c r="Q501" s="1">
        <v>33.752310000000001</v>
      </c>
      <c r="R501" s="1">
        <v>18.266110000000001</v>
      </c>
      <c r="S501" s="1">
        <v>60.103230000000003</v>
      </c>
      <c r="T501" s="1">
        <v>76.591470000000001</v>
      </c>
      <c r="U501" s="1">
        <v>18.266110000000001</v>
      </c>
      <c r="V501" s="1">
        <v>13.48213</v>
      </c>
      <c r="W501" s="1">
        <v>14.60333</v>
      </c>
      <c r="X501" s="1">
        <v>52.886479999999999</v>
      </c>
      <c r="Y501" s="1">
        <v>9.9378700000000002</v>
      </c>
      <c r="Z501" s="1">
        <v>71.862300000000005</v>
      </c>
      <c r="AW501" s="1">
        <v>0.58321999999999996</v>
      </c>
      <c r="AX501" s="1">
        <v>59.442369999999997</v>
      </c>
      <c r="AY501" s="1">
        <v>50.640540000000001</v>
      </c>
      <c r="AZ501" s="1">
        <v>76.639039999999994</v>
      </c>
      <c r="BA501" s="1">
        <v>80.859080000000006</v>
      </c>
      <c r="BB501" s="1">
        <v>50.640540000000001</v>
      </c>
      <c r="BC501" s="1">
        <v>46.740769999999998</v>
      </c>
      <c r="BD501" s="1">
        <v>16.32253</v>
      </c>
      <c r="BE501" s="1">
        <v>74.139660000000006</v>
      </c>
      <c r="BF501" s="1">
        <v>8.9600600000000004</v>
      </c>
      <c r="BG501" s="1">
        <v>79.665909999999997</v>
      </c>
      <c r="CO501" s="1">
        <v>0.41983999999999999</v>
      </c>
      <c r="CP501" s="1">
        <v>45.110950000000003</v>
      </c>
      <c r="CQ501" s="1">
        <v>30.035340000000001</v>
      </c>
      <c r="CR501" s="1">
        <v>79.328620000000001</v>
      </c>
      <c r="CS501" s="1">
        <v>89.399289999999993</v>
      </c>
      <c r="CT501" s="1">
        <v>30.035340000000001</v>
      </c>
      <c r="CU501" s="1">
        <v>22.879860000000001</v>
      </c>
      <c r="CV501" s="1">
        <v>18.975269999999998</v>
      </c>
      <c r="CW501" s="1">
        <v>70.170789999999997</v>
      </c>
      <c r="CX501" s="1">
        <v>11.71378</v>
      </c>
      <c r="CY501" s="1">
        <v>86.130740000000003</v>
      </c>
    </row>
    <row r="502" spans="1:103" x14ac:dyDescent="0.4">
      <c r="A502" t="s">
        <v>673</v>
      </c>
      <c r="B502" t="s">
        <v>126</v>
      </c>
      <c r="C502" t="s">
        <v>37</v>
      </c>
      <c r="D502">
        <v>0.34469</v>
      </c>
      <c r="E502">
        <v>37.031689999999998</v>
      </c>
      <c r="F502">
        <v>22.28248</v>
      </c>
      <c r="G502">
        <v>62.751919999999998</v>
      </c>
      <c r="H502">
        <v>77.644679999999994</v>
      </c>
      <c r="I502">
        <v>22.28248</v>
      </c>
      <c r="J502">
        <v>17.484819999999999</v>
      </c>
      <c r="K502">
        <v>14.986649999999999</v>
      </c>
      <c r="L502">
        <v>55.952919999999999</v>
      </c>
      <c r="M502">
        <v>9.9150100000000005</v>
      </c>
      <c r="N502">
        <v>73.362200000000001</v>
      </c>
      <c r="O502" t="s">
        <v>38</v>
      </c>
      <c r="P502">
        <v>0.31036000000000002</v>
      </c>
      <c r="Q502">
        <v>33.751919999999998</v>
      </c>
      <c r="R502">
        <v>18.266110000000001</v>
      </c>
      <c r="S502">
        <v>60.103230000000003</v>
      </c>
      <c r="T502">
        <v>76.591470000000001</v>
      </c>
      <c r="U502">
        <v>18.266110000000001</v>
      </c>
      <c r="V502">
        <v>13.48213</v>
      </c>
      <c r="W502">
        <v>14.60333</v>
      </c>
      <c r="X502">
        <v>52.886479999999999</v>
      </c>
      <c r="Y502">
        <v>9.9378700000000002</v>
      </c>
      <c r="Z502">
        <v>71.862300000000005</v>
      </c>
      <c r="AW502">
        <v>0.58318000000000003</v>
      </c>
      <c r="AX502">
        <v>59.439149999999998</v>
      </c>
      <c r="AY502">
        <v>50.640540000000001</v>
      </c>
      <c r="AZ502">
        <v>76.563680000000005</v>
      </c>
      <c r="BA502">
        <v>80.859080000000006</v>
      </c>
      <c r="BB502">
        <v>50.640540000000001</v>
      </c>
      <c r="BC502">
        <v>46.740769999999998</v>
      </c>
      <c r="BD502">
        <v>16.307459999999999</v>
      </c>
      <c r="BE502">
        <v>74.064310000000006</v>
      </c>
      <c r="BF502">
        <v>8.9600600000000004</v>
      </c>
      <c r="BG502">
        <v>79.665909999999997</v>
      </c>
      <c r="CO502">
        <v>0.41993999999999998</v>
      </c>
      <c r="CP502">
        <v>45.120559999999998</v>
      </c>
      <c r="CQ502">
        <v>30.035340000000001</v>
      </c>
      <c r="CR502">
        <v>79.328620000000001</v>
      </c>
      <c r="CS502">
        <v>89.575969999999998</v>
      </c>
      <c r="CT502">
        <v>30.035340000000001</v>
      </c>
      <c r="CU502">
        <v>22.879860000000001</v>
      </c>
      <c r="CV502">
        <v>18.975269999999998</v>
      </c>
      <c r="CW502">
        <v>70.170789999999997</v>
      </c>
      <c r="CX502">
        <v>11.731450000000001</v>
      </c>
      <c r="CY502">
        <v>86.307419999999993</v>
      </c>
    </row>
    <row r="503" spans="1:103" x14ac:dyDescent="0.4">
      <c r="A503" t="s">
        <v>717</v>
      </c>
      <c r="B503" t="s">
        <v>328</v>
      </c>
      <c r="C503" t="s">
        <v>37</v>
      </c>
      <c r="D503">
        <v>0.34467999999999999</v>
      </c>
      <c r="E503">
        <v>37.031329999999997</v>
      </c>
      <c r="F503">
        <v>22.28248</v>
      </c>
      <c r="G503">
        <v>62.760019999999997</v>
      </c>
      <c r="H503">
        <v>77.660870000000003</v>
      </c>
      <c r="I503">
        <v>22.28248</v>
      </c>
      <c r="J503">
        <v>17.484819999999999</v>
      </c>
      <c r="K503">
        <v>14.98826</v>
      </c>
      <c r="L503">
        <v>55.961010000000002</v>
      </c>
      <c r="M503">
        <v>9.9166299999999996</v>
      </c>
      <c r="N503">
        <v>73.378389999999996</v>
      </c>
      <c r="O503" t="s">
        <v>38</v>
      </c>
      <c r="P503">
        <v>0.31036000000000002</v>
      </c>
      <c r="Q503">
        <v>33.751669999999997</v>
      </c>
      <c r="R503">
        <v>18.266110000000001</v>
      </c>
      <c r="S503">
        <v>60.103230000000003</v>
      </c>
      <c r="T503">
        <v>76.591470000000001</v>
      </c>
      <c r="U503">
        <v>18.266110000000001</v>
      </c>
      <c r="V503">
        <v>13.48213</v>
      </c>
      <c r="W503">
        <v>14.60333</v>
      </c>
      <c r="X503">
        <v>52.886479999999999</v>
      </c>
      <c r="Y503">
        <v>9.9378700000000002</v>
      </c>
      <c r="Z503">
        <v>71.862300000000005</v>
      </c>
      <c r="AW503">
        <v>0.58309</v>
      </c>
      <c r="AX503">
        <v>59.42877</v>
      </c>
      <c r="AY503">
        <v>50.640540000000001</v>
      </c>
      <c r="AZ503">
        <v>76.563680000000005</v>
      </c>
      <c r="BA503">
        <v>80.859080000000006</v>
      </c>
      <c r="BB503">
        <v>50.640540000000001</v>
      </c>
      <c r="BC503">
        <v>46.740769999999998</v>
      </c>
      <c r="BD503">
        <v>16.307459999999999</v>
      </c>
      <c r="BE503">
        <v>74.064310000000006</v>
      </c>
      <c r="BF503">
        <v>8.9600600000000004</v>
      </c>
      <c r="BG503">
        <v>79.665909999999997</v>
      </c>
      <c r="CO503">
        <v>0.42013</v>
      </c>
      <c r="CP503">
        <v>45.141419999999997</v>
      </c>
      <c r="CQ503">
        <v>30.035340000000001</v>
      </c>
      <c r="CR503">
        <v>79.505300000000005</v>
      </c>
      <c r="CS503">
        <v>89.929329999999993</v>
      </c>
      <c r="CT503">
        <v>30.035340000000001</v>
      </c>
      <c r="CU503">
        <v>22.879860000000001</v>
      </c>
      <c r="CV503">
        <v>19.0106</v>
      </c>
      <c r="CW503">
        <v>70.347470000000001</v>
      </c>
      <c r="CX503">
        <v>11.766780000000001</v>
      </c>
      <c r="CY503">
        <v>86.660780000000003</v>
      </c>
    </row>
    <row r="504" spans="1:103" x14ac:dyDescent="0.4">
      <c r="A504" t="s">
        <v>603</v>
      </c>
      <c r="B504" t="s">
        <v>225</v>
      </c>
      <c r="C504" t="s">
        <v>37</v>
      </c>
      <c r="D504">
        <v>0.34461999999999998</v>
      </c>
      <c r="E504">
        <v>37.019269999999999</v>
      </c>
      <c r="F504">
        <v>22.28248</v>
      </c>
      <c r="G504">
        <v>62.760019999999997</v>
      </c>
      <c r="H504">
        <v>77.660870000000003</v>
      </c>
      <c r="I504">
        <v>22.28248</v>
      </c>
      <c r="J504">
        <v>17.484819999999999</v>
      </c>
      <c r="K504">
        <v>14.986649999999999</v>
      </c>
      <c r="L504">
        <v>55.958320000000001</v>
      </c>
      <c r="M504">
        <v>9.9093499999999999</v>
      </c>
      <c r="N504">
        <v>73.343320000000006</v>
      </c>
      <c r="O504" t="s">
        <v>38</v>
      </c>
      <c r="P504">
        <v>0.31036999999999998</v>
      </c>
      <c r="Q504">
        <v>33.752029999999998</v>
      </c>
      <c r="R504">
        <v>18.266110000000001</v>
      </c>
      <c r="S504">
        <v>60.103230000000003</v>
      </c>
      <c r="T504">
        <v>76.591470000000001</v>
      </c>
      <c r="U504">
        <v>18.266110000000001</v>
      </c>
      <c r="V504">
        <v>13.48213</v>
      </c>
      <c r="W504">
        <v>14.60333</v>
      </c>
      <c r="X504">
        <v>52.886479999999999</v>
      </c>
      <c r="Y504">
        <v>9.9378700000000002</v>
      </c>
      <c r="Z504">
        <v>71.862300000000005</v>
      </c>
      <c r="AW504">
        <v>0.58269000000000004</v>
      </c>
      <c r="AX504">
        <v>59.336150000000004</v>
      </c>
      <c r="AY504">
        <v>50.640540000000001</v>
      </c>
      <c r="AZ504">
        <v>76.639039999999994</v>
      </c>
      <c r="BA504">
        <v>80.859080000000006</v>
      </c>
      <c r="BB504">
        <v>50.640540000000001</v>
      </c>
      <c r="BC504">
        <v>46.740769999999998</v>
      </c>
      <c r="BD504">
        <v>16.307459999999999</v>
      </c>
      <c r="BE504">
        <v>74.114540000000005</v>
      </c>
      <c r="BF504">
        <v>8.8922399999999993</v>
      </c>
      <c r="BG504">
        <v>79.339359999999999</v>
      </c>
      <c r="CO504">
        <v>0.41963</v>
      </c>
      <c r="CP504">
        <v>45.088929999999998</v>
      </c>
      <c r="CQ504">
        <v>30.035340000000001</v>
      </c>
      <c r="CR504">
        <v>79.328620000000001</v>
      </c>
      <c r="CS504">
        <v>89.929329999999993</v>
      </c>
      <c r="CT504">
        <v>30.035340000000001</v>
      </c>
      <c r="CU504">
        <v>22.879860000000001</v>
      </c>
      <c r="CV504">
        <v>18.975269999999998</v>
      </c>
      <c r="CW504">
        <v>70.170789999999997</v>
      </c>
      <c r="CX504">
        <v>11.766780000000001</v>
      </c>
      <c r="CY504">
        <v>86.660780000000003</v>
      </c>
    </row>
    <row r="505" spans="1:103" x14ac:dyDescent="0.4">
      <c r="A505" t="s">
        <v>633</v>
      </c>
      <c r="B505" t="s">
        <v>95</v>
      </c>
      <c r="C505" t="s">
        <v>37</v>
      </c>
      <c r="D505">
        <v>0.34461000000000003</v>
      </c>
      <c r="E505">
        <v>37.018259999999998</v>
      </c>
      <c r="F505">
        <v>22.28248</v>
      </c>
      <c r="G505">
        <v>62.743830000000003</v>
      </c>
      <c r="H505">
        <v>77.636579999999995</v>
      </c>
      <c r="I505">
        <v>22.28248</v>
      </c>
      <c r="J505">
        <v>17.484819999999999</v>
      </c>
      <c r="K505">
        <v>14.983409999999999</v>
      </c>
      <c r="L505">
        <v>55.942129999999999</v>
      </c>
      <c r="M505">
        <v>9.9069199999999995</v>
      </c>
      <c r="N505">
        <v>73.319029999999998</v>
      </c>
      <c r="O505" t="s">
        <v>38</v>
      </c>
      <c r="P505">
        <v>0.31036999999999998</v>
      </c>
      <c r="Q505">
        <v>33.752899999999997</v>
      </c>
      <c r="R505">
        <v>18.266110000000001</v>
      </c>
      <c r="S505">
        <v>60.103230000000003</v>
      </c>
      <c r="T505">
        <v>76.591470000000001</v>
      </c>
      <c r="U505">
        <v>18.266110000000001</v>
      </c>
      <c r="V505">
        <v>13.48213</v>
      </c>
      <c r="W505">
        <v>14.60333</v>
      </c>
      <c r="X505">
        <v>52.886479999999999</v>
      </c>
      <c r="Y505">
        <v>9.9378700000000002</v>
      </c>
      <c r="Z505">
        <v>71.862300000000005</v>
      </c>
      <c r="AW505">
        <v>0.58267000000000002</v>
      </c>
      <c r="AX505">
        <v>59.332709999999999</v>
      </c>
      <c r="AY505">
        <v>50.640540000000001</v>
      </c>
      <c r="AZ505">
        <v>76.563680000000005</v>
      </c>
      <c r="BA505">
        <v>80.859080000000006</v>
      </c>
      <c r="BB505">
        <v>50.640540000000001</v>
      </c>
      <c r="BC505">
        <v>46.740769999999998</v>
      </c>
      <c r="BD505">
        <v>16.292390000000001</v>
      </c>
      <c r="BE505">
        <v>74.039190000000005</v>
      </c>
      <c r="BF505">
        <v>8.8922399999999993</v>
      </c>
      <c r="BG505">
        <v>79.339359999999999</v>
      </c>
      <c r="CO505">
        <v>0.41930000000000001</v>
      </c>
      <c r="CP505">
        <v>45.058790000000002</v>
      </c>
      <c r="CQ505">
        <v>30.035340000000001</v>
      </c>
      <c r="CR505">
        <v>79.151939999999996</v>
      </c>
      <c r="CS505">
        <v>89.399289999999993</v>
      </c>
      <c r="CT505">
        <v>30.035340000000001</v>
      </c>
      <c r="CU505">
        <v>22.879860000000001</v>
      </c>
      <c r="CV505">
        <v>18.93993</v>
      </c>
      <c r="CW505">
        <v>69.994110000000006</v>
      </c>
      <c r="CX505">
        <v>11.71378</v>
      </c>
      <c r="CY505">
        <v>86.130740000000003</v>
      </c>
    </row>
    <row r="506" spans="1:103" x14ac:dyDescent="0.4">
      <c r="A506" t="s">
        <v>666</v>
      </c>
      <c r="B506" t="s">
        <v>328</v>
      </c>
      <c r="C506" t="s">
        <v>37</v>
      </c>
      <c r="D506">
        <v>0.34461000000000003</v>
      </c>
      <c r="E506">
        <v>37.01802</v>
      </c>
      <c r="F506">
        <v>22.28248</v>
      </c>
      <c r="G506">
        <v>62.751919999999998</v>
      </c>
      <c r="H506">
        <v>77.636579999999995</v>
      </c>
      <c r="I506">
        <v>22.28248</v>
      </c>
      <c r="J506">
        <v>17.484819999999999</v>
      </c>
      <c r="K506">
        <v>14.98503</v>
      </c>
      <c r="L506">
        <v>55.950220000000002</v>
      </c>
      <c r="M506">
        <v>9.9069199999999995</v>
      </c>
      <c r="N506">
        <v>73.319029999999998</v>
      </c>
      <c r="O506" t="s">
        <v>38</v>
      </c>
      <c r="P506">
        <v>0.31036999999999998</v>
      </c>
      <c r="Q506">
        <v>33.752180000000003</v>
      </c>
      <c r="R506">
        <v>18.266110000000001</v>
      </c>
      <c r="S506">
        <v>60.103230000000003</v>
      </c>
      <c r="T506">
        <v>76.591470000000001</v>
      </c>
      <c r="U506">
        <v>18.266110000000001</v>
      </c>
      <c r="V506">
        <v>13.48213</v>
      </c>
      <c r="W506">
        <v>14.60333</v>
      </c>
      <c r="X506">
        <v>52.886479999999999</v>
      </c>
      <c r="Y506">
        <v>9.9378700000000002</v>
      </c>
      <c r="Z506">
        <v>71.862300000000005</v>
      </c>
      <c r="AW506">
        <v>0.58274000000000004</v>
      </c>
      <c r="AX506">
        <v>59.344329999999999</v>
      </c>
      <c r="AY506">
        <v>50.640540000000001</v>
      </c>
      <c r="AZ506">
        <v>76.639039999999994</v>
      </c>
      <c r="BA506">
        <v>80.859080000000006</v>
      </c>
      <c r="BB506">
        <v>50.640540000000001</v>
      </c>
      <c r="BC506">
        <v>46.740769999999998</v>
      </c>
      <c r="BD506">
        <v>16.307459999999999</v>
      </c>
      <c r="BE506">
        <v>74.114540000000005</v>
      </c>
      <c r="BF506">
        <v>8.8922399999999993</v>
      </c>
      <c r="BG506">
        <v>79.339359999999999</v>
      </c>
      <c r="CO506">
        <v>0.41913</v>
      </c>
      <c r="CP506">
        <v>45.039580000000001</v>
      </c>
      <c r="CQ506">
        <v>30.035340000000001</v>
      </c>
      <c r="CR506">
        <v>79.151939999999996</v>
      </c>
      <c r="CS506">
        <v>89.399289999999993</v>
      </c>
      <c r="CT506">
        <v>30.035340000000001</v>
      </c>
      <c r="CU506">
        <v>22.879860000000001</v>
      </c>
      <c r="CV506">
        <v>18.93993</v>
      </c>
      <c r="CW506">
        <v>69.994110000000006</v>
      </c>
      <c r="CX506">
        <v>11.71378</v>
      </c>
      <c r="CY506">
        <v>86.130740000000003</v>
      </c>
    </row>
    <row r="507" spans="1:103" x14ac:dyDescent="0.4">
      <c r="A507" t="s">
        <v>714</v>
      </c>
      <c r="B507" t="s">
        <v>44</v>
      </c>
      <c r="C507" t="s">
        <v>37</v>
      </c>
      <c r="D507">
        <v>0.34459000000000001</v>
      </c>
      <c r="E507">
        <v>37.017090000000003</v>
      </c>
      <c r="F507">
        <v>22.28248</v>
      </c>
      <c r="G507">
        <v>62.751919999999998</v>
      </c>
      <c r="H507">
        <v>77.644679999999994</v>
      </c>
      <c r="I507">
        <v>22.28248</v>
      </c>
      <c r="J507">
        <v>17.484819999999999</v>
      </c>
      <c r="K507">
        <v>14.98503</v>
      </c>
      <c r="L507">
        <v>55.950220000000002</v>
      </c>
      <c r="M507">
        <v>9.9085400000000003</v>
      </c>
      <c r="N507">
        <v>73.33117</v>
      </c>
      <c r="O507" t="s">
        <v>38</v>
      </c>
      <c r="P507">
        <v>0.31036000000000002</v>
      </c>
      <c r="Q507">
        <v>33.752099999999999</v>
      </c>
      <c r="R507">
        <v>18.266110000000001</v>
      </c>
      <c r="S507">
        <v>60.103230000000003</v>
      </c>
      <c r="T507">
        <v>76.591470000000001</v>
      </c>
      <c r="U507">
        <v>18.266110000000001</v>
      </c>
      <c r="V507">
        <v>13.48213</v>
      </c>
      <c r="W507">
        <v>14.60333</v>
      </c>
      <c r="X507">
        <v>52.886479999999999</v>
      </c>
      <c r="Y507">
        <v>9.9378700000000002</v>
      </c>
      <c r="Z507">
        <v>71.862300000000005</v>
      </c>
      <c r="AW507">
        <v>0.58274000000000004</v>
      </c>
      <c r="AX507">
        <v>59.344499999999996</v>
      </c>
      <c r="AY507">
        <v>50.640540000000001</v>
      </c>
      <c r="AZ507">
        <v>76.639039999999994</v>
      </c>
      <c r="BA507">
        <v>80.859080000000006</v>
      </c>
      <c r="BB507">
        <v>50.640540000000001</v>
      </c>
      <c r="BC507">
        <v>46.740769999999998</v>
      </c>
      <c r="BD507">
        <v>16.307459999999999</v>
      </c>
      <c r="BE507">
        <v>74.114540000000005</v>
      </c>
      <c r="BF507">
        <v>8.8997700000000002</v>
      </c>
      <c r="BG507">
        <v>79.377039999999994</v>
      </c>
      <c r="CO507">
        <v>0.41894999999999999</v>
      </c>
      <c r="CP507">
        <v>45.020330000000001</v>
      </c>
      <c r="CQ507">
        <v>30.035340000000001</v>
      </c>
      <c r="CR507">
        <v>79.151939999999996</v>
      </c>
      <c r="CS507">
        <v>89.575969999999998</v>
      </c>
      <c r="CT507">
        <v>30.035340000000001</v>
      </c>
      <c r="CU507">
        <v>22.879860000000001</v>
      </c>
      <c r="CV507">
        <v>18.93993</v>
      </c>
      <c r="CW507">
        <v>69.994110000000006</v>
      </c>
      <c r="CX507">
        <v>11.731450000000001</v>
      </c>
      <c r="CY507">
        <v>86.307419999999993</v>
      </c>
    </row>
    <row r="508" spans="1:103" x14ac:dyDescent="0.4">
      <c r="A508" t="s">
        <v>663</v>
      </c>
      <c r="B508" t="s">
        <v>114</v>
      </c>
      <c r="C508" t="s">
        <v>37</v>
      </c>
      <c r="D508">
        <v>0.34458</v>
      </c>
      <c r="E508">
        <v>37.015779999999999</v>
      </c>
      <c r="F508">
        <v>22.28248</v>
      </c>
      <c r="G508">
        <v>62.743830000000003</v>
      </c>
      <c r="H508">
        <v>77.644679999999994</v>
      </c>
      <c r="I508">
        <v>22.28248</v>
      </c>
      <c r="J508">
        <v>17.484819999999999</v>
      </c>
      <c r="K508">
        <v>14.983409999999999</v>
      </c>
      <c r="L508">
        <v>55.942129999999999</v>
      </c>
      <c r="M508">
        <v>9.9077300000000008</v>
      </c>
      <c r="N508">
        <v>73.327129999999997</v>
      </c>
      <c r="O508" t="s">
        <v>38</v>
      </c>
      <c r="P508">
        <v>0.31036999999999998</v>
      </c>
      <c r="Q508">
        <v>33.752429999999997</v>
      </c>
      <c r="R508">
        <v>18.266110000000001</v>
      </c>
      <c r="S508">
        <v>60.103230000000003</v>
      </c>
      <c r="T508">
        <v>76.591470000000001</v>
      </c>
      <c r="U508">
        <v>18.266110000000001</v>
      </c>
      <c r="V508">
        <v>13.48213</v>
      </c>
      <c r="W508">
        <v>14.60333</v>
      </c>
      <c r="X508">
        <v>52.886479999999999</v>
      </c>
      <c r="Y508">
        <v>9.9378700000000002</v>
      </c>
      <c r="Z508">
        <v>71.862300000000005</v>
      </c>
      <c r="AW508">
        <v>0.5827</v>
      </c>
      <c r="AX508">
        <v>59.336750000000002</v>
      </c>
      <c r="AY508">
        <v>50.640540000000001</v>
      </c>
      <c r="AZ508">
        <v>76.563680000000005</v>
      </c>
      <c r="BA508">
        <v>80.859080000000006</v>
      </c>
      <c r="BB508">
        <v>50.640540000000001</v>
      </c>
      <c r="BC508">
        <v>46.740769999999998</v>
      </c>
      <c r="BD508">
        <v>16.292390000000001</v>
      </c>
      <c r="BE508">
        <v>74.039190000000005</v>
      </c>
      <c r="BF508">
        <v>8.8922399999999993</v>
      </c>
      <c r="BG508">
        <v>79.339359999999999</v>
      </c>
      <c r="CO508">
        <v>0.41876000000000002</v>
      </c>
      <c r="CP508">
        <v>45.003700000000002</v>
      </c>
      <c r="CQ508">
        <v>30.035340000000001</v>
      </c>
      <c r="CR508">
        <v>79.151939999999996</v>
      </c>
      <c r="CS508">
        <v>89.575969999999998</v>
      </c>
      <c r="CT508">
        <v>30.035340000000001</v>
      </c>
      <c r="CU508">
        <v>22.879860000000001</v>
      </c>
      <c r="CV508">
        <v>18.93993</v>
      </c>
      <c r="CW508">
        <v>69.994110000000006</v>
      </c>
      <c r="CX508">
        <v>11.731450000000001</v>
      </c>
      <c r="CY508">
        <v>86.307419999999993</v>
      </c>
    </row>
    <row r="509" spans="1:103" x14ac:dyDescent="0.4">
      <c r="A509" t="s">
        <v>513</v>
      </c>
      <c r="B509" t="s">
        <v>499</v>
      </c>
      <c r="C509" t="s">
        <v>37</v>
      </c>
      <c r="D509">
        <v>0.34354000000000001</v>
      </c>
      <c r="E509">
        <v>36.859830000000002</v>
      </c>
      <c r="F509">
        <v>22.371510000000001</v>
      </c>
      <c r="G509">
        <v>62.517200000000003</v>
      </c>
      <c r="H509">
        <v>77.345200000000006</v>
      </c>
      <c r="I509">
        <v>22.371510000000001</v>
      </c>
      <c r="J509">
        <v>17.500340000000001</v>
      </c>
      <c r="K509">
        <v>14.889519999999999</v>
      </c>
      <c r="L509">
        <v>55.671390000000002</v>
      </c>
      <c r="M509">
        <v>9.8397400000000008</v>
      </c>
      <c r="N509">
        <v>72.952110000000005</v>
      </c>
      <c r="O509" t="s">
        <v>38</v>
      </c>
      <c r="P509">
        <v>0.30926999999999999</v>
      </c>
      <c r="Q509">
        <v>33.587960000000002</v>
      </c>
      <c r="R509">
        <v>18.37125</v>
      </c>
      <c r="S509">
        <v>59.883389999999999</v>
      </c>
      <c r="T509">
        <v>76.237809999999996</v>
      </c>
      <c r="U509">
        <v>18.37125</v>
      </c>
      <c r="V509">
        <v>13.500450000000001</v>
      </c>
      <c r="W509">
        <v>14.513479999999999</v>
      </c>
      <c r="X509">
        <v>52.65437</v>
      </c>
      <c r="Y509">
        <v>9.8566199999999995</v>
      </c>
      <c r="Z509">
        <v>71.390749999999997</v>
      </c>
      <c r="AW509">
        <v>0.58198000000000005</v>
      </c>
      <c r="AX509">
        <v>59.242199999999997</v>
      </c>
      <c r="AY509">
        <v>50.640540000000001</v>
      </c>
      <c r="AZ509">
        <v>76.337599999999995</v>
      </c>
      <c r="BA509">
        <v>80.557649999999995</v>
      </c>
      <c r="BB509">
        <v>50.640540000000001</v>
      </c>
      <c r="BC509">
        <v>46.740769999999998</v>
      </c>
      <c r="BD509">
        <v>16.20196</v>
      </c>
      <c r="BE509">
        <v>73.549359999999993</v>
      </c>
      <c r="BF509">
        <v>8.8847000000000005</v>
      </c>
      <c r="BG509">
        <v>79.301680000000005</v>
      </c>
      <c r="CO509">
        <v>0.41793999999999998</v>
      </c>
      <c r="CP509">
        <v>44.861519999999999</v>
      </c>
      <c r="CQ509">
        <v>30.035340000000001</v>
      </c>
      <c r="CR509">
        <v>78.798590000000004</v>
      </c>
      <c r="CS509">
        <v>90.282690000000002</v>
      </c>
      <c r="CT509">
        <v>30.035340000000001</v>
      </c>
      <c r="CU509">
        <v>22.879860000000001</v>
      </c>
      <c r="CV509">
        <v>18.763249999999999</v>
      </c>
      <c r="CW509">
        <v>69.522970000000001</v>
      </c>
      <c r="CX509">
        <v>11.766780000000001</v>
      </c>
      <c r="CY509">
        <v>86.925799999999995</v>
      </c>
    </row>
    <row r="510" spans="1:103" x14ac:dyDescent="0.4">
      <c r="A510" t="s">
        <v>591</v>
      </c>
      <c r="B510" t="s">
        <v>114</v>
      </c>
      <c r="C510" t="s">
        <v>37</v>
      </c>
      <c r="D510">
        <v>0.34351999999999999</v>
      </c>
      <c r="E510">
        <v>36.857959999999999</v>
      </c>
      <c r="F510">
        <v>22.371510000000001</v>
      </c>
      <c r="G510">
        <v>62.501010000000001</v>
      </c>
      <c r="H510">
        <v>77.312830000000005</v>
      </c>
      <c r="I510">
        <v>22.371510000000001</v>
      </c>
      <c r="J510">
        <v>17.500340000000001</v>
      </c>
      <c r="K510">
        <v>14.886279999999999</v>
      </c>
      <c r="L510">
        <v>55.655200000000001</v>
      </c>
      <c r="M510">
        <v>9.8364999999999991</v>
      </c>
      <c r="N510">
        <v>72.919740000000004</v>
      </c>
      <c r="O510" t="s">
        <v>38</v>
      </c>
      <c r="P510">
        <v>0.30926999999999999</v>
      </c>
      <c r="Q510">
        <v>33.58858</v>
      </c>
      <c r="R510">
        <v>18.37125</v>
      </c>
      <c r="S510">
        <v>59.883389999999999</v>
      </c>
      <c r="T510">
        <v>76.237809999999996</v>
      </c>
      <c r="U510">
        <v>18.37125</v>
      </c>
      <c r="V510">
        <v>13.500450000000001</v>
      </c>
      <c r="W510">
        <v>14.513479999999999</v>
      </c>
      <c r="X510">
        <v>52.65437</v>
      </c>
      <c r="Y510">
        <v>9.8566199999999995</v>
      </c>
      <c r="Z510">
        <v>71.390749999999997</v>
      </c>
      <c r="AW510">
        <v>0.58203000000000005</v>
      </c>
      <c r="AX510">
        <v>59.247610000000002</v>
      </c>
      <c r="AY510">
        <v>50.640540000000001</v>
      </c>
      <c r="AZ510">
        <v>76.337599999999995</v>
      </c>
      <c r="BA510">
        <v>80.557649999999995</v>
      </c>
      <c r="BB510">
        <v>50.640540000000001</v>
      </c>
      <c r="BC510">
        <v>46.740769999999998</v>
      </c>
      <c r="BD510">
        <v>16.20196</v>
      </c>
      <c r="BE510">
        <v>73.549359999999993</v>
      </c>
      <c r="BF510">
        <v>8.8847000000000005</v>
      </c>
      <c r="BG510">
        <v>79.301680000000005</v>
      </c>
      <c r="CO510">
        <v>0.41728999999999999</v>
      </c>
      <c r="CP510">
        <v>44.796500000000002</v>
      </c>
      <c r="CQ510">
        <v>30.035340000000001</v>
      </c>
      <c r="CR510">
        <v>78.445229999999995</v>
      </c>
      <c r="CS510">
        <v>89.575969999999998</v>
      </c>
      <c r="CT510">
        <v>30.035340000000001</v>
      </c>
      <c r="CU510">
        <v>22.879860000000001</v>
      </c>
      <c r="CV510">
        <v>18.69258</v>
      </c>
      <c r="CW510">
        <v>69.169610000000006</v>
      </c>
      <c r="CX510">
        <v>11.696109999999999</v>
      </c>
      <c r="CY510">
        <v>86.219080000000005</v>
      </c>
    </row>
    <row r="511" spans="1:103" x14ac:dyDescent="0.4">
      <c r="A511" t="s">
        <v>475</v>
      </c>
      <c r="B511" t="s">
        <v>279</v>
      </c>
      <c r="C511" t="s">
        <v>37</v>
      </c>
      <c r="D511">
        <v>0.34351999999999999</v>
      </c>
      <c r="E511">
        <v>36.85774</v>
      </c>
      <c r="F511">
        <v>22.371510000000001</v>
      </c>
      <c r="G511">
        <v>62.50911</v>
      </c>
      <c r="H511">
        <v>77.32902</v>
      </c>
      <c r="I511">
        <v>22.371510000000001</v>
      </c>
      <c r="J511">
        <v>17.500340000000001</v>
      </c>
      <c r="K511">
        <v>14.8879</v>
      </c>
      <c r="L511">
        <v>55.663290000000003</v>
      </c>
      <c r="M511">
        <v>9.83812</v>
      </c>
      <c r="N511">
        <v>72.935919999999996</v>
      </c>
      <c r="O511" t="s">
        <v>38</v>
      </c>
      <c r="P511">
        <v>0.30926999999999999</v>
      </c>
      <c r="Q511">
        <v>33.588200000000001</v>
      </c>
      <c r="R511">
        <v>18.37125</v>
      </c>
      <c r="S511">
        <v>59.883389999999999</v>
      </c>
      <c r="T511">
        <v>76.237809999999996</v>
      </c>
      <c r="U511">
        <v>18.37125</v>
      </c>
      <c r="V511">
        <v>13.500450000000001</v>
      </c>
      <c r="W511">
        <v>14.513479999999999</v>
      </c>
      <c r="X511">
        <v>52.65437</v>
      </c>
      <c r="Y511">
        <v>9.8566199999999995</v>
      </c>
      <c r="Z511">
        <v>71.390749999999997</v>
      </c>
      <c r="AW511">
        <v>0.58196000000000003</v>
      </c>
      <c r="AX511">
        <v>59.237789999999997</v>
      </c>
      <c r="AY511">
        <v>50.640540000000001</v>
      </c>
      <c r="AZ511">
        <v>76.337599999999995</v>
      </c>
      <c r="BA511">
        <v>80.557649999999995</v>
      </c>
      <c r="BB511">
        <v>50.640540000000001</v>
      </c>
      <c r="BC511">
        <v>46.740769999999998</v>
      </c>
      <c r="BD511">
        <v>16.20196</v>
      </c>
      <c r="BE511">
        <v>73.549359999999993</v>
      </c>
      <c r="BF511">
        <v>8.8847000000000005</v>
      </c>
      <c r="BG511">
        <v>79.301680000000005</v>
      </c>
      <c r="CO511">
        <v>0.41754999999999998</v>
      </c>
      <c r="CP511">
        <v>44.821730000000002</v>
      </c>
      <c r="CQ511">
        <v>30.035340000000001</v>
      </c>
      <c r="CR511">
        <v>78.62191</v>
      </c>
      <c r="CS511">
        <v>89.929329999999993</v>
      </c>
      <c r="CT511">
        <v>30.035340000000001</v>
      </c>
      <c r="CU511">
        <v>22.879860000000001</v>
      </c>
      <c r="CV511">
        <v>18.727920000000001</v>
      </c>
      <c r="CW511">
        <v>69.346289999999996</v>
      </c>
      <c r="CX511">
        <v>11.731450000000001</v>
      </c>
      <c r="CY511">
        <v>86.57244</v>
      </c>
    </row>
    <row r="512" spans="1:103" x14ac:dyDescent="0.4">
      <c r="A512" t="s">
        <v>470</v>
      </c>
      <c r="B512" t="s">
        <v>471</v>
      </c>
      <c r="C512" t="s">
        <v>37</v>
      </c>
      <c r="D512">
        <v>0.34350000000000003</v>
      </c>
      <c r="E512">
        <v>36.856659999999998</v>
      </c>
      <c r="F512">
        <v>22.371510000000001</v>
      </c>
      <c r="G512">
        <v>62.501010000000001</v>
      </c>
      <c r="H512">
        <v>77.32902</v>
      </c>
      <c r="I512">
        <v>22.371510000000001</v>
      </c>
      <c r="J512">
        <v>17.500340000000001</v>
      </c>
      <c r="K512">
        <v>14.886279999999999</v>
      </c>
      <c r="L512">
        <v>55.655200000000001</v>
      </c>
      <c r="M512">
        <v>9.83812</v>
      </c>
      <c r="N512">
        <v>72.935919999999996</v>
      </c>
      <c r="O512" t="s">
        <v>38</v>
      </c>
      <c r="P512">
        <v>0.30925999999999998</v>
      </c>
      <c r="Q512">
        <v>33.587069999999997</v>
      </c>
      <c r="R512">
        <v>18.37125</v>
      </c>
      <c r="S512">
        <v>59.883389999999999</v>
      </c>
      <c r="T512">
        <v>76.237809999999996</v>
      </c>
      <c r="U512">
        <v>18.37125</v>
      </c>
      <c r="V512">
        <v>13.500450000000001</v>
      </c>
      <c r="W512">
        <v>14.513479999999999</v>
      </c>
      <c r="X512">
        <v>52.65437</v>
      </c>
      <c r="Y512">
        <v>9.8566199999999995</v>
      </c>
      <c r="Z512">
        <v>71.390749999999997</v>
      </c>
      <c r="AW512">
        <v>0.58194000000000001</v>
      </c>
      <c r="AX512">
        <v>59.239339999999999</v>
      </c>
      <c r="AY512">
        <v>50.640540000000001</v>
      </c>
      <c r="AZ512">
        <v>76.337599999999995</v>
      </c>
      <c r="BA512">
        <v>80.557649999999995</v>
      </c>
      <c r="BB512">
        <v>50.640540000000001</v>
      </c>
      <c r="BC512">
        <v>46.740769999999998</v>
      </c>
      <c r="BD512">
        <v>16.20196</v>
      </c>
      <c r="BE512">
        <v>73.549359999999993</v>
      </c>
      <c r="BF512">
        <v>8.8847000000000005</v>
      </c>
      <c r="BG512">
        <v>79.301680000000005</v>
      </c>
      <c r="CO512">
        <v>0.41747000000000001</v>
      </c>
      <c r="CP512">
        <v>44.81532</v>
      </c>
      <c r="CQ512">
        <v>30.035340000000001</v>
      </c>
      <c r="CR512">
        <v>78.445229999999995</v>
      </c>
      <c r="CS512">
        <v>89.929329999999993</v>
      </c>
      <c r="CT512">
        <v>30.035340000000001</v>
      </c>
      <c r="CU512">
        <v>22.879860000000001</v>
      </c>
      <c r="CV512">
        <v>18.69258</v>
      </c>
      <c r="CW512">
        <v>69.169610000000006</v>
      </c>
      <c r="CX512">
        <v>11.731450000000001</v>
      </c>
      <c r="CY512">
        <v>86.57244</v>
      </c>
    </row>
    <row r="513" spans="1:103" x14ac:dyDescent="0.4">
      <c r="A513" t="s">
        <v>582</v>
      </c>
      <c r="B513" t="s">
        <v>114</v>
      </c>
      <c r="C513" t="s">
        <v>37</v>
      </c>
      <c r="D513">
        <v>0.34350000000000003</v>
      </c>
      <c r="E513">
        <v>36.856409999999997</v>
      </c>
      <c r="F513">
        <v>22.371510000000001</v>
      </c>
      <c r="G513">
        <v>62.50911</v>
      </c>
      <c r="H513">
        <v>77.320920000000001</v>
      </c>
      <c r="I513">
        <v>22.371510000000001</v>
      </c>
      <c r="J513">
        <v>17.500340000000001</v>
      </c>
      <c r="K513">
        <v>14.8879</v>
      </c>
      <c r="L513">
        <v>55.663290000000003</v>
      </c>
      <c r="M513">
        <v>9.8373100000000004</v>
      </c>
      <c r="N513">
        <v>72.92783</v>
      </c>
      <c r="O513" t="s">
        <v>38</v>
      </c>
      <c r="P513">
        <v>0.30925999999999998</v>
      </c>
      <c r="Q513">
        <v>33.58737</v>
      </c>
      <c r="R513">
        <v>18.37125</v>
      </c>
      <c r="S513">
        <v>59.883389999999999</v>
      </c>
      <c r="T513">
        <v>76.237809999999996</v>
      </c>
      <c r="U513">
        <v>18.37125</v>
      </c>
      <c r="V513">
        <v>13.500450000000001</v>
      </c>
      <c r="W513">
        <v>14.513479999999999</v>
      </c>
      <c r="X513">
        <v>52.65437</v>
      </c>
      <c r="Y513">
        <v>9.8566199999999995</v>
      </c>
      <c r="Z513">
        <v>71.390749999999997</v>
      </c>
      <c r="AW513">
        <v>0.58196000000000003</v>
      </c>
      <c r="AX513">
        <v>59.240729999999999</v>
      </c>
      <c r="AY513">
        <v>50.640540000000001</v>
      </c>
      <c r="AZ513">
        <v>76.337599999999995</v>
      </c>
      <c r="BA513">
        <v>80.557649999999995</v>
      </c>
      <c r="BB513">
        <v>50.640540000000001</v>
      </c>
      <c r="BC513">
        <v>46.740769999999998</v>
      </c>
      <c r="BD513">
        <v>16.20196</v>
      </c>
      <c r="BE513">
        <v>73.549359999999993</v>
      </c>
      <c r="BF513">
        <v>8.8847000000000005</v>
      </c>
      <c r="BG513">
        <v>79.301680000000005</v>
      </c>
      <c r="CO513">
        <v>0.41735</v>
      </c>
      <c r="CP513">
        <v>44.801259999999999</v>
      </c>
      <c r="CQ513">
        <v>30.035340000000001</v>
      </c>
      <c r="CR513">
        <v>78.62191</v>
      </c>
      <c r="CS513">
        <v>89.752650000000003</v>
      </c>
      <c r="CT513">
        <v>30.035340000000001</v>
      </c>
      <c r="CU513">
        <v>22.879860000000001</v>
      </c>
      <c r="CV513">
        <v>18.727920000000001</v>
      </c>
      <c r="CW513">
        <v>69.346289999999996</v>
      </c>
      <c r="CX513">
        <v>11.71378</v>
      </c>
      <c r="CY513">
        <v>86.395759999999996</v>
      </c>
    </row>
    <row r="514" spans="1:103" x14ac:dyDescent="0.4">
      <c r="A514" t="s">
        <v>553</v>
      </c>
      <c r="B514" t="s">
        <v>260</v>
      </c>
      <c r="C514" t="s">
        <v>37</v>
      </c>
      <c r="D514">
        <v>0.34350000000000003</v>
      </c>
      <c r="E514">
        <v>36.855899999999998</v>
      </c>
      <c r="F514">
        <v>22.371510000000001</v>
      </c>
      <c r="G514">
        <v>62.501010000000001</v>
      </c>
      <c r="H514">
        <v>77.312830000000005</v>
      </c>
      <c r="I514">
        <v>22.371510000000001</v>
      </c>
      <c r="J514">
        <v>17.500340000000001</v>
      </c>
      <c r="K514">
        <v>14.886279999999999</v>
      </c>
      <c r="L514">
        <v>55.655200000000001</v>
      </c>
      <c r="M514">
        <v>9.8364999999999991</v>
      </c>
      <c r="N514">
        <v>72.919740000000004</v>
      </c>
      <c r="O514" t="s">
        <v>38</v>
      </c>
      <c r="P514">
        <v>0.30925999999999998</v>
      </c>
      <c r="Q514">
        <v>33.587449999999997</v>
      </c>
      <c r="R514">
        <v>18.37125</v>
      </c>
      <c r="S514">
        <v>59.883389999999999</v>
      </c>
      <c r="T514">
        <v>76.237809999999996</v>
      </c>
      <c r="U514">
        <v>18.37125</v>
      </c>
      <c r="V514">
        <v>13.500450000000001</v>
      </c>
      <c r="W514">
        <v>14.513479999999999</v>
      </c>
      <c r="X514">
        <v>52.65437</v>
      </c>
      <c r="Y514">
        <v>9.8566199999999995</v>
      </c>
      <c r="Z514">
        <v>71.390749999999997</v>
      </c>
      <c r="AW514">
        <v>0.58191000000000004</v>
      </c>
      <c r="AX514">
        <v>59.233409999999999</v>
      </c>
      <c r="AY514">
        <v>50.640540000000001</v>
      </c>
      <c r="AZ514">
        <v>76.337599999999995</v>
      </c>
      <c r="BA514">
        <v>80.557649999999995</v>
      </c>
      <c r="BB514">
        <v>50.640540000000001</v>
      </c>
      <c r="BC514">
        <v>46.740769999999998</v>
      </c>
      <c r="BD514">
        <v>16.20196</v>
      </c>
      <c r="BE514">
        <v>73.549359999999993</v>
      </c>
      <c r="BF514">
        <v>8.8847000000000005</v>
      </c>
      <c r="BG514">
        <v>79.301680000000005</v>
      </c>
      <c r="CO514">
        <v>0.41733999999999999</v>
      </c>
      <c r="CP514">
        <v>44.805520000000001</v>
      </c>
      <c r="CQ514">
        <v>30.035340000000001</v>
      </c>
      <c r="CR514">
        <v>78.445229999999995</v>
      </c>
      <c r="CS514">
        <v>89.575969999999998</v>
      </c>
      <c r="CT514">
        <v>30.035340000000001</v>
      </c>
      <c r="CU514">
        <v>22.879860000000001</v>
      </c>
      <c r="CV514">
        <v>18.69258</v>
      </c>
      <c r="CW514">
        <v>69.169610000000006</v>
      </c>
      <c r="CX514">
        <v>11.696109999999999</v>
      </c>
      <c r="CY514">
        <v>86.219080000000005</v>
      </c>
    </row>
    <row r="515" spans="1:103" x14ac:dyDescent="0.4">
      <c r="A515" t="s">
        <v>544</v>
      </c>
      <c r="B515" t="s">
        <v>114</v>
      </c>
      <c r="C515" t="s">
        <v>37</v>
      </c>
      <c r="D515">
        <v>0.34350000000000003</v>
      </c>
      <c r="E515">
        <v>36.855879999999999</v>
      </c>
      <c r="F515">
        <v>22.371510000000001</v>
      </c>
      <c r="G515">
        <v>62.501010000000001</v>
      </c>
      <c r="H515">
        <v>77.337109999999996</v>
      </c>
      <c r="I515">
        <v>22.371510000000001</v>
      </c>
      <c r="J515">
        <v>17.500340000000001</v>
      </c>
      <c r="K515">
        <v>14.886279999999999</v>
      </c>
      <c r="L515">
        <v>55.655200000000001</v>
      </c>
      <c r="M515">
        <v>9.8389299999999995</v>
      </c>
      <c r="N515">
        <v>72.944019999999995</v>
      </c>
      <c r="O515" t="s">
        <v>38</v>
      </c>
      <c r="P515">
        <v>0.30928</v>
      </c>
      <c r="Q515">
        <v>33.588839999999998</v>
      </c>
      <c r="R515">
        <v>18.37125</v>
      </c>
      <c r="S515">
        <v>59.883389999999999</v>
      </c>
      <c r="T515">
        <v>76.247370000000004</v>
      </c>
      <c r="U515">
        <v>18.37125</v>
      </c>
      <c r="V515">
        <v>13.500450000000001</v>
      </c>
      <c r="W515">
        <v>14.513479999999999</v>
      </c>
      <c r="X515">
        <v>52.65437</v>
      </c>
      <c r="Y515">
        <v>9.8575800000000005</v>
      </c>
      <c r="Z515">
        <v>71.400310000000005</v>
      </c>
      <c r="AW515">
        <v>0.58192999999999995</v>
      </c>
      <c r="AX515">
        <v>59.235489999999999</v>
      </c>
      <c r="AY515">
        <v>50.640540000000001</v>
      </c>
      <c r="AZ515">
        <v>76.337599999999995</v>
      </c>
      <c r="BA515">
        <v>80.557649999999995</v>
      </c>
      <c r="BB515">
        <v>50.640540000000001</v>
      </c>
      <c r="BC515">
        <v>46.740769999999998</v>
      </c>
      <c r="BD515">
        <v>16.20196</v>
      </c>
      <c r="BE515">
        <v>73.549359999999993</v>
      </c>
      <c r="BF515">
        <v>8.8847000000000005</v>
      </c>
      <c r="BG515">
        <v>79.301680000000005</v>
      </c>
      <c r="CO515">
        <v>0.41707</v>
      </c>
      <c r="CP515">
        <v>44.774650000000001</v>
      </c>
      <c r="CQ515">
        <v>30.035340000000001</v>
      </c>
      <c r="CR515">
        <v>78.445229999999995</v>
      </c>
      <c r="CS515">
        <v>89.929329999999993</v>
      </c>
      <c r="CT515">
        <v>30.035340000000001</v>
      </c>
      <c r="CU515">
        <v>22.879860000000001</v>
      </c>
      <c r="CV515">
        <v>18.69258</v>
      </c>
      <c r="CW515">
        <v>69.169610000000006</v>
      </c>
      <c r="CX515">
        <v>11.731450000000001</v>
      </c>
      <c r="CY515">
        <v>86.57244</v>
      </c>
    </row>
    <row r="516" spans="1:103" x14ac:dyDescent="0.4">
      <c r="A516" t="s">
        <v>510</v>
      </c>
      <c r="B516" t="s">
        <v>148</v>
      </c>
      <c r="C516" t="s">
        <v>37</v>
      </c>
      <c r="D516">
        <v>0.34350000000000003</v>
      </c>
      <c r="E516">
        <v>36.855870000000003</v>
      </c>
      <c r="F516">
        <v>22.371510000000001</v>
      </c>
      <c r="G516">
        <v>62.501010000000001</v>
      </c>
      <c r="H516">
        <v>77.32902</v>
      </c>
      <c r="I516">
        <v>22.371510000000001</v>
      </c>
      <c r="J516">
        <v>17.500340000000001</v>
      </c>
      <c r="K516">
        <v>14.886279999999999</v>
      </c>
      <c r="L516">
        <v>55.655200000000001</v>
      </c>
      <c r="M516">
        <v>9.83812</v>
      </c>
      <c r="N516">
        <v>72.935919999999996</v>
      </c>
      <c r="O516" t="s">
        <v>38</v>
      </c>
      <c r="P516">
        <v>0.30926999999999999</v>
      </c>
      <c r="Q516">
        <v>33.588079999999998</v>
      </c>
      <c r="R516">
        <v>18.37125</v>
      </c>
      <c r="S516">
        <v>59.883389999999999</v>
      </c>
      <c r="T516">
        <v>76.237809999999996</v>
      </c>
      <c r="U516">
        <v>18.37125</v>
      </c>
      <c r="V516">
        <v>13.500450000000001</v>
      </c>
      <c r="W516">
        <v>14.513479999999999</v>
      </c>
      <c r="X516">
        <v>52.65437</v>
      </c>
      <c r="Y516">
        <v>9.8566199999999995</v>
      </c>
      <c r="Z516">
        <v>71.390749999999997</v>
      </c>
      <c r="AW516">
        <v>0.58191999999999999</v>
      </c>
      <c r="AX516">
        <v>59.234610000000004</v>
      </c>
      <c r="AY516">
        <v>50.640540000000001</v>
      </c>
      <c r="AZ516">
        <v>76.337599999999995</v>
      </c>
      <c r="BA516">
        <v>80.557649999999995</v>
      </c>
      <c r="BB516">
        <v>50.640540000000001</v>
      </c>
      <c r="BC516">
        <v>46.740769999999998</v>
      </c>
      <c r="BD516">
        <v>16.20196</v>
      </c>
      <c r="BE516">
        <v>73.549359999999993</v>
      </c>
      <c r="BF516">
        <v>8.8847000000000005</v>
      </c>
      <c r="BG516">
        <v>79.301680000000005</v>
      </c>
      <c r="CO516">
        <v>0.41721999999999998</v>
      </c>
      <c r="CP516">
        <v>44.79054</v>
      </c>
      <c r="CQ516">
        <v>30.035340000000001</v>
      </c>
      <c r="CR516">
        <v>78.445229999999995</v>
      </c>
      <c r="CS516">
        <v>89.929329999999993</v>
      </c>
      <c r="CT516">
        <v>30.035340000000001</v>
      </c>
      <c r="CU516">
        <v>22.879860000000001</v>
      </c>
      <c r="CV516">
        <v>18.69258</v>
      </c>
      <c r="CW516">
        <v>69.169610000000006</v>
      </c>
      <c r="CX516">
        <v>11.731450000000001</v>
      </c>
      <c r="CY516">
        <v>86.57244</v>
      </c>
    </row>
    <row r="517" spans="1:103" x14ac:dyDescent="0.4">
      <c r="A517" t="s">
        <v>594</v>
      </c>
      <c r="B517" t="s">
        <v>114</v>
      </c>
      <c r="C517" t="s">
        <v>37</v>
      </c>
      <c r="D517">
        <v>0.34350000000000003</v>
      </c>
      <c r="E517">
        <v>36.855649999999997</v>
      </c>
      <c r="F517">
        <v>22.371510000000001</v>
      </c>
      <c r="G517">
        <v>62.501010000000001</v>
      </c>
      <c r="H517">
        <v>77.320920000000001</v>
      </c>
      <c r="I517">
        <v>22.371510000000001</v>
      </c>
      <c r="J517">
        <v>17.500340000000001</v>
      </c>
      <c r="K517">
        <v>14.886279999999999</v>
      </c>
      <c r="L517">
        <v>55.655200000000001</v>
      </c>
      <c r="M517">
        <v>9.8373100000000004</v>
      </c>
      <c r="N517">
        <v>72.92783</v>
      </c>
      <c r="O517" t="s">
        <v>38</v>
      </c>
      <c r="P517">
        <v>0.30926999999999999</v>
      </c>
      <c r="Q517">
        <v>33.587710000000001</v>
      </c>
      <c r="R517">
        <v>18.37125</v>
      </c>
      <c r="S517">
        <v>59.883389999999999</v>
      </c>
      <c r="T517">
        <v>76.237809999999996</v>
      </c>
      <c r="U517">
        <v>18.37125</v>
      </c>
      <c r="V517">
        <v>13.500450000000001</v>
      </c>
      <c r="W517">
        <v>14.513479999999999</v>
      </c>
      <c r="X517">
        <v>52.65437</v>
      </c>
      <c r="Y517">
        <v>9.8566199999999995</v>
      </c>
      <c r="Z517">
        <v>71.390749999999997</v>
      </c>
      <c r="AW517">
        <v>0.58198000000000005</v>
      </c>
      <c r="AX517">
        <v>59.24024</v>
      </c>
      <c r="AY517">
        <v>50.640540000000001</v>
      </c>
      <c r="AZ517">
        <v>76.337599999999995</v>
      </c>
      <c r="BA517">
        <v>80.557649999999995</v>
      </c>
      <c r="BB517">
        <v>50.640540000000001</v>
      </c>
      <c r="BC517">
        <v>46.740769999999998</v>
      </c>
      <c r="BD517">
        <v>16.20196</v>
      </c>
      <c r="BE517">
        <v>73.549359999999993</v>
      </c>
      <c r="BF517">
        <v>8.8847000000000005</v>
      </c>
      <c r="BG517">
        <v>79.301680000000005</v>
      </c>
      <c r="CO517">
        <v>0.41711999999999999</v>
      </c>
      <c r="CP517">
        <v>44.779339999999998</v>
      </c>
      <c r="CQ517">
        <v>30.035340000000001</v>
      </c>
      <c r="CR517">
        <v>78.445229999999995</v>
      </c>
      <c r="CS517">
        <v>89.752650000000003</v>
      </c>
      <c r="CT517">
        <v>30.035340000000001</v>
      </c>
      <c r="CU517">
        <v>22.879860000000001</v>
      </c>
      <c r="CV517">
        <v>18.69258</v>
      </c>
      <c r="CW517">
        <v>69.169610000000006</v>
      </c>
      <c r="CX517">
        <v>11.71378</v>
      </c>
      <c r="CY517">
        <v>86.395759999999996</v>
      </c>
    </row>
    <row r="518" spans="1:103" x14ac:dyDescent="0.4">
      <c r="A518" t="s">
        <v>556</v>
      </c>
      <c r="B518" t="s">
        <v>260</v>
      </c>
      <c r="C518" t="s">
        <v>37</v>
      </c>
      <c r="D518">
        <v>0.34350000000000003</v>
      </c>
      <c r="E518">
        <v>36.855510000000002</v>
      </c>
      <c r="F518">
        <v>22.371510000000001</v>
      </c>
      <c r="G518">
        <v>62.501010000000001</v>
      </c>
      <c r="H518">
        <v>77.320920000000001</v>
      </c>
      <c r="I518">
        <v>22.371510000000001</v>
      </c>
      <c r="J518">
        <v>17.500340000000001</v>
      </c>
      <c r="K518">
        <v>14.886279999999999</v>
      </c>
      <c r="L518">
        <v>55.655200000000001</v>
      </c>
      <c r="M518">
        <v>9.8373100000000004</v>
      </c>
      <c r="N518">
        <v>72.92783</v>
      </c>
      <c r="O518" t="s">
        <v>38</v>
      </c>
      <c r="P518">
        <v>0.30926999999999999</v>
      </c>
      <c r="Q518">
        <v>33.58811</v>
      </c>
      <c r="R518">
        <v>18.37125</v>
      </c>
      <c r="S518">
        <v>59.883389999999999</v>
      </c>
      <c r="T518">
        <v>76.237809999999996</v>
      </c>
      <c r="U518">
        <v>18.37125</v>
      </c>
      <c r="V518">
        <v>13.500450000000001</v>
      </c>
      <c r="W518">
        <v>14.513479999999999</v>
      </c>
      <c r="X518">
        <v>52.65437</v>
      </c>
      <c r="Y518">
        <v>9.8566199999999995</v>
      </c>
      <c r="Z518">
        <v>71.390749999999997</v>
      </c>
      <c r="AW518">
        <v>0.58198000000000005</v>
      </c>
      <c r="AX518">
        <v>59.240220000000001</v>
      </c>
      <c r="AY518">
        <v>50.640540000000001</v>
      </c>
      <c r="AZ518">
        <v>76.337599999999995</v>
      </c>
      <c r="BA518">
        <v>80.557649999999995</v>
      </c>
      <c r="BB518">
        <v>50.640540000000001</v>
      </c>
      <c r="BC518">
        <v>46.740769999999998</v>
      </c>
      <c r="BD518">
        <v>16.20196</v>
      </c>
      <c r="BE518">
        <v>73.549359999999993</v>
      </c>
      <c r="BF518">
        <v>8.8847000000000005</v>
      </c>
      <c r="BG518">
        <v>79.301680000000005</v>
      </c>
      <c r="CO518">
        <v>0.41702</v>
      </c>
      <c r="CP518">
        <v>44.768859999999997</v>
      </c>
      <c r="CQ518">
        <v>30.035340000000001</v>
      </c>
      <c r="CR518">
        <v>78.445229999999995</v>
      </c>
      <c r="CS518">
        <v>89.752650000000003</v>
      </c>
      <c r="CT518">
        <v>30.035340000000001</v>
      </c>
      <c r="CU518">
        <v>22.879860000000001</v>
      </c>
      <c r="CV518">
        <v>18.69258</v>
      </c>
      <c r="CW518">
        <v>69.169610000000006</v>
      </c>
      <c r="CX518">
        <v>11.71378</v>
      </c>
      <c r="CY518">
        <v>86.395759999999996</v>
      </c>
    </row>
    <row r="519" spans="1:103" x14ac:dyDescent="0.4">
      <c r="A519" t="s">
        <v>459</v>
      </c>
      <c r="B519" t="s">
        <v>460</v>
      </c>
      <c r="C519" t="s">
        <v>37</v>
      </c>
      <c r="D519">
        <v>0.34349000000000002</v>
      </c>
      <c r="E519">
        <v>36.855330000000002</v>
      </c>
      <c r="F519">
        <v>22.371510000000001</v>
      </c>
      <c r="G519">
        <v>62.501010000000001</v>
      </c>
      <c r="H519">
        <v>77.304730000000006</v>
      </c>
      <c r="I519">
        <v>22.371510000000001</v>
      </c>
      <c r="J519">
        <v>17.500340000000001</v>
      </c>
      <c r="K519">
        <v>14.886279999999999</v>
      </c>
      <c r="L519">
        <v>55.655200000000001</v>
      </c>
      <c r="M519">
        <v>9.8356899999999996</v>
      </c>
      <c r="N519">
        <v>72.911640000000006</v>
      </c>
      <c r="O519" t="s">
        <v>38</v>
      </c>
      <c r="P519">
        <v>0.30925999999999998</v>
      </c>
      <c r="Q519">
        <v>33.587470000000003</v>
      </c>
      <c r="R519">
        <v>18.37125</v>
      </c>
      <c r="S519">
        <v>59.883389999999999</v>
      </c>
      <c r="T519">
        <v>76.237809999999996</v>
      </c>
      <c r="U519">
        <v>18.37125</v>
      </c>
      <c r="V519">
        <v>13.500450000000001</v>
      </c>
      <c r="W519">
        <v>14.513479999999999</v>
      </c>
      <c r="X519">
        <v>52.65437</v>
      </c>
      <c r="Y519">
        <v>9.8566199999999995</v>
      </c>
      <c r="Z519">
        <v>71.390749999999997</v>
      </c>
      <c r="AW519">
        <v>0.58196000000000003</v>
      </c>
      <c r="AX519">
        <v>59.23762</v>
      </c>
      <c r="AY519">
        <v>50.640540000000001</v>
      </c>
      <c r="AZ519">
        <v>76.337599999999995</v>
      </c>
      <c r="BA519">
        <v>80.557649999999995</v>
      </c>
      <c r="BB519">
        <v>50.640540000000001</v>
      </c>
      <c r="BC519">
        <v>46.740769999999998</v>
      </c>
      <c r="BD519">
        <v>16.20196</v>
      </c>
      <c r="BE519">
        <v>73.549359999999993</v>
      </c>
      <c r="BF519">
        <v>8.8847000000000005</v>
      </c>
      <c r="BG519">
        <v>79.301680000000005</v>
      </c>
      <c r="CO519">
        <v>0.41714000000000001</v>
      </c>
      <c r="CP519">
        <v>44.78313</v>
      </c>
      <c r="CQ519">
        <v>30.035340000000001</v>
      </c>
      <c r="CR519">
        <v>78.445229999999995</v>
      </c>
      <c r="CS519">
        <v>89.399289999999993</v>
      </c>
      <c r="CT519">
        <v>30.035340000000001</v>
      </c>
      <c r="CU519">
        <v>22.879860000000001</v>
      </c>
      <c r="CV519">
        <v>18.69258</v>
      </c>
      <c r="CW519">
        <v>69.169610000000006</v>
      </c>
      <c r="CX519">
        <v>11.67845</v>
      </c>
      <c r="CY519">
        <v>86.042400000000001</v>
      </c>
    </row>
    <row r="520" spans="1:103" x14ac:dyDescent="0.4">
      <c r="A520" t="s">
        <v>541</v>
      </c>
      <c r="B520" t="s">
        <v>114</v>
      </c>
      <c r="C520" t="s">
        <v>37</v>
      </c>
      <c r="D520">
        <v>0.34349000000000002</v>
      </c>
      <c r="E520">
        <v>36.855069999999998</v>
      </c>
      <c r="F520">
        <v>22.371510000000001</v>
      </c>
      <c r="G520">
        <v>62.501010000000001</v>
      </c>
      <c r="H520">
        <v>77.312830000000005</v>
      </c>
      <c r="I520">
        <v>22.371510000000001</v>
      </c>
      <c r="J520">
        <v>17.500340000000001</v>
      </c>
      <c r="K520">
        <v>14.886279999999999</v>
      </c>
      <c r="L520">
        <v>55.655200000000001</v>
      </c>
      <c r="M520">
        <v>9.8364999999999991</v>
      </c>
      <c r="N520">
        <v>72.919740000000004</v>
      </c>
      <c r="O520" t="s">
        <v>38</v>
      </c>
      <c r="P520">
        <v>0.30925999999999998</v>
      </c>
      <c r="Q520">
        <v>33.586889999999997</v>
      </c>
      <c r="R520">
        <v>18.37125</v>
      </c>
      <c r="S520">
        <v>59.883389999999999</v>
      </c>
      <c r="T520">
        <v>76.237809999999996</v>
      </c>
      <c r="U520">
        <v>18.37125</v>
      </c>
      <c r="V520">
        <v>13.500450000000001</v>
      </c>
      <c r="W520">
        <v>14.513479999999999</v>
      </c>
      <c r="X520">
        <v>52.65437</v>
      </c>
      <c r="Y520">
        <v>9.8566199999999995</v>
      </c>
      <c r="Z520">
        <v>71.390749999999997</v>
      </c>
      <c r="AW520">
        <v>0.58194000000000001</v>
      </c>
      <c r="AX520">
        <v>59.237580000000001</v>
      </c>
      <c r="AY520">
        <v>50.640540000000001</v>
      </c>
      <c r="AZ520">
        <v>76.337599999999995</v>
      </c>
      <c r="BA520">
        <v>80.557649999999995</v>
      </c>
      <c r="BB520">
        <v>50.640540000000001</v>
      </c>
      <c r="BC520">
        <v>46.740769999999998</v>
      </c>
      <c r="BD520">
        <v>16.20196</v>
      </c>
      <c r="BE520">
        <v>73.549359999999993</v>
      </c>
      <c r="BF520">
        <v>8.8847000000000005</v>
      </c>
      <c r="BG520">
        <v>79.301680000000005</v>
      </c>
      <c r="CO520">
        <v>0.41721000000000003</v>
      </c>
      <c r="CP520">
        <v>44.788080000000001</v>
      </c>
      <c r="CQ520">
        <v>30.035340000000001</v>
      </c>
      <c r="CR520">
        <v>78.445229999999995</v>
      </c>
      <c r="CS520">
        <v>89.575969999999998</v>
      </c>
      <c r="CT520">
        <v>30.035340000000001</v>
      </c>
      <c r="CU520">
        <v>22.879860000000001</v>
      </c>
      <c r="CV520">
        <v>18.69258</v>
      </c>
      <c r="CW520">
        <v>69.169610000000006</v>
      </c>
      <c r="CX520">
        <v>11.696109999999999</v>
      </c>
      <c r="CY520">
        <v>86.219080000000005</v>
      </c>
    </row>
    <row r="521" spans="1:103" x14ac:dyDescent="0.4">
      <c r="A521" t="s">
        <v>501</v>
      </c>
      <c r="B521" t="s">
        <v>44</v>
      </c>
      <c r="C521" t="s">
        <v>37</v>
      </c>
      <c r="D521">
        <v>0.34349000000000002</v>
      </c>
      <c r="E521">
        <v>36.854950000000002</v>
      </c>
      <c r="F521">
        <v>22.371510000000001</v>
      </c>
      <c r="G521">
        <v>62.501010000000001</v>
      </c>
      <c r="H521">
        <v>77.320920000000001</v>
      </c>
      <c r="I521">
        <v>22.371510000000001</v>
      </c>
      <c r="J521">
        <v>17.500340000000001</v>
      </c>
      <c r="K521">
        <v>14.886279999999999</v>
      </c>
      <c r="L521">
        <v>55.655200000000001</v>
      </c>
      <c r="M521">
        <v>9.8373100000000004</v>
      </c>
      <c r="N521">
        <v>72.92783</v>
      </c>
      <c r="O521" t="s">
        <v>38</v>
      </c>
      <c r="P521">
        <v>0.30925999999999998</v>
      </c>
      <c r="Q521">
        <v>33.587139999999998</v>
      </c>
      <c r="R521">
        <v>18.37125</v>
      </c>
      <c r="S521">
        <v>59.883389999999999</v>
      </c>
      <c r="T521">
        <v>76.237809999999996</v>
      </c>
      <c r="U521">
        <v>18.37125</v>
      </c>
      <c r="V521">
        <v>13.500450000000001</v>
      </c>
      <c r="W521">
        <v>14.513479999999999</v>
      </c>
      <c r="X521">
        <v>52.65437</v>
      </c>
      <c r="Y521">
        <v>9.8566199999999995</v>
      </c>
      <c r="Z521">
        <v>71.390749999999997</v>
      </c>
      <c r="AW521">
        <v>0.58196000000000003</v>
      </c>
      <c r="AX521">
        <v>59.239080000000001</v>
      </c>
      <c r="AY521">
        <v>50.640540000000001</v>
      </c>
      <c r="AZ521">
        <v>76.337599999999995</v>
      </c>
      <c r="BA521">
        <v>80.557649999999995</v>
      </c>
      <c r="BB521">
        <v>50.640540000000001</v>
      </c>
      <c r="BC521">
        <v>46.740769999999998</v>
      </c>
      <c r="BD521">
        <v>16.20196</v>
      </c>
      <c r="BE521">
        <v>73.549359999999993</v>
      </c>
      <c r="BF521">
        <v>8.8847000000000005</v>
      </c>
      <c r="BG521">
        <v>79.301680000000005</v>
      </c>
      <c r="CO521">
        <v>0.41710999999999998</v>
      </c>
      <c r="CP521">
        <v>44.777279999999998</v>
      </c>
      <c r="CQ521">
        <v>30.035340000000001</v>
      </c>
      <c r="CR521">
        <v>78.445229999999995</v>
      </c>
      <c r="CS521">
        <v>89.752650000000003</v>
      </c>
      <c r="CT521">
        <v>30.035340000000001</v>
      </c>
      <c r="CU521">
        <v>22.879860000000001</v>
      </c>
      <c r="CV521">
        <v>18.69258</v>
      </c>
      <c r="CW521">
        <v>69.169610000000006</v>
      </c>
      <c r="CX521">
        <v>11.71378</v>
      </c>
      <c r="CY521">
        <v>86.395759999999996</v>
      </c>
    </row>
    <row r="522" spans="1:103" x14ac:dyDescent="0.4">
      <c r="A522" t="s">
        <v>579</v>
      </c>
      <c r="B522" t="s">
        <v>214</v>
      </c>
      <c r="C522" t="s">
        <v>37</v>
      </c>
      <c r="D522">
        <v>0.34340999999999999</v>
      </c>
      <c r="E522">
        <v>36.841540000000002</v>
      </c>
      <c r="F522">
        <v>22.371510000000001</v>
      </c>
      <c r="G522">
        <v>62.492919999999998</v>
      </c>
      <c r="H522">
        <v>77.320920000000001</v>
      </c>
      <c r="I522">
        <v>22.371510000000001</v>
      </c>
      <c r="J522">
        <v>17.500340000000001</v>
      </c>
      <c r="K522">
        <v>14.883039999999999</v>
      </c>
      <c r="L522">
        <v>55.644410000000001</v>
      </c>
      <c r="M522">
        <v>9.8300300000000007</v>
      </c>
      <c r="N522">
        <v>72.892759999999996</v>
      </c>
      <c r="O522" t="s">
        <v>38</v>
      </c>
      <c r="P522">
        <v>0.30926999999999999</v>
      </c>
      <c r="Q522">
        <v>33.588120000000004</v>
      </c>
      <c r="R522">
        <v>18.37125</v>
      </c>
      <c r="S522">
        <v>59.883389999999999</v>
      </c>
      <c r="T522">
        <v>76.237809999999996</v>
      </c>
      <c r="U522">
        <v>18.37125</v>
      </c>
      <c r="V522">
        <v>13.500450000000001</v>
      </c>
      <c r="W522">
        <v>14.513479999999999</v>
      </c>
      <c r="X522">
        <v>52.65437</v>
      </c>
      <c r="Y522">
        <v>9.8566199999999995</v>
      </c>
      <c r="Z522">
        <v>71.390749999999997</v>
      </c>
      <c r="AW522">
        <v>0.58150000000000002</v>
      </c>
      <c r="AX522">
        <v>59.13917</v>
      </c>
      <c r="AY522">
        <v>50.640540000000001</v>
      </c>
      <c r="AZ522">
        <v>76.337599999999995</v>
      </c>
      <c r="BA522">
        <v>80.557649999999995</v>
      </c>
      <c r="BB522">
        <v>50.640540000000001</v>
      </c>
      <c r="BC522">
        <v>46.740769999999998</v>
      </c>
      <c r="BD522">
        <v>16.186889999999998</v>
      </c>
      <c r="BE522">
        <v>73.524240000000006</v>
      </c>
      <c r="BF522">
        <v>8.8168799999999994</v>
      </c>
      <c r="BG522">
        <v>78.975129999999993</v>
      </c>
      <c r="CO522">
        <v>0.41633999999999999</v>
      </c>
      <c r="CP522">
        <v>44.700699999999998</v>
      </c>
      <c r="CQ522">
        <v>30.035340000000001</v>
      </c>
      <c r="CR522">
        <v>78.268550000000005</v>
      </c>
      <c r="CS522">
        <v>89.752650000000003</v>
      </c>
      <c r="CT522">
        <v>30.035340000000001</v>
      </c>
      <c r="CU522">
        <v>22.879860000000001</v>
      </c>
      <c r="CV522">
        <v>18.657240000000002</v>
      </c>
      <c r="CW522">
        <v>68.992930000000001</v>
      </c>
      <c r="CX522">
        <v>11.71378</v>
      </c>
      <c r="CY522">
        <v>86.395759999999996</v>
      </c>
    </row>
    <row r="523" spans="1:103" x14ac:dyDescent="0.4">
      <c r="A523" t="s">
        <v>466</v>
      </c>
      <c r="B523" t="s">
        <v>59</v>
      </c>
      <c r="C523" t="s">
        <v>37</v>
      </c>
      <c r="D523">
        <v>0.34340999999999999</v>
      </c>
      <c r="E523">
        <v>36.841450000000002</v>
      </c>
      <c r="F523">
        <v>22.371510000000001</v>
      </c>
      <c r="G523">
        <v>62.501010000000001</v>
      </c>
      <c r="H523">
        <v>77.304730000000006</v>
      </c>
      <c r="I523">
        <v>22.371510000000001</v>
      </c>
      <c r="J523">
        <v>17.500340000000001</v>
      </c>
      <c r="K523">
        <v>14.88466</v>
      </c>
      <c r="L523">
        <v>55.652500000000003</v>
      </c>
      <c r="M523">
        <v>9.8284099999999999</v>
      </c>
      <c r="N523">
        <v>72.876570000000001</v>
      </c>
      <c r="O523" t="s">
        <v>38</v>
      </c>
      <c r="P523">
        <v>0.30925999999999998</v>
      </c>
      <c r="Q523">
        <v>33.587490000000003</v>
      </c>
      <c r="R523">
        <v>18.37125</v>
      </c>
      <c r="S523">
        <v>59.883389999999999</v>
      </c>
      <c r="T523">
        <v>76.237809999999996</v>
      </c>
      <c r="U523">
        <v>18.37125</v>
      </c>
      <c r="V523">
        <v>13.500450000000001</v>
      </c>
      <c r="W523">
        <v>14.513479999999999</v>
      </c>
      <c r="X523">
        <v>52.65437</v>
      </c>
      <c r="Y523">
        <v>9.8566199999999995</v>
      </c>
      <c r="Z523">
        <v>71.390749999999997</v>
      </c>
      <c r="AW523">
        <v>0.58145000000000002</v>
      </c>
      <c r="AX523">
        <v>59.13449</v>
      </c>
      <c r="AY523">
        <v>50.640540000000001</v>
      </c>
      <c r="AZ523">
        <v>76.337599999999995</v>
      </c>
      <c r="BA523">
        <v>80.557649999999995</v>
      </c>
      <c r="BB523">
        <v>50.640540000000001</v>
      </c>
      <c r="BC523">
        <v>46.740769999999998</v>
      </c>
      <c r="BD523">
        <v>16.186889999999998</v>
      </c>
      <c r="BE523">
        <v>73.524240000000006</v>
      </c>
      <c r="BF523">
        <v>8.8168799999999994</v>
      </c>
      <c r="BG523">
        <v>78.975129999999993</v>
      </c>
      <c r="CO523">
        <v>0.41654000000000002</v>
      </c>
      <c r="CP523">
        <v>44.721469999999997</v>
      </c>
      <c r="CQ523">
        <v>30.035340000000001</v>
      </c>
      <c r="CR523">
        <v>78.445229999999995</v>
      </c>
      <c r="CS523">
        <v>89.399289999999993</v>
      </c>
      <c r="CT523">
        <v>30.035340000000001</v>
      </c>
      <c r="CU523">
        <v>22.879860000000001</v>
      </c>
      <c r="CV523">
        <v>18.69258</v>
      </c>
      <c r="CW523">
        <v>69.169610000000006</v>
      </c>
      <c r="CX523">
        <v>11.67845</v>
      </c>
      <c r="CY523">
        <v>86.042400000000001</v>
      </c>
    </row>
    <row r="524" spans="1:103" x14ac:dyDescent="0.4">
      <c r="A524" t="s">
        <v>504</v>
      </c>
      <c r="B524" t="s">
        <v>126</v>
      </c>
      <c r="C524" t="s">
        <v>37</v>
      </c>
      <c r="D524">
        <v>0.34339999999999998</v>
      </c>
      <c r="E524">
        <v>36.840780000000002</v>
      </c>
      <c r="F524">
        <v>22.371510000000001</v>
      </c>
      <c r="G524">
        <v>62.492919999999998</v>
      </c>
      <c r="H524">
        <v>77.304730000000006</v>
      </c>
      <c r="I524">
        <v>22.371510000000001</v>
      </c>
      <c r="J524">
        <v>17.500340000000001</v>
      </c>
      <c r="K524">
        <v>14.883039999999999</v>
      </c>
      <c r="L524">
        <v>55.644410000000001</v>
      </c>
      <c r="M524">
        <v>9.8284099999999999</v>
      </c>
      <c r="N524">
        <v>72.876570000000001</v>
      </c>
      <c r="O524" t="s">
        <v>38</v>
      </c>
      <c r="P524">
        <v>0.30925999999999998</v>
      </c>
      <c r="Q524">
        <v>33.587699999999998</v>
      </c>
      <c r="R524">
        <v>18.37125</v>
      </c>
      <c r="S524">
        <v>59.883389999999999</v>
      </c>
      <c r="T524">
        <v>76.237809999999996</v>
      </c>
      <c r="U524">
        <v>18.37125</v>
      </c>
      <c r="V524">
        <v>13.500450000000001</v>
      </c>
      <c r="W524">
        <v>14.513479999999999</v>
      </c>
      <c r="X524">
        <v>52.65437</v>
      </c>
      <c r="Y524">
        <v>9.8566199999999995</v>
      </c>
      <c r="Z524">
        <v>71.390749999999997</v>
      </c>
      <c r="AW524">
        <v>0.58150999999999997</v>
      </c>
      <c r="AX524">
        <v>59.140990000000002</v>
      </c>
      <c r="AY524">
        <v>50.640540000000001</v>
      </c>
      <c r="AZ524">
        <v>76.337599999999995</v>
      </c>
      <c r="BA524">
        <v>80.557649999999995</v>
      </c>
      <c r="BB524">
        <v>50.640540000000001</v>
      </c>
      <c r="BC524">
        <v>46.740769999999998</v>
      </c>
      <c r="BD524">
        <v>16.186889999999998</v>
      </c>
      <c r="BE524">
        <v>73.524240000000006</v>
      </c>
      <c r="BF524">
        <v>8.8168799999999994</v>
      </c>
      <c r="BG524">
        <v>78.975129999999993</v>
      </c>
      <c r="CO524">
        <v>0.41621000000000002</v>
      </c>
      <c r="CP524">
        <v>44.687660000000001</v>
      </c>
      <c r="CQ524">
        <v>30.035340000000001</v>
      </c>
      <c r="CR524">
        <v>78.268550000000005</v>
      </c>
      <c r="CS524">
        <v>89.399289999999993</v>
      </c>
      <c r="CT524">
        <v>30.035340000000001</v>
      </c>
      <c r="CU524">
        <v>22.879860000000001</v>
      </c>
      <c r="CV524">
        <v>18.657240000000002</v>
      </c>
      <c r="CW524">
        <v>68.992930000000001</v>
      </c>
      <c r="CX524">
        <v>11.67845</v>
      </c>
      <c r="CY524">
        <v>86.042400000000001</v>
      </c>
    </row>
    <row r="525" spans="1:103" x14ac:dyDescent="0.4">
      <c r="A525" t="s">
        <v>538</v>
      </c>
      <c r="B525" t="s">
        <v>59</v>
      </c>
      <c r="C525" t="s">
        <v>37</v>
      </c>
      <c r="D525">
        <v>0.34339999999999998</v>
      </c>
      <c r="E525">
        <v>36.840600000000002</v>
      </c>
      <c r="F525">
        <v>22.371510000000001</v>
      </c>
      <c r="G525">
        <v>62.492919999999998</v>
      </c>
      <c r="H525">
        <v>77.304730000000006</v>
      </c>
      <c r="I525">
        <v>22.371510000000001</v>
      </c>
      <c r="J525">
        <v>17.500340000000001</v>
      </c>
      <c r="K525">
        <v>14.883039999999999</v>
      </c>
      <c r="L525">
        <v>55.644410000000001</v>
      </c>
      <c r="M525">
        <v>9.8284099999999999</v>
      </c>
      <c r="N525">
        <v>72.876570000000001</v>
      </c>
      <c r="O525" t="s">
        <v>38</v>
      </c>
      <c r="P525">
        <v>0.30925999999999998</v>
      </c>
      <c r="Q525">
        <v>33.587380000000003</v>
      </c>
      <c r="R525">
        <v>18.37125</v>
      </c>
      <c r="S525">
        <v>59.883389999999999</v>
      </c>
      <c r="T525">
        <v>76.237809999999996</v>
      </c>
      <c r="U525">
        <v>18.37125</v>
      </c>
      <c r="V525">
        <v>13.500450000000001</v>
      </c>
      <c r="W525">
        <v>14.513479999999999</v>
      </c>
      <c r="X525">
        <v>52.65437</v>
      </c>
      <c r="Y525">
        <v>9.8566199999999995</v>
      </c>
      <c r="Z525">
        <v>71.390749999999997</v>
      </c>
      <c r="AW525">
        <v>0.58145999999999998</v>
      </c>
      <c r="AX525">
        <v>59.13532</v>
      </c>
      <c r="AY525">
        <v>50.640540000000001</v>
      </c>
      <c r="AZ525">
        <v>76.337599999999995</v>
      </c>
      <c r="BA525">
        <v>80.557649999999995</v>
      </c>
      <c r="BB525">
        <v>50.640540000000001</v>
      </c>
      <c r="BC525">
        <v>46.740769999999998</v>
      </c>
      <c r="BD525">
        <v>16.186889999999998</v>
      </c>
      <c r="BE525">
        <v>73.524240000000006</v>
      </c>
      <c r="BF525">
        <v>8.8168799999999994</v>
      </c>
      <c r="BG525">
        <v>78.975129999999993</v>
      </c>
      <c r="CO525">
        <v>0.41635</v>
      </c>
      <c r="CP525">
        <v>44.702970000000001</v>
      </c>
      <c r="CQ525">
        <v>30.035340000000001</v>
      </c>
      <c r="CR525">
        <v>78.268550000000005</v>
      </c>
      <c r="CS525">
        <v>89.399289999999993</v>
      </c>
      <c r="CT525">
        <v>30.035340000000001</v>
      </c>
      <c r="CU525">
        <v>22.879860000000001</v>
      </c>
      <c r="CV525">
        <v>18.657240000000002</v>
      </c>
      <c r="CW525">
        <v>68.992930000000001</v>
      </c>
      <c r="CX525">
        <v>11.67845</v>
      </c>
      <c r="CY525">
        <v>86.042400000000001</v>
      </c>
    </row>
    <row r="526" spans="1:103" x14ac:dyDescent="0.4">
      <c r="A526" t="s">
        <v>535</v>
      </c>
      <c r="B526" t="s">
        <v>59</v>
      </c>
      <c r="C526" t="s">
        <v>37</v>
      </c>
      <c r="D526">
        <v>0.34339999999999998</v>
      </c>
      <c r="E526">
        <v>36.840479999999999</v>
      </c>
      <c r="F526">
        <v>22.371510000000001</v>
      </c>
      <c r="G526">
        <v>62.492919999999998</v>
      </c>
      <c r="H526">
        <v>77.296639999999996</v>
      </c>
      <c r="I526">
        <v>22.371510000000001</v>
      </c>
      <c r="J526">
        <v>17.500340000000001</v>
      </c>
      <c r="K526">
        <v>14.883039999999999</v>
      </c>
      <c r="L526">
        <v>55.644410000000001</v>
      </c>
      <c r="M526">
        <v>9.8276000000000003</v>
      </c>
      <c r="N526">
        <v>72.868470000000002</v>
      </c>
      <c r="O526" t="s">
        <v>38</v>
      </c>
      <c r="P526">
        <v>0.30925999999999998</v>
      </c>
      <c r="Q526">
        <v>33.587580000000003</v>
      </c>
      <c r="R526">
        <v>18.37125</v>
      </c>
      <c r="S526">
        <v>59.883389999999999</v>
      </c>
      <c r="T526">
        <v>76.237809999999996</v>
      </c>
      <c r="U526">
        <v>18.37125</v>
      </c>
      <c r="V526">
        <v>13.500450000000001</v>
      </c>
      <c r="W526">
        <v>14.513479999999999</v>
      </c>
      <c r="X526">
        <v>52.65437</v>
      </c>
      <c r="Y526">
        <v>9.8566199999999995</v>
      </c>
      <c r="Z526">
        <v>71.390749999999997</v>
      </c>
      <c r="AW526">
        <v>0.58147000000000004</v>
      </c>
      <c r="AX526">
        <v>59.137070000000001</v>
      </c>
      <c r="AY526">
        <v>50.640540000000001</v>
      </c>
      <c r="AZ526">
        <v>76.337599999999995</v>
      </c>
      <c r="BA526">
        <v>80.557649999999995</v>
      </c>
      <c r="BB526">
        <v>50.640540000000001</v>
      </c>
      <c r="BC526">
        <v>46.740769999999998</v>
      </c>
      <c r="BD526">
        <v>16.186889999999998</v>
      </c>
      <c r="BE526">
        <v>73.524240000000006</v>
      </c>
      <c r="BF526">
        <v>8.8168799999999994</v>
      </c>
      <c r="BG526">
        <v>78.975129999999993</v>
      </c>
      <c r="CO526">
        <v>0.41624</v>
      </c>
      <c r="CP526">
        <v>44.692410000000002</v>
      </c>
      <c r="CQ526">
        <v>30.035340000000001</v>
      </c>
      <c r="CR526">
        <v>78.268550000000005</v>
      </c>
      <c r="CS526">
        <v>89.222610000000003</v>
      </c>
      <c r="CT526">
        <v>30.035340000000001</v>
      </c>
      <c r="CU526">
        <v>22.879860000000001</v>
      </c>
      <c r="CV526">
        <v>18.657240000000002</v>
      </c>
      <c r="CW526">
        <v>68.992930000000001</v>
      </c>
      <c r="CX526">
        <v>11.660780000000001</v>
      </c>
      <c r="CY526">
        <v>85.865719999999996</v>
      </c>
    </row>
    <row r="527" spans="1:103" x14ac:dyDescent="0.4">
      <c r="A527" t="s">
        <v>547</v>
      </c>
      <c r="B527" t="s">
        <v>214</v>
      </c>
      <c r="C527" t="s">
        <v>37</v>
      </c>
      <c r="D527">
        <v>0.34339999999999998</v>
      </c>
      <c r="E527">
        <v>36.840389999999999</v>
      </c>
      <c r="F527">
        <v>22.371510000000001</v>
      </c>
      <c r="G527">
        <v>62.492919999999998</v>
      </c>
      <c r="H527">
        <v>77.296639999999996</v>
      </c>
      <c r="I527">
        <v>22.371510000000001</v>
      </c>
      <c r="J527">
        <v>17.500340000000001</v>
      </c>
      <c r="K527">
        <v>14.883039999999999</v>
      </c>
      <c r="L527">
        <v>55.644410000000001</v>
      </c>
      <c r="M527">
        <v>9.8276000000000003</v>
      </c>
      <c r="N527">
        <v>72.868470000000002</v>
      </c>
      <c r="O527" t="s">
        <v>38</v>
      </c>
      <c r="P527">
        <v>0.30926999999999999</v>
      </c>
      <c r="Q527">
        <v>33.587649999999996</v>
      </c>
      <c r="R527">
        <v>18.37125</v>
      </c>
      <c r="S527">
        <v>59.883389999999999</v>
      </c>
      <c r="T527">
        <v>76.237809999999996</v>
      </c>
      <c r="U527">
        <v>18.37125</v>
      </c>
      <c r="V527">
        <v>13.500450000000001</v>
      </c>
      <c r="W527">
        <v>14.513479999999999</v>
      </c>
      <c r="X527">
        <v>52.65437</v>
      </c>
      <c r="Y527">
        <v>9.8566199999999995</v>
      </c>
      <c r="Z527">
        <v>71.390749999999997</v>
      </c>
      <c r="AW527">
        <v>0.58148</v>
      </c>
      <c r="AX527">
        <v>59.137619999999998</v>
      </c>
      <c r="AY527">
        <v>50.640540000000001</v>
      </c>
      <c r="AZ527">
        <v>76.337599999999995</v>
      </c>
      <c r="BA527">
        <v>80.557649999999995</v>
      </c>
      <c r="BB527">
        <v>50.640540000000001</v>
      </c>
      <c r="BC527">
        <v>46.740769999999998</v>
      </c>
      <c r="BD527">
        <v>16.186889999999998</v>
      </c>
      <c r="BE527">
        <v>73.524240000000006</v>
      </c>
      <c r="BF527">
        <v>8.8168799999999994</v>
      </c>
      <c r="BG527">
        <v>78.975129999999993</v>
      </c>
      <c r="CO527">
        <v>0.41621999999999998</v>
      </c>
      <c r="CP527">
        <v>44.687899999999999</v>
      </c>
      <c r="CQ527">
        <v>30.035340000000001</v>
      </c>
      <c r="CR527">
        <v>78.268550000000005</v>
      </c>
      <c r="CS527">
        <v>89.222610000000003</v>
      </c>
      <c r="CT527">
        <v>30.035340000000001</v>
      </c>
      <c r="CU527">
        <v>22.879860000000001</v>
      </c>
      <c r="CV527">
        <v>18.657240000000002</v>
      </c>
      <c r="CW527">
        <v>68.992930000000001</v>
      </c>
      <c r="CX527">
        <v>11.660780000000001</v>
      </c>
      <c r="CY527">
        <v>85.865719999999996</v>
      </c>
    </row>
    <row r="528" spans="1:103" x14ac:dyDescent="0.4">
      <c r="A528" t="s">
        <v>455</v>
      </c>
      <c r="B528" t="s">
        <v>214</v>
      </c>
      <c r="C528" t="s">
        <v>37</v>
      </c>
      <c r="D528">
        <v>0.34339999999999998</v>
      </c>
      <c r="E528">
        <v>36.840299999999999</v>
      </c>
      <c r="F528">
        <v>22.371510000000001</v>
      </c>
      <c r="G528">
        <v>62.492919999999998</v>
      </c>
      <c r="H528">
        <v>77.312830000000005</v>
      </c>
      <c r="I528">
        <v>22.371510000000001</v>
      </c>
      <c r="J528">
        <v>17.500340000000001</v>
      </c>
      <c r="K528">
        <v>14.883039999999999</v>
      </c>
      <c r="L528">
        <v>55.644410000000001</v>
      </c>
      <c r="M528">
        <v>9.8292199999999994</v>
      </c>
      <c r="N528">
        <v>72.884659999999997</v>
      </c>
      <c r="O528" t="s">
        <v>38</v>
      </c>
      <c r="P528">
        <v>0.30926999999999999</v>
      </c>
      <c r="Q528">
        <v>33.587910000000001</v>
      </c>
      <c r="R528">
        <v>18.37125</v>
      </c>
      <c r="S528">
        <v>59.883389999999999</v>
      </c>
      <c r="T528">
        <v>76.237809999999996</v>
      </c>
      <c r="U528">
        <v>18.37125</v>
      </c>
      <c r="V528">
        <v>13.500450000000001</v>
      </c>
      <c r="W528">
        <v>14.513479999999999</v>
      </c>
      <c r="X528">
        <v>52.65437</v>
      </c>
      <c r="Y528">
        <v>9.8566199999999995</v>
      </c>
      <c r="Z528">
        <v>71.390749999999997</v>
      </c>
      <c r="AW528">
        <v>0.58150000000000002</v>
      </c>
      <c r="AX528">
        <v>59.139589999999998</v>
      </c>
      <c r="AY528">
        <v>50.640540000000001</v>
      </c>
      <c r="AZ528">
        <v>76.337599999999995</v>
      </c>
      <c r="BA528">
        <v>80.557649999999995</v>
      </c>
      <c r="BB528">
        <v>50.640540000000001</v>
      </c>
      <c r="BC528">
        <v>46.740769999999998</v>
      </c>
      <c r="BD528">
        <v>16.186889999999998</v>
      </c>
      <c r="BE528">
        <v>73.524240000000006</v>
      </c>
      <c r="BF528">
        <v>8.8168799999999994</v>
      </c>
      <c r="BG528">
        <v>78.975129999999993</v>
      </c>
      <c r="CO528">
        <v>0.41610000000000003</v>
      </c>
      <c r="CP528">
        <v>44.67651</v>
      </c>
      <c r="CQ528">
        <v>30.035340000000001</v>
      </c>
      <c r="CR528">
        <v>78.268550000000005</v>
      </c>
      <c r="CS528">
        <v>89.575969999999998</v>
      </c>
      <c r="CT528">
        <v>30.035340000000001</v>
      </c>
      <c r="CU528">
        <v>22.879860000000001</v>
      </c>
      <c r="CV528">
        <v>18.657240000000002</v>
      </c>
      <c r="CW528">
        <v>68.992930000000001</v>
      </c>
      <c r="CX528">
        <v>11.696109999999999</v>
      </c>
      <c r="CY528">
        <v>86.219080000000005</v>
      </c>
    </row>
    <row r="529" spans="1:103" x14ac:dyDescent="0.4">
      <c r="A529" t="s">
        <v>588</v>
      </c>
      <c r="B529" t="s">
        <v>59</v>
      </c>
      <c r="C529" t="s">
        <v>37</v>
      </c>
      <c r="D529">
        <v>0.34339999999999998</v>
      </c>
      <c r="E529">
        <v>36.839910000000003</v>
      </c>
      <c r="F529">
        <v>22.371510000000001</v>
      </c>
      <c r="G529">
        <v>62.492919999999998</v>
      </c>
      <c r="H529">
        <v>77.296639999999996</v>
      </c>
      <c r="I529">
        <v>22.371510000000001</v>
      </c>
      <c r="J529">
        <v>17.500340000000001</v>
      </c>
      <c r="K529">
        <v>14.883039999999999</v>
      </c>
      <c r="L529">
        <v>55.644410000000001</v>
      </c>
      <c r="M529">
        <v>9.8276000000000003</v>
      </c>
      <c r="N529">
        <v>72.868470000000002</v>
      </c>
      <c r="O529" t="s">
        <v>38</v>
      </c>
      <c r="P529">
        <v>0.30926999999999999</v>
      </c>
      <c r="Q529">
        <v>33.588099999999997</v>
      </c>
      <c r="R529">
        <v>18.37125</v>
      </c>
      <c r="S529">
        <v>59.883389999999999</v>
      </c>
      <c r="T529">
        <v>76.237809999999996</v>
      </c>
      <c r="U529">
        <v>18.37125</v>
      </c>
      <c r="V529">
        <v>13.500450000000001</v>
      </c>
      <c r="W529">
        <v>14.513479999999999</v>
      </c>
      <c r="X529">
        <v>52.65437</v>
      </c>
      <c r="Y529">
        <v>9.8566199999999995</v>
      </c>
      <c r="Z529">
        <v>71.390749999999997</v>
      </c>
      <c r="AW529">
        <v>0.58145000000000002</v>
      </c>
      <c r="AX529">
        <v>59.134880000000003</v>
      </c>
      <c r="AY529">
        <v>50.640540000000001</v>
      </c>
      <c r="AZ529">
        <v>76.337599999999995</v>
      </c>
      <c r="BA529">
        <v>80.557649999999995</v>
      </c>
      <c r="BB529">
        <v>50.640540000000001</v>
      </c>
      <c r="BC529">
        <v>46.740769999999998</v>
      </c>
      <c r="BD529">
        <v>16.186889999999998</v>
      </c>
      <c r="BE529">
        <v>73.524240000000006</v>
      </c>
      <c r="BF529">
        <v>8.8168799999999994</v>
      </c>
      <c r="BG529">
        <v>78.975129999999993</v>
      </c>
      <c r="CO529">
        <v>0.41608000000000001</v>
      </c>
      <c r="CP529">
        <v>44.675490000000003</v>
      </c>
      <c r="CQ529">
        <v>30.035340000000001</v>
      </c>
      <c r="CR529">
        <v>78.268550000000005</v>
      </c>
      <c r="CS529">
        <v>89.222610000000003</v>
      </c>
      <c r="CT529">
        <v>30.035340000000001</v>
      </c>
      <c r="CU529">
        <v>22.879860000000001</v>
      </c>
      <c r="CV529">
        <v>18.657240000000002</v>
      </c>
      <c r="CW529">
        <v>68.992930000000001</v>
      </c>
      <c r="CX529">
        <v>11.660780000000001</v>
      </c>
      <c r="CY529">
        <v>85.865719999999996</v>
      </c>
    </row>
    <row r="530" spans="1:103" x14ac:dyDescent="0.4">
      <c r="A530" t="s">
        <v>507</v>
      </c>
      <c r="B530" t="s">
        <v>328</v>
      </c>
      <c r="C530" t="s">
        <v>37</v>
      </c>
      <c r="D530">
        <v>0.34338999999999997</v>
      </c>
      <c r="E530">
        <v>36.83954</v>
      </c>
      <c r="F530">
        <v>22.371510000000001</v>
      </c>
      <c r="G530">
        <v>62.492919999999998</v>
      </c>
      <c r="H530">
        <v>77.304730000000006</v>
      </c>
      <c r="I530">
        <v>22.371510000000001</v>
      </c>
      <c r="J530">
        <v>17.500340000000001</v>
      </c>
      <c r="K530">
        <v>14.883039999999999</v>
      </c>
      <c r="L530">
        <v>55.644410000000001</v>
      </c>
      <c r="M530">
        <v>9.8284099999999999</v>
      </c>
      <c r="N530">
        <v>72.876570000000001</v>
      </c>
      <c r="O530" t="s">
        <v>38</v>
      </c>
      <c r="P530">
        <v>0.30925999999999998</v>
      </c>
      <c r="Q530">
        <v>33.587440000000001</v>
      </c>
      <c r="R530">
        <v>18.37125</v>
      </c>
      <c r="S530">
        <v>59.883389999999999</v>
      </c>
      <c r="T530">
        <v>76.237809999999996</v>
      </c>
      <c r="U530">
        <v>18.37125</v>
      </c>
      <c r="V530">
        <v>13.500450000000001</v>
      </c>
      <c r="W530">
        <v>14.513479999999999</v>
      </c>
      <c r="X530">
        <v>52.65437</v>
      </c>
      <c r="Y530">
        <v>9.8566199999999995</v>
      </c>
      <c r="Z530">
        <v>71.390749999999997</v>
      </c>
      <c r="AW530">
        <v>0.58150999999999997</v>
      </c>
      <c r="AX530">
        <v>59.14141</v>
      </c>
      <c r="AY530">
        <v>50.640540000000001</v>
      </c>
      <c r="AZ530">
        <v>76.337599999999995</v>
      </c>
      <c r="BA530">
        <v>80.557649999999995</v>
      </c>
      <c r="BB530">
        <v>50.640540000000001</v>
      </c>
      <c r="BC530">
        <v>46.740769999999998</v>
      </c>
      <c r="BD530">
        <v>16.186889999999998</v>
      </c>
      <c r="BE530">
        <v>73.524240000000006</v>
      </c>
      <c r="BF530">
        <v>8.8168799999999994</v>
      </c>
      <c r="BG530">
        <v>78.975129999999993</v>
      </c>
      <c r="CO530">
        <v>0.41596</v>
      </c>
      <c r="CP530">
        <v>44.664340000000003</v>
      </c>
      <c r="CQ530">
        <v>30.035340000000001</v>
      </c>
      <c r="CR530">
        <v>78.268550000000005</v>
      </c>
      <c r="CS530">
        <v>89.399289999999993</v>
      </c>
      <c r="CT530">
        <v>30.035340000000001</v>
      </c>
      <c r="CU530">
        <v>22.879860000000001</v>
      </c>
      <c r="CV530">
        <v>18.657240000000002</v>
      </c>
      <c r="CW530">
        <v>68.992930000000001</v>
      </c>
      <c r="CX530">
        <v>11.67845</v>
      </c>
      <c r="CY530">
        <v>86.042400000000001</v>
      </c>
    </row>
    <row r="531" spans="1:103" x14ac:dyDescent="0.4">
      <c r="A531" t="s">
        <v>497</v>
      </c>
      <c r="B531" t="s">
        <v>279</v>
      </c>
      <c r="C531" t="s">
        <v>37</v>
      </c>
      <c r="D531">
        <v>0.34338999999999997</v>
      </c>
      <c r="E531">
        <v>36.839399999999998</v>
      </c>
      <c r="F531">
        <v>22.371510000000001</v>
      </c>
      <c r="G531">
        <v>62.492919999999998</v>
      </c>
      <c r="H531">
        <v>77.288550000000001</v>
      </c>
      <c r="I531">
        <v>22.371510000000001</v>
      </c>
      <c r="J531">
        <v>17.500340000000001</v>
      </c>
      <c r="K531">
        <v>14.883039999999999</v>
      </c>
      <c r="L531">
        <v>55.644410000000001</v>
      </c>
      <c r="M531">
        <v>9.8267900000000008</v>
      </c>
      <c r="N531">
        <v>72.860380000000006</v>
      </c>
      <c r="O531" t="s">
        <v>38</v>
      </c>
      <c r="P531">
        <v>0.30926999999999999</v>
      </c>
      <c r="Q531">
        <v>33.587719999999997</v>
      </c>
      <c r="R531">
        <v>18.37125</v>
      </c>
      <c r="S531">
        <v>59.883389999999999</v>
      </c>
      <c r="T531">
        <v>76.237809999999996</v>
      </c>
      <c r="U531">
        <v>18.37125</v>
      </c>
      <c r="V531">
        <v>13.500450000000001</v>
      </c>
      <c r="W531">
        <v>14.513479999999999</v>
      </c>
      <c r="X531">
        <v>52.65437</v>
      </c>
      <c r="Y531">
        <v>9.8566199999999995</v>
      </c>
      <c r="Z531">
        <v>71.390749999999997</v>
      </c>
      <c r="AW531">
        <v>0.58145000000000002</v>
      </c>
      <c r="AX531">
        <v>59.13297</v>
      </c>
      <c r="AY531">
        <v>50.640540000000001</v>
      </c>
      <c r="AZ531">
        <v>76.337599999999995</v>
      </c>
      <c r="BA531">
        <v>80.557649999999995</v>
      </c>
      <c r="BB531">
        <v>50.640540000000001</v>
      </c>
      <c r="BC531">
        <v>46.740769999999998</v>
      </c>
      <c r="BD531">
        <v>16.186889999999998</v>
      </c>
      <c r="BE531">
        <v>73.524240000000006</v>
      </c>
      <c r="BF531">
        <v>8.8168799999999994</v>
      </c>
      <c r="BG531">
        <v>78.975129999999993</v>
      </c>
      <c r="CO531">
        <v>0.41608000000000001</v>
      </c>
      <c r="CP531">
        <v>44.675960000000003</v>
      </c>
      <c r="CQ531">
        <v>30.035340000000001</v>
      </c>
      <c r="CR531">
        <v>78.268550000000005</v>
      </c>
      <c r="CS531">
        <v>89.045940000000002</v>
      </c>
      <c r="CT531">
        <v>30.035340000000001</v>
      </c>
      <c r="CU531">
        <v>22.879860000000001</v>
      </c>
      <c r="CV531">
        <v>18.657240000000002</v>
      </c>
      <c r="CW531">
        <v>68.992930000000001</v>
      </c>
      <c r="CX531">
        <v>11.64311</v>
      </c>
      <c r="CY531">
        <v>85.689049999999995</v>
      </c>
    </row>
    <row r="532" spans="1:103" x14ac:dyDescent="0.4">
      <c r="A532" t="s">
        <v>585</v>
      </c>
      <c r="B532" t="s">
        <v>59</v>
      </c>
      <c r="C532" t="s">
        <v>37</v>
      </c>
      <c r="D532">
        <v>0.34338999999999997</v>
      </c>
      <c r="E532">
        <v>36.839320000000001</v>
      </c>
      <c r="F532">
        <v>22.371510000000001</v>
      </c>
      <c r="G532">
        <v>62.492919999999998</v>
      </c>
      <c r="H532">
        <v>77.304730000000006</v>
      </c>
      <c r="I532">
        <v>22.371510000000001</v>
      </c>
      <c r="J532">
        <v>17.500340000000001</v>
      </c>
      <c r="K532">
        <v>14.883039999999999</v>
      </c>
      <c r="L532">
        <v>55.644410000000001</v>
      </c>
      <c r="M532">
        <v>9.8284099999999999</v>
      </c>
      <c r="N532">
        <v>72.876570000000001</v>
      </c>
      <c r="O532" t="s">
        <v>38</v>
      </c>
      <c r="P532">
        <v>0.30925999999999998</v>
      </c>
      <c r="Q532">
        <v>33.587150000000001</v>
      </c>
      <c r="R532">
        <v>18.37125</v>
      </c>
      <c r="S532">
        <v>59.883389999999999</v>
      </c>
      <c r="T532">
        <v>76.237809999999996</v>
      </c>
      <c r="U532">
        <v>18.37125</v>
      </c>
      <c r="V532">
        <v>13.500450000000001</v>
      </c>
      <c r="W532">
        <v>14.513479999999999</v>
      </c>
      <c r="X532">
        <v>52.65437</v>
      </c>
      <c r="Y532">
        <v>9.8566199999999995</v>
      </c>
      <c r="Z532">
        <v>71.390749999999997</v>
      </c>
      <c r="AW532">
        <v>0.58152999999999999</v>
      </c>
      <c r="AX532">
        <v>59.143450000000001</v>
      </c>
      <c r="AY532">
        <v>50.640540000000001</v>
      </c>
      <c r="AZ532">
        <v>76.337599999999995</v>
      </c>
      <c r="BA532">
        <v>80.557649999999995</v>
      </c>
      <c r="BB532">
        <v>50.640540000000001</v>
      </c>
      <c r="BC532">
        <v>46.740769999999998</v>
      </c>
      <c r="BD532">
        <v>16.186889999999998</v>
      </c>
      <c r="BE532">
        <v>73.524240000000006</v>
      </c>
      <c r="BF532">
        <v>8.8168799999999994</v>
      </c>
      <c r="BG532">
        <v>78.975129999999993</v>
      </c>
      <c r="CO532">
        <v>0.41592000000000001</v>
      </c>
      <c r="CP532">
        <v>44.660209999999999</v>
      </c>
      <c r="CQ532">
        <v>30.035340000000001</v>
      </c>
      <c r="CR532">
        <v>78.268550000000005</v>
      </c>
      <c r="CS532">
        <v>89.399289999999993</v>
      </c>
      <c r="CT532">
        <v>30.035340000000001</v>
      </c>
      <c r="CU532">
        <v>22.879860000000001</v>
      </c>
      <c r="CV532">
        <v>18.657240000000002</v>
      </c>
      <c r="CW532">
        <v>68.992930000000001</v>
      </c>
      <c r="CX532">
        <v>11.67845</v>
      </c>
      <c r="CY532">
        <v>86.042400000000001</v>
      </c>
    </row>
    <row r="533" spans="1:103" x14ac:dyDescent="0.4">
      <c r="A533" t="s">
        <v>463</v>
      </c>
      <c r="B533" t="s">
        <v>328</v>
      </c>
      <c r="C533" t="s">
        <v>37</v>
      </c>
      <c r="D533">
        <v>0.34338999999999997</v>
      </c>
      <c r="E533">
        <v>36.839179999999999</v>
      </c>
      <c r="F533">
        <v>22.371510000000001</v>
      </c>
      <c r="G533">
        <v>62.492919999999998</v>
      </c>
      <c r="H533">
        <v>77.296639999999996</v>
      </c>
      <c r="I533">
        <v>22.371510000000001</v>
      </c>
      <c r="J533">
        <v>17.500340000000001</v>
      </c>
      <c r="K533">
        <v>14.883039999999999</v>
      </c>
      <c r="L533">
        <v>55.644410000000001</v>
      </c>
      <c r="M533">
        <v>9.8276000000000003</v>
      </c>
      <c r="N533">
        <v>72.868470000000002</v>
      </c>
      <c r="O533" t="s">
        <v>38</v>
      </c>
      <c r="P533">
        <v>0.30925999999999998</v>
      </c>
      <c r="Q533">
        <v>33.587479999999999</v>
      </c>
      <c r="R533">
        <v>18.37125</v>
      </c>
      <c r="S533">
        <v>59.883389999999999</v>
      </c>
      <c r="T533">
        <v>76.237809999999996</v>
      </c>
      <c r="U533">
        <v>18.37125</v>
      </c>
      <c r="V533">
        <v>13.500450000000001</v>
      </c>
      <c r="W533">
        <v>14.513479999999999</v>
      </c>
      <c r="X533">
        <v>52.65437</v>
      </c>
      <c r="Y533">
        <v>9.8566199999999995</v>
      </c>
      <c r="Z533">
        <v>71.390749999999997</v>
      </c>
      <c r="AW533">
        <v>0.58147000000000004</v>
      </c>
      <c r="AX533">
        <v>59.135959999999997</v>
      </c>
      <c r="AY533">
        <v>50.640540000000001</v>
      </c>
      <c r="AZ533">
        <v>76.337599999999995</v>
      </c>
      <c r="BA533">
        <v>80.557649999999995</v>
      </c>
      <c r="BB533">
        <v>50.640540000000001</v>
      </c>
      <c r="BC533">
        <v>46.740769999999998</v>
      </c>
      <c r="BD533">
        <v>16.186889999999998</v>
      </c>
      <c r="BE533">
        <v>73.524240000000006</v>
      </c>
      <c r="BF533">
        <v>8.8168799999999994</v>
      </c>
      <c r="BG533">
        <v>78.975129999999993</v>
      </c>
      <c r="CO533">
        <v>0.41599000000000003</v>
      </c>
      <c r="CP533">
        <v>44.66865</v>
      </c>
      <c r="CQ533">
        <v>30.035340000000001</v>
      </c>
      <c r="CR533">
        <v>78.268550000000005</v>
      </c>
      <c r="CS533">
        <v>89.222610000000003</v>
      </c>
      <c r="CT533">
        <v>30.035340000000001</v>
      </c>
      <c r="CU533">
        <v>22.879860000000001</v>
      </c>
      <c r="CV533">
        <v>18.657240000000002</v>
      </c>
      <c r="CW533">
        <v>68.992930000000001</v>
      </c>
      <c r="CX533">
        <v>11.660780000000001</v>
      </c>
      <c r="CY533">
        <v>85.865719999999996</v>
      </c>
    </row>
    <row r="534" spans="1:103" x14ac:dyDescent="0.4">
      <c r="A534" t="s">
        <v>550</v>
      </c>
      <c r="B534" t="s">
        <v>95</v>
      </c>
      <c r="C534" t="s">
        <v>37</v>
      </c>
      <c r="D534">
        <v>0.34338999999999997</v>
      </c>
      <c r="E534">
        <v>36.838619999999999</v>
      </c>
      <c r="F534">
        <v>22.371510000000001</v>
      </c>
      <c r="G534">
        <v>62.492919999999998</v>
      </c>
      <c r="H534">
        <v>77.296639999999996</v>
      </c>
      <c r="I534">
        <v>22.371510000000001</v>
      </c>
      <c r="J534">
        <v>17.500340000000001</v>
      </c>
      <c r="K534">
        <v>14.883039999999999</v>
      </c>
      <c r="L534">
        <v>55.644410000000001</v>
      </c>
      <c r="M534">
        <v>9.8276000000000003</v>
      </c>
      <c r="N534">
        <v>72.868470000000002</v>
      </c>
      <c r="O534" t="s">
        <v>38</v>
      </c>
      <c r="P534">
        <v>0.30925999999999998</v>
      </c>
      <c r="Q534">
        <v>33.587040000000002</v>
      </c>
      <c r="R534">
        <v>18.37125</v>
      </c>
      <c r="S534">
        <v>59.883389999999999</v>
      </c>
      <c r="T534">
        <v>76.237809999999996</v>
      </c>
      <c r="U534">
        <v>18.37125</v>
      </c>
      <c r="V534">
        <v>13.500450000000001</v>
      </c>
      <c r="W534">
        <v>14.513479999999999</v>
      </c>
      <c r="X534">
        <v>52.65437</v>
      </c>
      <c r="Y534">
        <v>9.8566199999999995</v>
      </c>
      <c r="Z534">
        <v>71.390749999999997</v>
      </c>
      <c r="AW534">
        <v>0.58145999999999998</v>
      </c>
      <c r="AX534">
        <v>59.134680000000003</v>
      </c>
      <c r="AY534">
        <v>50.640540000000001</v>
      </c>
      <c r="AZ534">
        <v>76.337599999999995</v>
      </c>
      <c r="BA534">
        <v>80.557649999999995</v>
      </c>
      <c r="BB534">
        <v>50.640540000000001</v>
      </c>
      <c r="BC534">
        <v>46.740769999999998</v>
      </c>
      <c r="BD534">
        <v>16.186889999999998</v>
      </c>
      <c r="BE534">
        <v>73.524240000000006</v>
      </c>
      <c r="BF534">
        <v>8.8168799999999994</v>
      </c>
      <c r="BG534">
        <v>78.975129999999993</v>
      </c>
      <c r="CO534">
        <v>0.41598000000000002</v>
      </c>
      <c r="CP534">
        <v>44.66751</v>
      </c>
      <c r="CQ534">
        <v>30.035340000000001</v>
      </c>
      <c r="CR534">
        <v>78.268550000000005</v>
      </c>
      <c r="CS534">
        <v>89.222610000000003</v>
      </c>
      <c r="CT534">
        <v>30.035340000000001</v>
      </c>
      <c r="CU534">
        <v>22.879860000000001</v>
      </c>
      <c r="CV534">
        <v>18.657240000000002</v>
      </c>
      <c r="CW534">
        <v>68.992930000000001</v>
      </c>
      <c r="CX534">
        <v>11.660780000000001</v>
      </c>
      <c r="CY534">
        <v>85.865719999999996</v>
      </c>
    </row>
    <row r="535" spans="1:103" x14ac:dyDescent="0.4">
      <c r="A535" t="s">
        <v>485</v>
      </c>
      <c r="B535" t="s">
        <v>486</v>
      </c>
      <c r="C535" t="s">
        <v>37</v>
      </c>
      <c r="D535">
        <v>0.34238000000000002</v>
      </c>
      <c r="E535">
        <v>36.72777</v>
      </c>
      <c r="F535">
        <v>22.274380000000001</v>
      </c>
      <c r="G535">
        <v>62.525289999999998</v>
      </c>
      <c r="H535">
        <v>77.183329999999998</v>
      </c>
      <c r="I535">
        <v>22.274380000000001</v>
      </c>
      <c r="J535">
        <v>17.416699999999999</v>
      </c>
      <c r="K535">
        <v>14.87171</v>
      </c>
      <c r="L535">
        <v>55.632939999999998</v>
      </c>
      <c r="M535">
        <v>9.8008900000000008</v>
      </c>
      <c r="N535">
        <v>72.719409999999996</v>
      </c>
      <c r="O535" t="s">
        <v>38</v>
      </c>
      <c r="P535">
        <v>0.30803999999999998</v>
      </c>
      <c r="Q535">
        <v>33.444890000000001</v>
      </c>
      <c r="R535">
        <v>18.256550000000001</v>
      </c>
      <c r="S535">
        <v>59.892949999999999</v>
      </c>
      <c r="T535">
        <v>76.008409999999998</v>
      </c>
      <c r="U535">
        <v>18.256550000000001</v>
      </c>
      <c r="V535">
        <v>13.401680000000001</v>
      </c>
      <c r="W535">
        <v>14.503920000000001</v>
      </c>
      <c r="X535">
        <v>52.62012</v>
      </c>
      <c r="Y535">
        <v>9.8107399999999991</v>
      </c>
      <c r="Z535">
        <v>71.112759999999994</v>
      </c>
      <c r="AW535">
        <v>0.58170999999999995</v>
      </c>
      <c r="AX535">
        <v>59.245420000000003</v>
      </c>
      <c r="AY535">
        <v>50.640540000000001</v>
      </c>
      <c r="AZ535">
        <v>76.412959999999998</v>
      </c>
      <c r="BA535">
        <v>81.009799999999998</v>
      </c>
      <c r="BB535">
        <v>50.640540000000001</v>
      </c>
      <c r="BC535">
        <v>46.740769999999998</v>
      </c>
      <c r="BD535">
        <v>16.217030000000001</v>
      </c>
      <c r="BE535">
        <v>73.737750000000005</v>
      </c>
      <c r="BF535">
        <v>8.9374500000000001</v>
      </c>
      <c r="BG535">
        <v>79.665909999999997</v>
      </c>
      <c r="CO535">
        <v>0.41608000000000001</v>
      </c>
      <c r="CP535">
        <v>44.615819999999999</v>
      </c>
      <c r="CQ535">
        <v>30.035340000000001</v>
      </c>
      <c r="CR535">
        <v>78.62191</v>
      </c>
      <c r="CS535">
        <v>89.929329999999993</v>
      </c>
      <c r="CT535">
        <v>30.035340000000001</v>
      </c>
      <c r="CU535">
        <v>22.879860000000001</v>
      </c>
      <c r="CV535">
        <v>18.515899999999998</v>
      </c>
      <c r="CW535">
        <v>68.875150000000005</v>
      </c>
      <c r="CX535">
        <v>11.64311</v>
      </c>
      <c r="CY535">
        <v>86.130740000000003</v>
      </c>
    </row>
    <row r="536" spans="1:103" x14ac:dyDescent="0.4">
      <c r="A536" t="s">
        <v>600</v>
      </c>
      <c r="B536" t="s">
        <v>477</v>
      </c>
      <c r="C536" t="s">
        <v>37</v>
      </c>
      <c r="D536">
        <v>0.34236</v>
      </c>
      <c r="E536">
        <v>36.726280000000003</v>
      </c>
      <c r="F536">
        <v>22.274380000000001</v>
      </c>
      <c r="G536">
        <v>62.525289999999998</v>
      </c>
      <c r="H536">
        <v>77.175229999999999</v>
      </c>
      <c r="I536">
        <v>22.274380000000001</v>
      </c>
      <c r="J536">
        <v>17.416699999999999</v>
      </c>
      <c r="K536">
        <v>14.87171</v>
      </c>
      <c r="L536">
        <v>55.632939999999998</v>
      </c>
      <c r="M536">
        <v>9.8000799999999995</v>
      </c>
      <c r="N536">
        <v>72.711320000000001</v>
      </c>
      <c r="O536" t="s">
        <v>38</v>
      </c>
      <c r="P536">
        <v>0.30803000000000003</v>
      </c>
      <c r="Q536">
        <v>33.444319999999998</v>
      </c>
      <c r="R536">
        <v>18.256550000000001</v>
      </c>
      <c r="S536">
        <v>59.892949999999999</v>
      </c>
      <c r="T536">
        <v>76.008409999999998</v>
      </c>
      <c r="U536">
        <v>18.256550000000001</v>
      </c>
      <c r="V536">
        <v>13.401680000000001</v>
      </c>
      <c r="W536">
        <v>14.503920000000001</v>
      </c>
      <c r="X536">
        <v>52.62012</v>
      </c>
      <c r="Y536">
        <v>9.8107399999999991</v>
      </c>
      <c r="Z536">
        <v>71.112759999999994</v>
      </c>
      <c r="AW536">
        <v>0.58169000000000004</v>
      </c>
      <c r="AX536">
        <v>59.243580000000001</v>
      </c>
      <c r="AY536">
        <v>50.640540000000001</v>
      </c>
      <c r="AZ536">
        <v>76.412959999999998</v>
      </c>
      <c r="BA536">
        <v>81.009799999999998</v>
      </c>
      <c r="BB536">
        <v>50.640540000000001</v>
      </c>
      <c r="BC536">
        <v>46.740769999999998</v>
      </c>
      <c r="BD536">
        <v>16.217030000000001</v>
      </c>
      <c r="BE536">
        <v>73.737750000000005</v>
      </c>
      <c r="BF536">
        <v>8.9374500000000001</v>
      </c>
      <c r="BG536">
        <v>79.665909999999997</v>
      </c>
      <c r="CO536">
        <v>0.41588999999999998</v>
      </c>
      <c r="CP536">
        <v>44.598059999999997</v>
      </c>
      <c r="CQ536">
        <v>30.035340000000001</v>
      </c>
      <c r="CR536">
        <v>78.62191</v>
      </c>
      <c r="CS536">
        <v>89.752650000000003</v>
      </c>
      <c r="CT536">
        <v>30.035340000000001</v>
      </c>
      <c r="CU536">
        <v>22.879860000000001</v>
      </c>
      <c r="CV536">
        <v>18.515899999999998</v>
      </c>
      <c r="CW536">
        <v>68.875150000000005</v>
      </c>
      <c r="CX536">
        <v>11.625439999999999</v>
      </c>
      <c r="CY536">
        <v>85.954059999999998</v>
      </c>
    </row>
    <row r="537" spans="1:103" x14ac:dyDescent="0.4">
      <c r="A537" t="s">
        <v>569</v>
      </c>
      <c r="B537" t="s">
        <v>477</v>
      </c>
      <c r="C537" t="s">
        <v>37</v>
      </c>
      <c r="D537">
        <v>0.34236</v>
      </c>
      <c r="E537">
        <v>36.725990000000003</v>
      </c>
      <c r="F537">
        <v>22.274380000000001</v>
      </c>
      <c r="G537">
        <v>62.525289999999998</v>
      </c>
      <c r="H537">
        <v>77.175229999999999</v>
      </c>
      <c r="I537">
        <v>22.274380000000001</v>
      </c>
      <c r="J537">
        <v>17.416699999999999</v>
      </c>
      <c r="K537">
        <v>14.87171</v>
      </c>
      <c r="L537">
        <v>55.632939999999998</v>
      </c>
      <c r="M537">
        <v>9.8000799999999995</v>
      </c>
      <c r="N537">
        <v>72.711320000000001</v>
      </c>
      <c r="O537" t="s">
        <v>38</v>
      </c>
      <c r="P537">
        <v>0.30803000000000003</v>
      </c>
      <c r="Q537">
        <v>33.444099999999999</v>
      </c>
      <c r="R537">
        <v>18.256550000000001</v>
      </c>
      <c r="S537">
        <v>59.892949999999999</v>
      </c>
      <c r="T537">
        <v>76.008409999999998</v>
      </c>
      <c r="U537">
        <v>18.256550000000001</v>
      </c>
      <c r="V537">
        <v>13.401680000000001</v>
      </c>
      <c r="W537">
        <v>14.503920000000001</v>
      </c>
      <c r="X537">
        <v>52.62012</v>
      </c>
      <c r="Y537">
        <v>9.8107399999999991</v>
      </c>
      <c r="Z537">
        <v>71.112759999999994</v>
      </c>
      <c r="AW537">
        <v>0.58169000000000004</v>
      </c>
      <c r="AX537">
        <v>59.243929999999999</v>
      </c>
      <c r="AY537">
        <v>50.640540000000001</v>
      </c>
      <c r="AZ537">
        <v>76.412959999999998</v>
      </c>
      <c r="BA537">
        <v>81.009799999999998</v>
      </c>
      <c r="BB537">
        <v>50.640540000000001</v>
      </c>
      <c r="BC537">
        <v>46.740769999999998</v>
      </c>
      <c r="BD537">
        <v>16.217030000000001</v>
      </c>
      <c r="BE537">
        <v>73.737750000000005</v>
      </c>
      <c r="BF537">
        <v>8.9374500000000001</v>
      </c>
      <c r="BG537">
        <v>79.665909999999997</v>
      </c>
      <c r="CO537">
        <v>0.41586000000000001</v>
      </c>
      <c r="CP537">
        <v>44.594999999999999</v>
      </c>
      <c r="CQ537">
        <v>30.035340000000001</v>
      </c>
      <c r="CR537">
        <v>78.62191</v>
      </c>
      <c r="CS537">
        <v>89.752650000000003</v>
      </c>
      <c r="CT537">
        <v>30.035340000000001</v>
      </c>
      <c r="CU537">
        <v>22.879860000000001</v>
      </c>
      <c r="CV537">
        <v>18.515899999999998</v>
      </c>
      <c r="CW537">
        <v>68.875150000000005</v>
      </c>
      <c r="CX537">
        <v>11.625439999999999</v>
      </c>
      <c r="CY537">
        <v>85.954059999999998</v>
      </c>
    </row>
    <row r="538" spans="1:103" x14ac:dyDescent="0.4">
      <c r="A538" t="s">
        <v>566</v>
      </c>
      <c r="B538" t="s">
        <v>477</v>
      </c>
      <c r="C538" t="s">
        <v>37</v>
      </c>
      <c r="D538">
        <v>0.34236</v>
      </c>
      <c r="E538">
        <v>36.72587</v>
      </c>
      <c r="F538">
        <v>22.274380000000001</v>
      </c>
      <c r="G538">
        <v>62.525289999999998</v>
      </c>
      <c r="H538">
        <v>77.175229999999999</v>
      </c>
      <c r="I538">
        <v>22.274380000000001</v>
      </c>
      <c r="J538">
        <v>17.416699999999999</v>
      </c>
      <c r="K538">
        <v>14.87171</v>
      </c>
      <c r="L538">
        <v>55.632939999999998</v>
      </c>
      <c r="M538">
        <v>9.8000799999999995</v>
      </c>
      <c r="N538">
        <v>72.711320000000001</v>
      </c>
      <c r="O538" t="s">
        <v>38</v>
      </c>
      <c r="P538">
        <v>0.30803000000000003</v>
      </c>
      <c r="Q538">
        <v>33.444220000000001</v>
      </c>
      <c r="R538">
        <v>18.256550000000001</v>
      </c>
      <c r="S538">
        <v>59.892949999999999</v>
      </c>
      <c r="T538">
        <v>76.008409999999998</v>
      </c>
      <c r="U538">
        <v>18.256550000000001</v>
      </c>
      <c r="V538">
        <v>13.401680000000001</v>
      </c>
      <c r="W538">
        <v>14.503920000000001</v>
      </c>
      <c r="X538">
        <v>52.62012</v>
      </c>
      <c r="Y538">
        <v>9.8107399999999991</v>
      </c>
      <c r="Z538">
        <v>71.112759999999994</v>
      </c>
      <c r="AW538">
        <v>0.58170999999999995</v>
      </c>
      <c r="AX538">
        <v>59.245339999999999</v>
      </c>
      <c r="AY538">
        <v>50.640540000000001</v>
      </c>
      <c r="AZ538">
        <v>76.412959999999998</v>
      </c>
      <c r="BA538">
        <v>81.009799999999998</v>
      </c>
      <c r="BB538">
        <v>50.640540000000001</v>
      </c>
      <c r="BC538">
        <v>46.740769999999998</v>
      </c>
      <c r="BD538">
        <v>16.217030000000001</v>
      </c>
      <c r="BE538">
        <v>73.737750000000005</v>
      </c>
      <c r="BF538">
        <v>8.9374500000000001</v>
      </c>
      <c r="BG538">
        <v>79.665909999999997</v>
      </c>
      <c r="CO538">
        <v>0.41576999999999997</v>
      </c>
      <c r="CP538">
        <v>44.586939999999998</v>
      </c>
      <c r="CQ538">
        <v>30.035340000000001</v>
      </c>
      <c r="CR538">
        <v>78.62191</v>
      </c>
      <c r="CS538">
        <v>89.752650000000003</v>
      </c>
      <c r="CT538">
        <v>30.035340000000001</v>
      </c>
      <c r="CU538">
        <v>22.879860000000001</v>
      </c>
      <c r="CV538">
        <v>18.515899999999998</v>
      </c>
      <c r="CW538">
        <v>68.875150000000005</v>
      </c>
      <c r="CX538">
        <v>11.625439999999999</v>
      </c>
      <c r="CY538">
        <v>85.954059999999998</v>
      </c>
    </row>
    <row r="539" spans="1:103" x14ac:dyDescent="0.4">
      <c r="A539" t="s">
        <v>520</v>
      </c>
      <c r="B539" t="s">
        <v>479</v>
      </c>
      <c r="C539" t="s">
        <v>37</v>
      </c>
      <c r="D539">
        <v>0.34236</v>
      </c>
      <c r="E539">
        <v>36.725340000000003</v>
      </c>
      <c r="F539">
        <v>22.274380000000001</v>
      </c>
      <c r="G539">
        <v>62.525289999999998</v>
      </c>
      <c r="H539">
        <v>77.175229999999999</v>
      </c>
      <c r="I539">
        <v>22.274380000000001</v>
      </c>
      <c r="J539">
        <v>17.416699999999999</v>
      </c>
      <c r="K539">
        <v>14.87171</v>
      </c>
      <c r="L539">
        <v>55.632939999999998</v>
      </c>
      <c r="M539">
        <v>9.8000799999999995</v>
      </c>
      <c r="N539">
        <v>72.711320000000001</v>
      </c>
      <c r="O539" t="s">
        <v>38</v>
      </c>
      <c r="P539">
        <v>0.30803000000000003</v>
      </c>
      <c r="Q539">
        <v>33.443890000000003</v>
      </c>
      <c r="R539">
        <v>18.256550000000001</v>
      </c>
      <c r="S539">
        <v>59.892949999999999</v>
      </c>
      <c r="T539">
        <v>76.008409999999998</v>
      </c>
      <c r="U539">
        <v>18.256550000000001</v>
      </c>
      <c r="V539">
        <v>13.401680000000001</v>
      </c>
      <c r="W539">
        <v>14.503920000000001</v>
      </c>
      <c r="X539">
        <v>52.62012</v>
      </c>
      <c r="Y539">
        <v>9.8107399999999991</v>
      </c>
      <c r="Z539">
        <v>71.112759999999994</v>
      </c>
      <c r="AW539">
        <v>0.58170999999999995</v>
      </c>
      <c r="AX539">
        <v>59.246589999999998</v>
      </c>
      <c r="AY539">
        <v>50.640540000000001</v>
      </c>
      <c r="AZ539">
        <v>76.412959999999998</v>
      </c>
      <c r="BA539">
        <v>81.009799999999998</v>
      </c>
      <c r="BB539">
        <v>50.640540000000001</v>
      </c>
      <c r="BC539">
        <v>46.740769999999998</v>
      </c>
      <c r="BD539">
        <v>16.217030000000001</v>
      </c>
      <c r="BE539">
        <v>73.737750000000005</v>
      </c>
      <c r="BF539">
        <v>8.9374500000000001</v>
      </c>
      <c r="BG539">
        <v>79.665909999999997</v>
      </c>
      <c r="CO539">
        <v>0.41571000000000002</v>
      </c>
      <c r="CP539">
        <v>44.57837</v>
      </c>
      <c r="CQ539">
        <v>30.035340000000001</v>
      </c>
      <c r="CR539">
        <v>78.62191</v>
      </c>
      <c r="CS539">
        <v>89.752650000000003</v>
      </c>
      <c r="CT539">
        <v>30.035340000000001</v>
      </c>
      <c r="CU539">
        <v>22.879860000000001</v>
      </c>
      <c r="CV539">
        <v>18.515899999999998</v>
      </c>
      <c r="CW539">
        <v>68.875150000000005</v>
      </c>
      <c r="CX539">
        <v>11.625439999999999</v>
      </c>
      <c r="CY539">
        <v>85.954059999999998</v>
      </c>
    </row>
    <row r="540" spans="1:103" x14ac:dyDescent="0.4">
      <c r="A540" t="s">
        <v>559</v>
      </c>
      <c r="B540" t="s">
        <v>468</v>
      </c>
      <c r="C540" t="s">
        <v>37</v>
      </c>
      <c r="D540">
        <v>0.34229999999999999</v>
      </c>
      <c r="E540">
        <v>36.714149999999997</v>
      </c>
      <c r="F540">
        <v>22.274380000000001</v>
      </c>
      <c r="G540">
        <v>62.525289999999998</v>
      </c>
      <c r="H540">
        <v>77.167140000000003</v>
      </c>
      <c r="I540">
        <v>22.274380000000001</v>
      </c>
      <c r="J540">
        <v>17.416699999999999</v>
      </c>
      <c r="K540">
        <v>14.870089999999999</v>
      </c>
      <c r="L540">
        <v>55.630240000000001</v>
      </c>
      <c r="M540">
        <v>9.7919900000000002</v>
      </c>
      <c r="N540">
        <v>72.668149999999997</v>
      </c>
      <c r="O540" t="s">
        <v>38</v>
      </c>
      <c r="P540">
        <v>0.30803999999999998</v>
      </c>
      <c r="Q540">
        <v>33.444879999999998</v>
      </c>
      <c r="R540">
        <v>18.256550000000001</v>
      </c>
      <c r="S540">
        <v>59.892949999999999</v>
      </c>
      <c r="T540">
        <v>76.008409999999998</v>
      </c>
      <c r="U540">
        <v>18.256550000000001</v>
      </c>
      <c r="V540">
        <v>13.401680000000001</v>
      </c>
      <c r="W540">
        <v>14.503920000000001</v>
      </c>
      <c r="X540">
        <v>52.62012</v>
      </c>
      <c r="Y540">
        <v>9.8107399999999991</v>
      </c>
      <c r="Z540">
        <v>71.112759999999994</v>
      </c>
      <c r="AW540">
        <v>0.58126999999999995</v>
      </c>
      <c r="AX540">
        <v>59.147649999999999</v>
      </c>
      <c r="AY540">
        <v>50.640540000000001</v>
      </c>
      <c r="AZ540">
        <v>76.412959999999998</v>
      </c>
      <c r="BA540">
        <v>81.009799999999998</v>
      </c>
      <c r="BB540">
        <v>50.640540000000001</v>
      </c>
      <c r="BC540">
        <v>46.740769999999998</v>
      </c>
      <c r="BD540">
        <v>16.20196</v>
      </c>
      <c r="BE540">
        <v>73.712639999999993</v>
      </c>
      <c r="BF540">
        <v>8.8696300000000008</v>
      </c>
      <c r="BG540">
        <v>79.339359999999999</v>
      </c>
      <c r="CO540">
        <v>0.41538000000000003</v>
      </c>
      <c r="CP540">
        <v>44.54768</v>
      </c>
      <c r="CQ540">
        <v>30.035340000000001</v>
      </c>
      <c r="CR540">
        <v>78.62191</v>
      </c>
      <c r="CS540">
        <v>89.575969999999998</v>
      </c>
      <c r="CT540">
        <v>30.035340000000001</v>
      </c>
      <c r="CU540">
        <v>22.879860000000001</v>
      </c>
      <c r="CV540">
        <v>18.515899999999998</v>
      </c>
      <c r="CW540">
        <v>68.875150000000005</v>
      </c>
      <c r="CX540">
        <v>11.60777</v>
      </c>
      <c r="CY540">
        <v>85.777389999999997</v>
      </c>
    </row>
    <row r="541" spans="1:103" x14ac:dyDescent="0.4">
      <c r="A541" t="s">
        <v>563</v>
      </c>
      <c r="B541" t="s">
        <v>468</v>
      </c>
      <c r="C541" t="s">
        <v>37</v>
      </c>
      <c r="D541">
        <v>0.34228999999999998</v>
      </c>
      <c r="E541">
        <v>36.712899999999998</v>
      </c>
      <c r="F541">
        <v>22.274380000000001</v>
      </c>
      <c r="G541">
        <v>62.525289999999998</v>
      </c>
      <c r="H541">
        <v>77.150949999999995</v>
      </c>
      <c r="I541">
        <v>22.274380000000001</v>
      </c>
      <c r="J541">
        <v>17.416699999999999</v>
      </c>
      <c r="K541">
        <v>14.870089999999999</v>
      </c>
      <c r="L541">
        <v>55.630240000000001</v>
      </c>
      <c r="M541">
        <v>9.7903699999999994</v>
      </c>
      <c r="N541">
        <v>72.651960000000003</v>
      </c>
      <c r="O541" t="s">
        <v>38</v>
      </c>
      <c r="P541">
        <v>0.30803999999999998</v>
      </c>
      <c r="Q541">
        <v>33.445410000000003</v>
      </c>
      <c r="R541">
        <v>18.256550000000001</v>
      </c>
      <c r="S541">
        <v>59.892949999999999</v>
      </c>
      <c r="T541">
        <v>76.008409999999998</v>
      </c>
      <c r="U541">
        <v>18.256550000000001</v>
      </c>
      <c r="V541">
        <v>13.401680000000001</v>
      </c>
      <c r="W541">
        <v>14.503920000000001</v>
      </c>
      <c r="X541">
        <v>52.62012</v>
      </c>
      <c r="Y541">
        <v>9.8107399999999991</v>
      </c>
      <c r="Z541">
        <v>71.112759999999994</v>
      </c>
      <c r="AW541">
        <v>0.58126</v>
      </c>
      <c r="AX541">
        <v>59.14564</v>
      </c>
      <c r="AY541">
        <v>50.640540000000001</v>
      </c>
      <c r="AZ541">
        <v>76.412959999999998</v>
      </c>
      <c r="BA541">
        <v>81.009799999999998</v>
      </c>
      <c r="BB541">
        <v>50.640540000000001</v>
      </c>
      <c r="BC541">
        <v>46.740769999999998</v>
      </c>
      <c r="BD541">
        <v>16.20196</v>
      </c>
      <c r="BE541">
        <v>73.712639999999993</v>
      </c>
      <c r="BF541">
        <v>8.8696300000000008</v>
      </c>
      <c r="BG541">
        <v>79.339359999999999</v>
      </c>
      <c r="CO541">
        <v>0.41505999999999998</v>
      </c>
      <c r="CP541">
        <v>44.515389999999996</v>
      </c>
      <c r="CQ541">
        <v>30.035340000000001</v>
      </c>
      <c r="CR541">
        <v>78.62191</v>
      </c>
      <c r="CS541">
        <v>89.222610000000003</v>
      </c>
      <c r="CT541">
        <v>30.035340000000001</v>
      </c>
      <c r="CU541">
        <v>22.879860000000001</v>
      </c>
      <c r="CV541">
        <v>18.515899999999998</v>
      </c>
      <c r="CW541">
        <v>68.875150000000005</v>
      </c>
      <c r="CX541">
        <v>11.57244</v>
      </c>
      <c r="CY541">
        <v>85.424030000000002</v>
      </c>
    </row>
    <row r="542" spans="1:103" x14ac:dyDescent="0.4">
      <c r="A542" t="s">
        <v>480</v>
      </c>
      <c r="B542" t="s">
        <v>481</v>
      </c>
      <c r="C542" t="s">
        <v>37</v>
      </c>
      <c r="D542">
        <v>0.34227999999999997</v>
      </c>
      <c r="E542">
        <v>36.712490000000003</v>
      </c>
      <c r="F542">
        <v>22.274380000000001</v>
      </c>
      <c r="G542">
        <v>62.517200000000003</v>
      </c>
      <c r="H542">
        <v>77.167140000000003</v>
      </c>
      <c r="I542">
        <v>22.274380000000001</v>
      </c>
      <c r="J542">
        <v>17.416699999999999</v>
      </c>
      <c r="K542">
        <v>14.86847</v>
      </c>
      <c r="L542">
        <v>55.622149999999998</v>
      </c>
      <c r="M542">
        <v>9.7919900000000002</v>
      </c>
      <c r="N542">
        <v>72.668149999999997</v>
      </c>
      <c r="O542" t="s">
        <v>38</v>
      </c>
      <c r="P542">
        <v>0.30803999999999998</v>
      </c>
      <c r="Q542">
        <v>33.444670000000002</v>
      </c>
      <c r="R542">
        <v>18.256550000000001</v>
      </c>
      <c r="S542">
        <v>59.892949999999999</v>
      </c>
      <c r="T542">
        <v>76.008409999999998</v>
      </c>
      <c r="U542">
        <v>18.256550000000001</v>
      </c>
      <c r="V542">
        <v>13.401680000000001</v>
      </c>
      <c r="W542">
        <v>14.503920000000001</v>
      </c>
      <c r="X542">
        <v>52.62012</v>
      </c>
      <c r="Y542">
        <v>9.8107399999999991</v>
      </c>
      <c r="Z542">
        <v>71.112759999999994</v>
      </c>
      <c r="AW542">
        <v>0.58138999999999996</v>
      </c>
      <c r="AX542">
        <v>59.161320000000003</v>
      </c>
      <c r="AY542">
        <v>50.640540000000001</v>
      </c>
      <c r="AZ542">
        <v>76.412959999999998</v>
      </c>
      <c r="BA542">
        <v>81.009799999999998</v>
      </c>
      <c r="BB542">
        <v>50.640540000000001</v>
      </c>
      <c r="BC542">
        <v>46.740769999999998</v>
      </c>
      <c r="BD542">
        <v>16.20196</v>
      </c>
      <c r="BE542">
        <v>73.712639999999993</v>
      </c>
      <c r="BF542">
        <v>8.8696300000000008</v>
      </c>
      <c r="BG542">
        <v>79.339359999999999</v>
      </c>
      <c r="CO542">
        <v>0.41471999999999998</v>
      </c>
      <c r="CP542">
        <v>44.483330000000002</v>
      </c>
      <c r="CQ542">
        <v>30.035340000000001</v>
      </c>
      <c r="CR542">
        <v>78.445229999999995</v>
      </c>
      <c r="CS542">
        <v>89.575969999999998</v>
      </c>
      <c r="CT542">
        <v>30.035340000000001</v>
      </c>
      <c r="CU542">
        <v>22.879860000000001</v>
      </c>
      <c r="CV542">
        <v>18.48057</v>
      </c>
      <c r="CW542">
        <v>68.69847</v>
      </c>
      <c r="CX542">
        <v>11.60777</v>
      </c>
      <c r="CY542">
        <v>85.777389999999997</v>
      </c>
    </row>
    <row r="543" spans="1:103" x14ac:dyDescent="0.4">
      <c r="A543" t="s">
        <v>597</v>
      </c>
      <c r="B543" t="s">
        <v>468</v>
      </c>
      <c r="C543" t="s">
        <v>37</v>
      </c>
      <c r="D543">
        <v>0.34227000000000002</v>
      </c>
      <c r="E543">
        <v>36.711379999999998</v>
      </c>
      <c r="F543">
        <v>22.274380000000001</v>
      </c>
      <c r="G543">
        <v>62.517200000000003</v>
      </c>
      <c r="H543">
        <v>77.167140000000003</v>
      </c>
      <c r="I543">
        <v>22.274380000000001</v>
      </c>
      <c r="J543">
        <v>17.416699999999999</v>
      </c>
      <c r="K543">
        <v>14.86847</v>
      </c>
      <c r="L543">
        <v>55.622149999999998</v>
      </c>
      <c r="M543">
        <v>9.7919900000000002</v>
      </c>
      <c r="N543">
        <v>72.668149999999997</v>
      </c>
      <c r="O543" t="s">
        <v>38</v>
      </c>
      <c r="P543">
        <v>0.30803000000000003</v>
      </c>
      <c r="Q543">
        <v>33.444510000000001</v>
      </c>
      <c r="R543">
        <v>18.256550000000001</v>
      </c>
      <c r="S543">
        <v>59.892949999999999</v>
      </c>
      <c r="T543">
        <v>76.008409999999998</v>
      </c>
      <c r="U543">
        <v>18.256550000000001</v>
      </c>
      <c r="V543">
        <v>13.401680000000001</v>
      </c>
      <c r="W543">
        <v>14.503920000000001</v>
      </c>
      <c r="X543">
        <v>52.62012</v>
      </c>
      <c r="Y543">
        <v>9.8107399999999991</v>
      </c>
      <c r="Z543">
        <v>71.112759999999994</v>
      </c>
      <c r="AW543">
        <v>0.58123000000000002</v>
      </c>
      <c r="AX543">
        <v>59.142769999999999</v>
      </c>
      <c r="AY543">
        <v>50.640540000000001</v>
      </c>
      <c r="AZ543">
        <v>76.412959999999998</v>
      </c>
      <c r="BA543">
        <v>81.009799999999998</v>
      </c>
      <c r="BB543">
        <v>50.640540000000001</v>
      </c>
      <c r="BC543">
        <v>46.740769999999998</v>
      </c>
      <c r="BD543">
        <v>16.20196</v>
      </c>
      <c r="BE543">
        <v>73.712639999999993</v>
      </c>
      <c r="BF543">
        <v>8.8696300000000008</v>
      </c>
      <c r="BG543">
        <v>79.339359999999999</v>
      </c>
      <c r="CO543">
        <v>0.41496</v>
      </c>
      <c r="CP543">
        <v>44.505470000000003</v>
      </c>
      <c r="CQ543">
        <v>30.035340000000001</v>
      </c>
      <c r="CR543">
        <v>78.445229999999995</v>
      </c>
      <c r="CS543">
        <v>89.575969999999998</v>
      </c>
      <c r="CT543">
        <v>30.035340000000001</v>
      </c>
      <c r="CU543">
        <v>22.879860000000001</v>
      </c>
      <c r="CV543">
        <v>18.48057</v>
      </c>
      <c r="CW543">
        <v>68.69847</v>
      </c>
      <c r="CX543">
        <v>11.60777</v>
      </c>
      <c r="CY543">
        <v>85.777389999999997</v>
      </c>
    </row>
    <row r="544" spans="1:103" x14ac:dyDescent="0.4">
      <c r="A544" t="s">
        <v>516</v>
      </c>
      <c r="B544" t="s">
        <v>517</v>
      </c>
      <c r="C544" t="s">
        <v>37</v>
      </c>
      <c r="D544">
        <v>0.34227000000000002</v>
      </c>
      <c r="E544">
        <v>36.711109999999998</v>
      </c>
      <c r="F544">
        <v>22.274380000000001</v>
      </c>
      <c r="G544">
        <v>62.517200000000003</v>
      </c>
      <c r="H544">
        <v>77.175229999999999</v>
      </c>
      <c r="I544">
        <v>22.274380000000001</v>
      </c>
      <c r="J544">
        <v>17.416699999999999</v>
      </c>
      <c r="K544">
        <v>14.86847</v>
      </c>
      <c r="L544">
        <v>55.622149999999998</v>
      </c>
      <c r="M544">
        <v>9.7927999999999997</v>
      </c>
      <c r="N544">
        <v>72.676240000000007</v>
      </c>
      <c r="O544" t="s">
        <v>38</v>
      </c>
      <c r="P544">
        <v>0.30803000000000003</v>
      </c>
      <c r="Q544">
        <v>33.443930000000002</v>
      </c>
      <c r="R544">
        <v>18.256550000000001</v>
      </c>
      <c r="S544">
        <v>59.892949999999999</v>
      </c>
      <c r="T544">
        <v>76.008409999999998</v>
      </c>
      <c r="U544">
        <v>18.256550000000001</v>
      </c>
      <c r="V544">
        <v>13.401680000000001</v>
      </c>
      <c r="W544">
        <v>14.503920000000001</v>
      </c>
      <c r="X544">
        <v>52.62012</v>
      </c>
      <c r="Y544">
        <v>9.8107399999999991</v>
      </c>
      <c r="Z544">
        <v>71.112759999999994</v>
      </c>
      <c r="AW544">
        <v>0.58133000000000001</v>
      </c>
      <c r="AX544">
        <v>59.153199999999998</v>
      </c>
      <c r="AY544">
        <v>50.640540000000001</v>
      </c>
      <c r="AZ544">
        <v>76.412959999999998</v>
      </c>
      <c r="BA544">
        <v>81.009799999999998</v>
      </c>
      <c r="BB544">
        <v>50.640540000000001</v>
      </c>
      <c r="BC544">
        <v>46.740769999999998</v>
      </c>
      <c r="BD544">
        <v>16.20196</v>
      </c>
      <c r="BE544">
        <v>73.712639999999993</v>
      </c>
      <c r="BF544">
        <v>8.8696300000000008</v>
      </c>
      <c r="BG544">
        <v>79.339359999999999</v>
      </c>
      <c r="CO544">
        <v>0.41477000000000003</v>
      </c>
      <c r="CP544">
        <v>44.486049999999999</v>
      </c>
      <c r="CQ544">
        <v>30.035340000000001</v>
      </c>
      <c r="CR544">
        <v>78.445229999999995</v>
      </c>
      <c r="CS544">
        <v>89.752650000000003</v>
      </c>
      <c r="CT544">
        <v>30.035340000000001</v>
      </c>
      <c r="CU544">
        <v>22.879860000000001</v>
      </c>
      <c r="CV544">
        <v>18.48057</v>
      </c>
      <c r="CW544">
        <v>68.69847</v>
      </c>
      <c r="CX544">
        <v>11.625439999999999</v>
      </c>
      <c r="CY544">
        <v>85.954059999999998</v>
      </c>
    </row>
    <row r="545" spans="1:103" x14ac:dyDescent="0.4">
      <c r="A545" t="s">
        <v>576</v>
      </c>
      <c r="B545" t="s">
        <v>59</v>
      </c>
      <c r="C545" t="s">
        <v>37</v>
      </c>
      <c r="D545">
        <v>0.34194999999999998</v>
      </c>
      <c r="E545">
        <v>36.676990000000004</v>
      </c>
      <c r="F545">
        <v>22.209630000000001</v>
      </c>
      <c r="G545">
        <v>62.468640000000001</v>
      </c>
      <c r="H545">
        <v>77.070009999999996</v>
      </c>
      <c r="I545">
        <v>22.209630000000001</v>
      </c>
      <c r="J545">
        <v>17.372859999999999</v>
      </c>
      <c r="K545">
        <v>14.844189999999999</v>
      </c>
      <c r="L545">
        <v>55.542560000000002</v>
      </c>
      <c r="M545">
        <v>9.7798499999999997</v>
      </c>
      <c r="N545">
        <v>72.590580000000003</v>
      </c>
      <c r="O545" t="s">
        <v>38</v>
      </c>
      <c r="P545">
        <v>0.30753000000000003</v>
      </c>
      <c r="Q545">
        <v>33.387079999999997</v>
      </c>
      <c r="R545">
        <v>18.18008</v>
      </c>
      <c r="S545">
        <v>59.826039999999999</v>
      </c>
      <c r="T545">
        <v>75.91283</v>
      </c>
      <c r="U545">
        <v>18.18008</v>
      </c>
      <c r="V545">
        <v>13.3499</v>
      </c>
      <c r="W545">
        <v>14.46569</v>
      </c>
      <c r="X545">
        <v>52.49586</v>
      </c>
      <c r="Y545">
        <v>9.7935400000000001</v>
      </c>
      <c r="Z545">
        <v>71.014780000000002</v>
      </c>
      <c r="AW545">
        <v>0.58157999999999999</v>
      </c>
      <c r="AX545">
        <v>59.229370000000003</v>
      </c>
      <c r="AY545">
        <v>50.640540000000001</v>
      </c>
      <c r="AZ545">
        <v>76.262249999999995</v>
      </c>
      <c r="BA545">
        <v>80.859080000000006</v>
      </c>
      <c r="BB545">
        <v>50.640540000000001</v>
      </c>
      <c r="BC545">
        <v>46.740769999999998</v>
      </c>
      <c r="BD545">
        <v>16.217030000000001</v>
      </c>
      <c r="BE545">
        <v>73.687520000000006</v>
      </c>
      <c r="BF545">
        <v>8.9073100000000007</v>
      </c>
      <c r="BG545">
        <v>79.464960000000005</v>
      </c>
      <c r="CO545">
        <v>0.41628999999999999</v>
      </c>
      <c r="CP545">
        <v>44.613340000000001</v>
      </c>
      <c r="CQ545">
        <v>30.035340000000001</v>
      </c>
      <c r="CR545">
        <v>78.975269999999995</v>
      </c>
      <c r="CS545">
        <v>89.575969999999998</v>
      </c>
      <c r="CT545">
        <v>30.035340000000001</v>
      </c>
      <c r="CU545">
        <v>22.879860000000001</v>
      </c>
      <c r="CV545">
        <v>18.62191</v>
      </c>
      <c r="CW545">
        <v>69.316839999999999</v>
      </c>
      <c r="CX545">
        <v>11.57244</v>
      </c>
      <c r="CY545">
        <v>85.600710000000007</v>
      </c>
    </row>
    <row r="546" spans="1:103" x14ac:dyDescent="0.4">
      <c r="A546" t="s">
        <v>451</v>
      </c>
      <c r="B546" t="s">
        <v>57</v>
      </c>
      <c r="C546" t="s">
        <v>37</v>
      </c>
      <c r="D546">
        <v>0.34194000000000002</v>
      </c>
      <c r="E546">
        <v>36.67577</v>
      </c>
      <c r="F546">
        <v>22.209630000000001</v>
      </c>
      <c r="G546">
        <v>62.460540000000002</v>
      </c>
      <c r="H546">
        <v>77.078109999999995</v>
      </c>
      <c r="I546">
        <v>22.209630000000001</v>
      </c>
      <c r="J546">
        <v>17.372859999999999</v>
      </c>
      <c r="K546">
        <v>14.84257</v>
      </c>
      <c r="L546">
        <v>55.534469999999999</v>
      </c>
      <c r="M546">
        <v>9.7806599999999992</v>
      </c>
      <c r="N546">
        <v>72.598680000000002</v>
      </c>
      <c r="O546" t="s">
        <v>38</v>
      </c>
      <c r="P546">
        <v>0.30753999999999998</v>
      </c>
      <c r="Q546">
        <v>33.38747</v>
      </c>
      <c r="R546">
        <v>18.18008</v>
      </c>
      <c r="S546">
        <v>59.826039999999999</v>
      </c>
      <c r="T546">
        <v>75.91283</v>
      </c>
      <c r="U546">
        <v>18.18008</v>
      </c>
      <c r="V546">
        <v>13.3499</v>
      </c>
      <c r="W546">
        <v>14.46569</v>
      </c>
      <c r="X546">
        <v>52.49586</v>
      </c>
      <c r="Y546">
        <v>9.7935400000000001</v>
      </c>
      <c r="Z546">
        <v>71.014780000000002</v>
      </c>
      <c r="AW546">
        <v>0.58152999999999999</v>
      </c>
      <c r="AX546">
        <v>59.224690000000002</v>
      </c>
      <c r="AY546">
        <v>50.640540000000001</v>
      </c>
      <c r="AZ546">
        <v>76.186890000000005</v>
      </c>
      <c r="BA546">
        <v>80.859080000000006</v>
      </c>
      <c r="BB546">
        <v>50.640540000000001</v>
      </c>
      <c r="BC546">
        <v>46.740769999999998</v>
      </c>
      <c r="BD546">
        <v>16.20196</v>
      </c>
      <c r="BE546">
        <v>73.612160000000003</v>
      </c>
      <c r="BF546">
        <v>8.9073100000000007</v>
      </c>
      <c r="BG546">
        <v>79.464960000000005</v>
      </c>
      <c r="CO546">
        <v>0.41605999999999999</v>
      </c>
      <c r="CP546">
        <v>44.590580000000003</v>
      </c>
      <c r="CQ546">
        <v>30.035340000000001</v>
      </c>
      <c r="CR546">
        <v>78.975269999999995</v>
      </c>
      <c r="CS546">
        <v>89.752650000000003</v>
      </c>
      <c r="CT546">
        <v>30.035340000000001</v>
      </c>
      <c r="CU546">
        <v>22.879860000000001</v>
      </c>
      <c r="CV546">
        <v>18.62191</v>
      </c>
      <c r="CW546">
        <v>69.316839999999999</v>
      </c>
      <c r="CX546">
        <v>11.590109999999999</v>
      </c>
      <c r="CY546">
        <v>85.777389999999997</v>
      </c>
    </row>
    <row r="547" spans="1:103" x14ac:dyDescent="0.4">
      <c r="A547" t="s">
        <v>494</v>
      </c>
      <c r="B547" t="s">
        <v>279</v>
      </c>
      <c r="C547" t="s">
        <v>37</v>
      </c>
      <c r="D547">
        <v>0.34194000000000002</v>
      </c>
      <c r="E547">
        <v>36.675719999999998</v>
      </c>
      <c r="F547">
        <v>22.209630000000001</v>
      </c>
      <c r="G547">
        <v>62.468640000000001</v>
      </c>
      <c r="H547">
        <v>77.078109999999995</v>
      </c>
      <c r="I547">
        <v>22.209630000000001</v>
      </c>
      <c r="J547">
        <v>17.372859999999999</v>
      </c>
      <c r="K547">
        <v>14.844189999999999</v>
      </c>
      <c r="L547">
        <v>55.542560000000002</v>
      </c>
      <c r="M547">
        <v>9.7806599999999992</v>
      </c>
      <c r="N547">
        <v>72.598680000000002</v>
      </c>
      <c r="O547" t="s">
        <v>38</v>
      </c>
      <c r="P547">
        <v>0.30753000000000003</v>
      </c>
      <c r="Q547">
        <v>33.386679999999998</v>
      </c>
      <c r="R547">
        <v>18.18008</v>
      </c>
      <c r="S547">
        <v>59.826039999999999</v>
      </c>
      <c r="T547">
        <v>75.91283</v>
      </c>
      <c r="U547">
        <v>18.18008</v>
      </c>
      <c r="V547">
        <v>13.3499</v>
      </c>
      <c r="W547">
        <v>14.46569</v>
      </c>
      <c r="X547">
        <v>52.49586</v>
      </c>
      <c r="Y547">
        <v>9.7935400000000001</v>
      </c>
      <c r="Z547">
        <v>71.014780000000002</v>
      </c>
      <c r="AW547">
        <v>0.58159000000000005</v>
      </c>
      <c r="AX547">
        <v>59.23292</v>
      </c>
      <c r="AY547">
        <v>50.640540000000001</v>
      </c>
      <c r="AZ547">
        <v>76.262249999999995</v>
      </c>
      <c r="BA547">
        <v>80.859080000000006</v>
      </c>
      <c r="BB547">
        <v>50.640540000000001</v>
      </c>
      <c r="BC547">
        <v>46.740769999999998</v>
      </c>
      <c r="BD547">
        <v>16.217030000000001</v>
      </c>
      <c r="BE547">
        <v>73.687520000000006</v>
      </c>
      <c r="BF547">
        <v>8.9073100000000007</v>
      </c>
      <c r="BG547">
        <v>79.464960000000005</v>
      </c>
      <c r="CO547">
        <v>0.41599999999999998</v>
      </c>
      <c r="CP547">
        <v>44.58484</v>
      </c>
      <c r="CQ547">
        <v>30.035340000000001</v>
      </c>
      <c r="CR547">
        <v>78.975269999999995</v>
      </c>
      <c r="CS547">
        <v>89.752650000000003</v>
      </c>
      <c r="CT547">
        <v>30.035340000000001</v>
      </c>
      <c r="CU547">
        <v>22.879860000000001</v>
      </c>
      <c r="CV547">
        <v>18.62191</v>
      </c>
      <c r="CW547">
        <v>69.316839999999999</v>
      </c>
      <c r="CX547">
        <v>11.590109999999999</v>
      </c>
      <c r="CY547">
        <v>85.777389999999997</v>
      </c>
    </row>
    <row r="548" spans="1:103" x14ac:dyDescent="0.4">
      <c r="A548" t="s">
        <v>529</v>
      </c>
      <c r="B548" t="s">
        <v>126</v>
      </c>
      <c r="C548" t="s">
        <v>37</v>
      </c>
      <c r="D548">
        <v>0.34192</v>
      </c>
      <c r="E548">
        <v>36.674959999999999</v>
      </c>
      <c r="F548">
        <v>22.209630000000001</v>
      </c>
      <c r="G548">
        <v>62.460540000000002</v>
      </c>
      <c r="H548">
        <v>77.070009999999996</v>
      </c>
      <c r="I548">
        <v>22.209630000000001</v>
      </c>
      <c r="J548">
        <v>17.372859999999999</v>
      </c>
      <c r="K548">
        <v>14.84257</v>
      </c>
      <c r="L548">
        <v>55.534469999999999</v>
      </c>
      <c r="M548">
        <v>9.7806599999999992</v>
      </c>
      <c r="N548">
        <v>72.594629999999995</v>
      </c>
      <c r="O548" t="s">
        <v>38</v>
      </c>
      <c r="P548">
        <v>0.30753999999999998</v>
      </c>
      <c r="Q548">
        <v>33.387219999999999</v>
      </c>
      <c r="R548">
        <v>18.18008</v>
      </c>
      <c r="S548">
        <v>59.826039999999999</v>
      </c>
      <c r="T548">
        <v>75.91283</v>
      </c>
      <c r="U548">
        <v>18.18008</v>
      </c>
      <c r="V548">
        <v>13.3499</v>
      </c>
      <c r="W548">
        <v>14.46569</v>
      </c>
      <c r="X548">
        <v>52.49586</v>
      </c>
      <c r="Y548">
        <v>9.7935400000000001</v>
      </c>
      <c r="Z548">
        <v>71.014780000000002</v>
      </c>
      <c r="AW548">
        <v>0.58160000000000001</v>
      </c>
      <c r="AX548">
        <v>59.237119999999997</v>
      </c>
      <c r="AY548">
        <v>50.640540000000001</v>
      </c>
      <c r="AZ548">
        <v>76.186890000000005</v>
      </c>
      <c r="BA548">
        <v>80.859080000000006</v>
      </c>
      <c r="BB548">
        <v>50.640540000000001</v>
      </c>
      <c r="BC548">
        <v>46.740769999999998</v>
      </c>
      <c r="BD548">
        <v>16.20196</v>
      </c>
      <c r="BE548">
        <v>73.612160000000003</v>
      </c>
      <c r="BF548">
        <v>8.9148499999999995</v>
      </c>
      <c r="BG548">
        <v>79.50264</v>
      </c>
      <c r="CO548">
        <v>0.41561999999999999</v>
      </c>
      <c r="CP548">
        <v>44.54842</v>
      </c>
      <c r="CQ548">
        <v>30.035340000000001</v>
      </c>
      <c r="CR548">
        <v>78.975269999999995</v>
      </c>
      <c r="CS548">
        <v>89.575969999999998</v>
      </c>
      <c r="CT548">
        <v>30.035340000000001</v>
      </c>
      <c r="CU548">
        <v>22.879860000000001</v>
      </c>
      <c r="CV548">
        <v>18.62191</v>
      </c>
      <c r="CW548">
        <v>69.316839999999999</v>
      </c>
      <c r="CX548">
        <v>11.57244</v>
      </c>
      <c r="CY548">
        <v>85.600710000000007</v>
      </c>
    </row>
    <row r="549" spans="1:103" x14ac:dyDescent="0.4">
      <c r="A549" t="s">
        <v>532</v>
      </c>
      <c r="B549" t="s">
        <v>214</v>
      </c>
      <c r="C549" t="s">
        <v>37</v>
      </c>
      <c r="D549">
        <v>0.34193000000000001</v>
      </c>
      <c r="E549">
        <v>36.674340000000001</v>
      </c>
      <c r="F549">
        <v>22.209630000000001</v>
      </c>
      <c r="G549">
        <v>62.468640000000001</v>
      </c>
      <c r="H549">
        <v>77.070009999999996</v>
      </c>
      <c r="I549">
        <v>22.209630000000001</v>
      </c>
      <c r="J549">
        <v>17.372859999999999</v>
      </c>
      <c r="K549">
        <v>14.844189999999999</v>
      </c>
      <c r="L549">
        <v>55.542560000000002</v>
      </c>
      <c r="M549">
        <v>9.7798499999999997</v>
      </c>
      <c r="N549">
        <v>72.590580000000003</v>
      </c>
      <c r="O549" t="s">
        <v>38</v>
      </c>
      <c r="P549">
        <v>0.30753000000000003</v>
      </c>
      <c r="Q549">
        <v>33.386310000000002</v>
      </c>
      <c r="R549">
        <v>18.18008</v>
      </c>
      <c r="S549">
        <v>59.826039999999999</v>
      </c>
      <c r="T549">
        <v>75.91283</v>
      </c>
      <c r="U549">
        <v>18.18008</v>
      </c>
      <c r="V549">
        <v>13.3499</v>
      </c>
      <c r="W549">
        <v>14.46569</v>
      </c>
      <c r="X549">
        <v>52.49586</v>
      </c>
      <c r="Y549">
        <v>9.7935400000000001</v>
      </c>
      <c r="Z549">
        <v>71.014780000000002</v>
      </c>
      <c r="AW549">
        <v>0.58152999999999999</v>
      </c>
      <c r="AX549">
        <v>59.224139999999998</v>
      </c>
      <c r="AY549">
        <v>50.640540000000001</v>
      </c>
      <c r="AZ549">
        <v>76.262249999999995</v>
      </c>
      <c r="BA549">
        <v>80.859080000000006</v>
      </c>
      <c r="BB549">
        <v>50.640540000000001</v>
      </c>
      <c r="BC549">
        <v>46.740769999999998</v>
      </c>
      <c r="BD549">
        <v>16.217030000000001</v>
      </c>
      <c r="BE549">
        <v>73.687520000000006</v>
      </c>
      <c r="BF549">
        <v>8.9073100000000007</v>
      </c>
      <c r="BG549">
        <v>79.464960000000005</v>
      </c>
      <c r="CO549">
        <v>0.41599000000000003</v>
      </c>
      <c r="CP549">
        <v>44.582000000000001</v>
      </c>
      <c r="CQ549">
        <v>30.035340000000001</v>
      </c>
      <c r="CR549">
        <v>78.975269999999995</v>
      </c>
      <c r="CS549">
        <v>89.575969999999998</v>
      </c>
      <c r="CT549">
        <v>30.035340000000001</v>
      </c>
      <c r="CU549">
        <v>22.879860000000001</v>
      </c>
      <c r="CV549">
        <v>18.62191</v>
      </c>
      <c r="CW549">
        <v>69.316839999999999</v>
      </c>
      <c r="CX549">
        <v>11.57244</v>
      </c>
      <c r="CY549">
        <v>85.600710000000007</v>
      </c>
    </row>
    <row r="550" spans="1:103" x14ac:dyDescent="0.4">
      <c r="A550" t="s">
        <v>491</v>
      </c>
      <c r="B550" t="s">
        <v>44</v>
      </c>
      <c r="C550" t="s">
        <v>37</v>
      </c>
      <c r="D550">
        <v>0.34188000000000002</v>
      </c>
      <c r="E550">
        <v>36.663899999999998</v>
      </c>
      <c r="F550">
        <v>22.209630000000001</v>
      </c>
      <c r="G550">
        <v>62.452449999999999</v>
      </c>
      <c r="H550">
        <v>77.094290000000001</v>
      </c>
      <c r="I550">
        <v>22.209630000000001</v>
      </c>
      <c r="J550">
        <v>17.372859999999999</v>
      </c>
      <c r="K550">
        <v>14.83934</v>
      </c>
      <c r="L550">
        <v>55.523670000000003</v>
      </c>
      <c r="M550">
        <v>9.7749900000000007</v>
      </c>
      <c r="N550">
        <v>72.579790000000003</v>
      </c>
      <c r="O550" t="s">
        <v>38</v>
      </c>
      <c r="P550">
        <v>0.30753000000000003</v>
      </c>
      <c r="Q550">
        <v>33.386830000000003</v>
      </c>
      <c r="R550">
        <v>18.18008</v>
      </c>
      <c r="S550">
        <v>59.826039999999999</v>
      </c>
      <c r="T550">
        <v>75.91283</v>
      </c>
      <c r="U550">
        <v>18.18008</v>
      </c>
      <c r="V550">
        <v>13.3499</v>
      </c>
      <c r="W550">
        <v>14.46569</v>
      </c>
      <c r="X550">
        <v>52.49586</v>
      </c>
      <c r="Y550">
        <v>9.7935400000000001</v>
      </c>
      <c r="Z550">
        <v>71.014780000000002</v>
      </c>
      <c r="AW550">
        <v>0.58104999999999996</v>
      </c>
      <c r="AX550">
        <v>59.123519999999999</v>
      </c>
      <c r="AY550">
        <v>50.640540000000001</v>
      </c>
      <c r="AZ550">
        <v>76.186890000000005</v>
      </c>
      <c r="BA550">
        <v>80.859080000000006</v>
      </c>
      <c r="BB550">
        <v>50.640540000000001</v>
      </c>
      <c r="BC550">
        <v>46.740769999999998</v>
      </c>
      <c r="BD550">
        <v>16.186889999999998</v>
      </c>
      <c r="BE550">
        <v>73.587040000000002</v>
      </c>
      <c r="BF550">
        <v>8.8394899999999996</v>
      </c>
      <c r="BG550">
        <v>79.138409999999993</v>
      </c>
      <c r="CO550">
        <v>0.41596</v>
      </c>
      <c r="CP550">
        <v>44.580480000000001</v>
      </c>
      <c r="CQ550">
        <v>30.035340000000001</v>
      </c>
      <c r="CR550">
        <v>78.798590000000004</v>
      </c>
      <c r="CS550">
        <v>90.106009999999998</v>
      </c>
      <c r="CT550">
        <v>30.035340000000001</v>
      </c>
      <c r="CU550">
        <v>22.879860000000001</v>
      </c>
      <c r="CV550">
        <v>18.586569999999998</v>
      </c>
      <c r="CW550">
        <v>69.140159999999995</v>
      </c>
      <c r="CX550">
        <v>11.625439999999999</v>
      </c>
      <c r="CY550">
        <v>86.130740000000003</v>
      </c>
    </row>
    <row r="551" spans="1:103" x14ac:dyDescent="0.4">
      <c r="A551" t="s">
        <v>448</v>
      </c>
      <c r="B551" t="s">
        <v>116</v>
      </c>
      <c r="C551" t="s">
        <v>37</v>
      </c>
      <c r="D551">
        <v>0.34186</v>
      </c>
      <c r="E551">
        <v>36.662399999999998</v>
      </c>
      <c r="F551">
        <v>22.209630000000001</v>
      </c>
      <c r="G551">
        <v>62.460540000000002</v>
      </c>
      <c r="H551">
        <v>77.078109999999995</v>
      </c>
      <c r="I551">
        <v>22.209630000000001</v>
      </c>
      <c r="J551">
        <v>17.372859999999999</v>
      </c>
      <c r="K551">
        <v>14.840960000000001</v>
      </c>
      <c r="L551">
        <v>55.531770000000002</v>
      </c>
      <c r="M551">
        <v>9.7733699999999999</v>
      </c>
      <c r="N551">
        <v>72.563599999999994</v>
      </c>
      <c r="O551" t="s">
        <v>38</v>
      </c>
      <c r="P551">
        <v>0.30753999999999998</v>
      </c>
      <c r="Q551">
        <v>33.388129999999997</v>
      </c>
      <c r="R551">
        <v>18.18008</v>
      </c>
      <c r="S551">
        <v>59.826039999999999</v>
      </c>
      <c r="T551">
        <v>75.91283</v>
      </c>
      <c r="U551">
        <v>18.18008</v>
      </c>
      <c r="V551">
        <v>13.3499</v>
      </c>
      <c r="W551">
        <v>14.46569</v>
      </c>
      <c r="X551">
        <v>52.49586</v>
      </c>
      <c r="Y551">
        <v>9.7935400000000001</v>
      </c>
      <c r="Z551">
        <v>71.014780000000002</v>
      </c>
      <c r="AW551">
        <v>0.58101999999999998</v>
      </c>
      <c r="AX551">
        <v>59.121380000000002</v>
      </c>
      <c r="AY551">
        <v>50.640540000000001</v>
      </c>
      <c r="AZ551">
        <v>76.262249999999995</v>
      </c>
      <c r="BA551">
        <v>80.859080000000006</v>
      </c>
      <c r="BB551">
        <v>50.640540000000001</v>
      </c>
      <c r="BC551">
        <v>46.740769999999998</v>
      </c>
      <c r="BD551">
        <v>16.20196</v>
      </c>
      <c r="BE551">
        <v>73.662400000000005</v>
      </c>
      <c r="BF551">
        <v>8.8394899999999996</v>
      </c>
      <c r="BG551">
        <v>79.138409999999993</v>
      </c>
      <c r="CO551">
        <v>0.41543000000000002</v>
      </c>
      <c r="CP551">
        <v>44.5289</v>
      </c>
      <c r="CQ551">
        <v>30.035340000000001</v>
      </c>
      <c r="CR551">
        <v>78.798590000000004</v>
      </c>
      <c r="CS551">
        <v>89.752650000000003</v>
      </c>
      <c r="CT551">
        <v>30.035340000000001</v>
      </c>
      <c r="CU551">
        <v>22.879860000000001</v>
      </c>
      <c r="CV551">
        <v>18.586569999999998</v>
      </c>
      <c r="CW551">
        <v>69.140159999999995</v>
      </c>
      <c r="CX551">
        <v>11.590109999999999</v>
      </c>
      <c r="CY551">
        <v>85.777389999999997</v>
      </c>
    </row>
    <row r="552" spans="1:103" x14ac:dyDescent="0.4">
      <c r="A552" t="s">
        <v>526</v>
      </c>
      <c r="B552" t="s">
        <v>166</v>
      </c>
      <c r="C552" t="s">
        <v>37</v>
      </c>
      <c r="D552">
        <v>0.34183999999999998</v>
      </c>
      <c r="E552">
        <v>36.660240000000002</v>
      </c>
      <c r="F552">
        <v>22.209630000000001</v>
      </c>
      <c r="G552">
        <v>62.452449999999999</v>
      </c>
      <c r="H552">
        <v>77.070009999999996</v>
      </c>
      <c r="I552">
        <v>22.209630000000001</v>
      </c>
      <c r="J552">
        <v>17.372859999999999</v>
      </c>
      <c r="K552">
        <v>14.83934</v>
      </c>
      <c r="L552">
        <v>55.523670000000003</v>
      </c>
      <c r="M552">
        <v>9.7725600000000004</v>
      </c>
      <c r="N552">
        <v>72.555509999999998</v>
      </c>
      <c r="O552" t="s">
        <v>38</v>
      </c>
      <c r="P552">
        <v>0.30753000000000003</v>
      </c>
      <c r="Q552">
        <v>33.386189999999999</v>
      </c>
      <c r="R552">
        <v>18.18008</v>
      </c>
      <c r="S552">
        <v>59.826039999999999</v>
      </c>
      <c r="T552">
        <v>75.91283</v>
      </c>
      <c r="U552">
        <v>18.18008</v>
      </c>
      <c r="V552">
        <v>13.3499</v>
      </c>
      <c r="W552">
        <v>14.46569</v>
      </c>
      <c r="X552">
        <v>52.49586</v>
      </c>
      <c r="Y552">
        <v>9.7935400000000001</v>
      </c>
      <c r="Z552">
        <v>71.014780000000002</v>
      </c>
      <c r="AW552">
        <v>0.58104</v>
      </c>
      <c r="AX552">
        <v>59.120240000000003</v>
      </c>
      <c r="AY552">
        <v>50.640540000000001</v>
      </c>
      <c r="AZ552">
        <v>76.186890000000005</v>
      </c>
      <c r="BA552">
        <v>80.859080000000006</v>
      </c>
      <c r="BB552">
        <v>50.640540000000001</v>
      </c>
      <c r="BC552">
        <v>46.740769999999998</v>
      </c>
      <c r="BD552">
        <v>16.186889999999998</v>
      </c>
      <c r="BE552">
        <v>73.587040000000002</v>
      </c>
      <c r="BF552">
        <v>8.8394899999999996</v>
      </c>
      <c r="BG552">
        <v>79.138409999999993</v>
      </c>
      <c r="CO552">
        <v>0.41537000000000002</v>
      </c>
      <c r="CP552">
        <v>44.520040000000002</v>
      </c>
      <c r="CQ552">
        <v>30.035340000000001</v>
      </c>
      <c r="CR552">
        <v>78.798590000000004</v>
      </c>
      <c r="CS552">
        <v>89.575969999999998</v>
      </c>
      <c r="CT552">
        <v>30.035340000000001</v>
      </c>
      <c r="CU552">
        <v>22.879860000000001</v>
      </c>
      <c r="CV552">
        <v>18.586569999999998</v>
      </c>
      <c r="CW552">
        <v>69.140159999999995</v>
      </c>
      <c r="CX552">
        <v>11.57244</v>
      </c>
      <c r="CY552">
        <v>85.600710000000007</v>
      </c>
    </row>
    <row r="553" spans="1:103" x14ac:dyDescent="0.4">
      <c r="A553" t="s">
        <v>573</v>
      </c>
      <c r="B553" t="s">
        <v>192</v>
      </c>
      <c r="C553" t="s">
        <v>37</v>
      </c>
      <c r="D553">
        <v>0.34183999999999998</v>
      </c>
      <c r="E553">
        <v>36.660209999999999</v>
      </c>
      <c r="F553">
        <v>22.209630000000001</v>
      </c>
      <c r="G553">
        <v>62.460540000000002</v>
      </c>
      <c r="H553">
        <v>77.070009999999996</v>
      </c>
      <c r="I553">
        <v>22.209630000000001</v>
      </c>
      <c r="J553">
        <v>17.372859999999999</v>
      </c>
      <c r="K553">
        <v>14.840960000000001</v>
      </c>
      <c r="L553">
        <v>55.531770000000002</v>
      </c>
      <c r="M553">
        <v>9.7725600000000004</v>
      </c>
      <c r="N553">
        <v>72.555509999999998</v>
      </c>
      <c r="O553" t="s">
        <v>38</v>
      </c>
      <c r="P553">
        <v>0.30753000000000003</v>
      </c>
      <c r="Q553">
        <v>33.386090000000003</v>
      </c>
      <c r="R553">
        <v>18.18008</v>
      </c>
      <c r="S553">
        <v>59.826039999999999</v>
      </c>
      <c r="T553">
        <v>75.91283</v>
      </c>
      <c r="U553">
        <v>18.18008</v>
      </c>
      <c r="V553">
        <v>13.3499</v>
      </c>
      <c r="W553">
        <v>14.46569</v>
      </c>
      <c r="X553">
        <v>52.49586</v>
      </c>
      <c r="Y553">
        <v>9.7935400000000001</v>
      </c>
      <c r="Z553">
        <v>71.014780000000002</v>
      </c>
      <c r="AW553">
        <v>0.58118000000000003</v>
      </c>
      <c r="AX553">
        <v>59.133459999999999</v>
      </c>
      <c r="AY553">
        <v>50.640540000000001</v>
      </c>
      <c r="AZ553">
        <v>76.262249999999995</v>
      </c>
      <c r="BA553">
        <v>80.934439999999995</v>
      </c>
      <c r="BB553">
        <v>50.640540000000001</v>
      </c>
      <c r="BC553">
        <v>46.740769999999998</v>
      </c>
      <c r="BD553">
        <v>16.20196</v>
      </c>
      <c r="BE553">
        <v>73.662400000000005</v>
      </c>
      <c r="BF553">
        <v>8.8470200000000006</v>
      </c>
      <c r="BG553">
        <v>79.213769999999997</v>
      </c>
      <c r="CO553">
        <v>0.41504999999999997</v>
      </c>
      <c r="CP553">
        <v>44.490279999999998</v>
      </c>
      <c r="CQ553">
        <v>30.035340000000001</v>
      </c>
      <c r="CR553">
        <v>78.798590000000004</v>
      </c>
      <c r="CS553">
        <v>89.399289999999993</v>
      </c>
      <c r="CT553">
        <v>30.035340000000001</v>
      </c>
      <c r="CU553">
        <v>22.879860000000001</v>
      </c>
      <c r="CV553">
        <v>18.586569999999998</v>
      </c>
      <c r="CW553">
        <v>69.140159999999995</v>
      </c>
      <c r="CX553">
        <v>11.55477</v>
      </c>
      <c r="CY553">
        <v>85.424030000000002</v>
      </c>
    </row>
    <row r="554" spans="1:103" x14ac:dyDescent="0.4">
      <c r="A554" t="s">
        <v>523</v>
      </c>
      <c r="B554" t="s">
        <v>166</v>
      </c>
      <c r="C554" t="s">
        <v>37</v>
      </c>
      <c r="D554">
        <v>0.34183999999999998</v>
      </c>
      <c r="E554">
        <v>36.659990000000001</v>
      </c>
      <c r="F554">
        <v>22.209630000000001</v>
      </c>
      <c r="G554">
        <v>62.460540000000002</v>
      </c>
      <c r="H554">
        <v>77.070009999999996</v>
      </c>
      <c r="I554">
        <v>22.209630000000001</v>
      </c>
      <c r="J554">
        <v>17.372859999999999</v>
      </c>
      <c r="K554">
        <v>14.840960000000001</v>
      </c>
      <c r="L554">
        <v>55.531770000000002</v>
      </c>
      <c r="M554">
        <v>9.7725600000000004</v>
      </c>
      <c r="N554">
        <v>72.555509999999998</v>
      </c>
      <c r="O554" t="s">
        <v>38</v>
      </c>
      <c r="P554">
        <v>0.30753000000000003</v>
      </c>
      <c r="Q554">
        <v>33.386360000000003</v>
      </c>
      <c r="R554">
        <v>18.18008</v>
      </c>
      <c r="S554">
        <v>59.826039999999999</v>
      </c>
      <c r="T554">
        <v>75.91283</v>
      </c>
      <c r="U554">
        <v>18.18008</v>
      </c>
      <c r="V554">
        <v>13.3499</v>
      </c>
      <c r="W554">
        <v>14.46569</v>
      </c>
      <c r="X554">
        <v>52.49586</v>
      </c>
      <c r="Y554">
        <v>9.7935400000000001</v>
      </c>
      <c r="Z554">
        <v>71.014780000000002</v>
      </c>
      <c r="AW554">
        <v>0.58106000000000002</v>
      </c>
      <c r="AX554">
        <v>59.12256</v>
      </c>
      <c r="AY554">
        <v>50.640540000000001</v>
      </c>
      <c r="AZ554">
        <v>76.262249999999995</v>
      </c>
      <c r="BA554">
        <v>80.859080000000006</v>
      </c>
      <c r="BB554">
        <v>50.640540000000001</v>
      </c>
      <c r="BC554">
        <v>46.740769999999998</v>
      </c>
      <c r="BD554">
        <v>16.20196</v>
      </c>
      <c r="BE554">
        <v>73.662400000000005</v>
      </c>
      <c r="BF554">
        <v>8.8394899999999996</v>
      </c>
      <c r="BG554">
        <v>79.138409999999993</v>
      </c>
      <c r="CO554">
        <v>0.41521000000000002</v>
      </c>
      <c r="CP554">
        <v>44.506050000000002</v>
      </c>
      <c r="CQ554">
        <v>30.035340000000001</v>
      </c>
      <c r="CR554">
        <v>78.798590000000004</v>
      </c>
      <c r="CS554">
        <v>89.575969999999998</v>
      </c>
      <c r="CT554">
        <v>30.035340000000001</v>
      </c>
      <c r="CU554">
        <v>22.879860000000001</v>
      </c>
      <c r="CV554">
        <v>18.586569999999998</v>
      </c>
      <c r="CW554">
        <v>69.140159999999995</v>
      </c>
      <c r="CX554">
        <v>11.57244</v>
      </c>
      <c r="CY554">
        <v>85.600710000000007</v>
      </c>
    </row>
  </sheetData>
  <sortState ref="A3:FB626">
    <sortCondition descending="1"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"/>
  <sheetViews>
    <sheetView topLeftCell="I1" workbookViewId="0">
      <pane ySplit="2" topLeftCell="A3" activePane="bottomLeft" state="frozen"/>
      <selection pane="bottomLeft" activeCell="AB1" sqref="AB1:AH1048576"/>
    </sheetView>
  </sheetViews>
  <sheetFormatPr defaultRowHeight="14.6" x14ac:dyDescent="0.4"/>
  <cols>
    <col min="1" max="1" width="102.84375" customWidth="1"/>
    <col min="10" max="10" width="6" customWidth="1"/>
    <col min="11" max="11" width="13.3828125" customWidth="1"/>
    <col min="12" max="12" width="13.61328125" customWidth="1"/>
    <col min="14" max="14" width="7.61328125" customWidth="1"/>
    <col min="18" max="18" width="5.84375" customWidth="1"/>
  </cols>
  <sheetData>
    <row r="1" spans="1:24" x14ac:dyDescent="0.4"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</row>
    <row r="2" spans="1:24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R2" t="s">
        <v>1056</v>
      </c>
    </row>
    <row r="3" spans="1:24" x14ac:dyDescent="0.4">
      <c r="A3" t="s">
        <v>1055</v>
      </c>
      <c r="J3" t="s">
        <v>1044</v>
      </c>
      <c r="K3" t="s">
        <v>1046</v>
      </c>
      <c r="L3" t="s">
        <v>1045</v>
      </c>
      <c r="M3" t="s">
        <v>1047</v>
      </c>
      <c r="N3" t="s">
        <v>1048</v>
      </c>
      <c r="O3" t="s">
        <v>24</v>
      </c>
      <c r="R3" t="s">
        <v>1044</v>
      </c>
      <c r="S3" t="s">
        <v>1046</v>
      </c>
      <c r="T3" t="s">
        <v>1045</v>
      </c>
      <c r="U3" t="s">
        <v>1047</v>
      </c>
      <c r="V3" t="s">
        <v>1048</v>
      </c>
      <c r="W3" t="s">
        <v>24</v>
      </c>
      <c r="X3" t="s">
        <v>24</v>
      </c>
    </row>
    <row r="4" spans="1:24" x14ac:dyDescent="0.4">
      <c r="A4" t="s">
        <v>903</v>
      </c>
      <c r="B4" t="s">
        <v>126</v>
      </c>
      <c r="C4" t="s">
        <v>37</v>
      </c>
      <c r="D4">
        <v>0.50512999999999997</v>
      </c>
      <c r="E4">
        <v>54.411990000000003</v>
      </c>
      <c r="F4">
        <v>43.812220000000003</v>
      </c>
      <c r="G4">
        <v>78.373130000000003</v>
      </c>
      <c r="H4">
        <v>88.425740000000005</v>
      </c>
      <c r="J4">
        <v>1</v>
      </c>
      <c r="K4">
        <v>1</v>
      </c>
      <c r="L4">
        <v>1</v>
      </c>
      <c r="M4" t="s">
        <v>38</v>
      </c>
      <c r="N4" t="s">
        <v>38</v>
      </c>
      <c r="O4">
        <f ca="1">ROUND(AVERAGE(INDIRECT("E"&amp;J4*3+1), INDIRECT("E"&amp;J4*3+2), INDIRECT("E"&amp;J4*3+3)), 2)</f>
        <v>54.41</v>
      </c>
      <c r="P4">
        <f ca="1">ROUND(AVERAGE(INDIRECT("E"&amp;J4*3+1), INDIRECT("E"&amp;J4*3+2), INDIRECT("E"&amp;J4*3+3)), 4)</f>
        <v>54.411799999999999</v>
      </c>
      <c r="R4">
        <v>1</v>
      </c>
      <c r="S4">
        <v>1</v>
      </c>
      <c r="T4">
        <v>1</v>
      </c>
      <c r="U4" t="s">
        <v>38</v>
      </c>
      <c r="V4" t="s">
        <v>38</v>
      </c>
      <c r="W4">
        <v>54.41</v>
      </c>
      <c r="X4">
        <v>54.411799999999999</v>
      </c>
    </row>
    <row r="5" spans="1:24" x14ac:dyDescent="0.4">
      <c r="A5" t="s">
        <v>904</v>
      </c>
      <c r="B5" t="s">
        <v>92</v>
      </c>
      <c r="C5" t="s">
        <v>37</v>
      </c>
      <c r="D5">
        <v>0.50512999999999997</v>
      </c>
      <c r="E5">
        <v>54.412410000000001</v>
      </c>
      <c r="F5">
        <v>43.812220000000003</v>
      </c>
      <c r="G5">
        <v>78.373130000000003</v>
      </c>
      <c r="H5">
        <v>88.425740000000005</v>
      </c>
      <c r="J5">
        <f>J4+1</f>
        <v>2</v>
      </c>
      <c r="K5">
        <v>1</v>
      </c>
      <c r="L5">
        <v>1</v>
      </c>
      <c r="M5" t="s">
        <v>38</v>
      </c>
      <c r="N5" t="s">
        <v>818</v>
      </c>
      <c r="O5">
        <f ca="1">ROUND(AVERAGE(INDIRECT("E"&amp;J5*3+1), INDIRECT("E"&amp;J5*3+2), INDIRECT("E"&amp;J5*3+3)), 2)</f>
        <v>54.43</v>
      </c>
      <c r="P5">
        <f ca="1">ROUND(AVERAGE(INDIRECT("E"&amp;J5*3+1), INDIRECT("E"&amp;J5*3+2), INDIRECT("E"&amp;J5*3+3)), 4)</f>
        <v>54.426600000000001</v>
      </c>
      <c r="R5">
        <v>2</v>
      </c>
      <c r="S5">
        <v>1</v>
      </c>
      <c r="T5">
        <v>1</v>
      </c>
      <c r="U5" t="s">
        <v>38</v>
      </c>
      <c r="V5" t="s">
        <v>818</v>
      </c>
      <c r="W5">
        <v>54.43</v>
      </c>
      <c r="X5">
        <v>54.426600000000001</v>
      </c>
    </row>
    <row r="6" spans="1:24" x14ac:dyDescent="0.4">
      <c r="A6" t="s">
        <v>905</v>
      </c>
      <c r="B6" t="s">
        <v>212</v>
      </c>
      <c r="C6" t="s">
        <v>37</v>
      </c>
      <c r="D6">
        <v>0.50512000000000001</v>
      </c>
      <c r="E6">
        <v>54.411020000000001</v>
      </c>
      <c r="F6">
        <v>43.812220000000003</v>
      </c>
      <c r="G6">
        <v>78.373130000000003</v>
      </c>
      <c r="H6">
        <v>88.417640000000006</v>
      </c>
      <c r="J6">
        <f>J5+1</f>
        <v>3</v>
      </c>
      <c r="K6">
        <v>1</v>
      </c>
      <c r="L6" t="s">
        <v>1049</v>
      </c>
      <c r="M6" t="s">
        <v>38</v>
      </c>
      <c r="N6" t="s">
        <v>38</v>
      </c>
      <c r="O6">
        <f ca="1">ROUND(AVERAGE(INDIRECT("E"&amp;J6*3+1), INDIRECT("E"&amp;J6*3+2), INDIRECT("E"&amp;J6*3+3)), 2)</f>
        <v>54.46</v>
      </c>
      <c r="P6">
        <f ca="1">ROUND(AVERAGE(INDIRECT("E"&amp;J6*3+1), INDIRECT("E"&amp;J6*3+2), INDIRECT("E"&amp;J6*3+3)), 4)</f>
        <v>54.461199999999998</v>
      </c>
      <c r="R6">
        <v>3</v>
      </c>
      <c r="S6">
        <v>1</v>
      </c>
      <c r="T6" t="s">
        <v>1049</v>
      </c>
      <c r="U6" t="s">
        <v>38</v>
      </c>
      <c r="V6" t="s">
        <v>38</v>
      </c>
      <c r="W6">
        <v>54.46</v>
      </c>
      <c r="X6">
        <v>54.461199999999998</v>
      </c>
    </row>
    <row r="7" spans="1:24" x14ac:dyDescent="0.4">
      <c r="A7" t="s">
        <v>906</v>
      </c>
      <c r="B7" t="s">
        <v>92</v>
      </c>
      <c r="C7" t="s">
        <v>37</v>
      </c>
      <c r="D7">
        <v>0.50522</v>
      </c>
      <c r="E7">
        <v>54.426740000000002</v>
      </c>
      <c r="F7">
        <v>43.812220000000003</v>
      </c>
      <c r="G7">
        <v>78.389319999999998</v>
      </c>
      <c r="H7">
        <v>88.43383</v>
      </c>
      <c r="J7">
        <f>J6+1</f>
        <v>4</v>
      </c>
      <c r="K7" s="4">
        <v>1</v>
      </c>
      <c r="L7" s="4" t="s">
        <v>1049</v>
      </c>
      <c r="M7" s="4" t="s">
        <v>38</v>
      </c>
      <c r="N7" s="4" t="s">
        <v>818</v>
      </c>
      <c r="O7" s="4">
        <f ca="1">ROUND(AVERAGE(INDIRECT("E"&amp;J7*3+1), INDIRECT("E"&amp;J7*3+2), INDIRECT("E"&amp;J7*3+3)), 2)</f>
        <v>54.47</v>
      </c>
      <c r="P7" s="4">
        <f ca="1">ROUND(AVERAGE(INDIRECT("E"&amp;J7*3+1), INDIRECT("E"&amp;J7*3+2), INDIRECT("E"&amp;J7*3+3)), 4)</f>
        <v>54.472099999999998</v>
      </c>
      <c r="R7">
        <v>4</v>
      </c>
      <c r="S7" s="4">
        <v>1</v>
      </c>
      <c r="T7" s="4" t="s">
        <v>1049</v>
      </c>
      <c r="U7" s="4" t="s">
        <v>38</v>
      </c>
      <c r="V7" s="4" t="s">
        <v>818</v>
      </c>
      <c r="W7" s="4">
        <v>54.47</v>
      </c>
      <c r="X7" s="4">
        <v>54.472099999999998</v>
      </c>
    </row>
    <row r="8" spans="1:24" x14ac:dyDescent="0.4">
      <c r="A8" t="s">
        <v>907</v>
      </c>
      <c r="B8" t="s">
        <v>83</v>
      </c>
      <c r="C8" t="s">
        <v>37</v>
      </c>
      <c r="D8">
        <v>0.50522</v>
      </c>
      <c r="E8">
        <v>54.427100000000003</v>
      </c>
      <c r="F8">
        <v>43.812220000000003</v>
      </c>
      <c r="G8">
        <v>78.381219999999999</v>
      </c>
      <c r="H8">
        <v>88.43383</v>
      </c>
      <c r="J8">
        <f>J7+1</f>
        <v>5</v>
      </c>
      <c r="K8">
        <v>1</v>
      </c>
      <c r="L8" t="s">
        <v>1050</v>
      </c>
      <c r="M8" t="s">
        <v>1051</v>
      </c>
      <c r="N8" t="s">
        <v>38</v>
      </c>
      <c r="O8">
        <f ca="1">ROUND(AVERAGE(INDIRECT("E"&amp;J8*3+1), INDIRECT("E"&amp;J8*3+2), INDIRECT("E"&amp;J8*3+3)), 2)</f>
        <v>54.46</v>
      </c>
      <c r="P8">
        <f ca="1">ROUND(AVERAGE(INDIRECT("E"&amp;J8*3+1), INDIRECT("E"&amp;J8*3+2), INDIRECT("E"&amp;J8*3+3)), 4)</f>
        <v>54.459299999999999</v>
      </c>
      <c r="R8">
        <v>5</v>
      </c>
      <c r="S8">
        <v>1</v>
      </c>
      <c r="T8" t="s">
        <v>1050</v>
      </c>
      <c r="U8" t="s">
        <v>1051</v>
      </c>
      <c r="V8" t="s">
        <v>38</v>
      </c>
      <c r="W8">
        <v>54.46</v>
      </c>
      <c r="X8">
        <v>54.459299999999999</v>
      </c>
    </row>
    <row r="9" spans="1:24" x14ac:dyDescent="0.4">
      <c r="A9" t="s">
        <v>908</v>
      </c>
      <c r="B9" t="s">
        <v>52</v>
      </c>
      <c r="C9" t="s">
        <v>37</v>
      </c>
      <c r="D9">
        <v>0.50522</v>
      </c>
      <c r="E9">
        <v>54.42595</v>
      </c>
      <c r="F9">
        <v>43.812220000000003</v>
      </c>
      <c r="G9">
        <v>78.381219999999999</v>
      </c>
      <c r="H9">
        <v>88.425740000000005</v>
      </c>
      <c r="J9">
        <f>J8+1</f>
        <v>6</v>
      </c>
      <c r="K9">
        <v>1</v>
      </c>
      <c r="L9" t="s">
        <v>1050</v>
      </c>
      <c r="M9" t="s">
        <v>1052</v>
      </c>
      <c r="N9" t="s">
        <v>38</v>
      </c>
      <c r="O9">
        <f ca="1">ROUND(AVERAGE(INDIRECT("E"&amp;J9*3+1), INDIRECT("E"&amp;J9*3+2), INDIRECT("E"&amp;J9*3+3)), 2)</f>
        <v>54.46</v>
      </c>
      <c r="P9">
        <f ca="1">ROUND(AVERAGE(INDIRECT("E"&amp;J9*3+1), INDIRECT("E"&amp;J9*3+2), INDIRECT("E"&amp;J9*3+3)), 4)</f>
        <v>54.459400000000002</v>
      </c>
      <c r="R9">
        <v>6</v>
      </c>
      <c r="S9">
        <v>1</v>
      </c>
      <c r="T9" t="s">
        <v>1050</v>
      </c>
      <c r="U9" t="s">
        <v>1052</v>
      </c>
      <c r="V9" t="s">
        <v>38</v>
      </c>
      <c r="W9">
        <v>54.46</v>
      </c>
      <c r="X9">
        <v>54.459400000000002</v>
      </c>
    </row>
    <row r="10" spans="1:24" x14ac:dyDescent="0.4">
      <c r="A10" t="s">
        <v>909</v>
      </c>
      <c r="B10" t="s">
        <v>873</v>
      </c>
      <c r="C10" t="s">
        <v>37</v>
      </c>
      <c r="D10">
        <v>0.50512999999999997</v>
      </c>
      <c r="E10">
        <v>54.459629999999997</v>
      </c>
      <c r="F10">
        <v>43.609870000000001</v>
      </c>
      <c r="G10">
        <v>78.437880000000007</v>
      </c>
      <c r="H10">
        <v>88.43383</v>
      </c>
      <c r="J10">
        <f>J9+1</f>
        <v>7</v>
      </c>
      <c r="K10" s="4">
        <v>1</v>
      </c>
      <c r="L10" s="4" t="s">
        <v>1050</v>
      </c>
      <c r="M10" s="4" t="s">
        <v>1051</v>
      </c>
      <c r="N10" s="4" t="s">
        <v>818</v>
      </c>
      <c r="O10" s="4">
        <f ca="1">ROUND(AVERAGE(INDIRECT("E"&amp;J10*3+1), INDIRECT("E"&amp;J10*3+2), INDIRECT("E"&amp;J10*3+3)), 2)</f>
        <v>54.47</v>
      </c>
      <c r="P10" s="4">
        <f ca="1">ROUND(AVERAGE(INDIRECT("E"&amp;J10*3+1), INDIRECT("E"&amp;J10*3+2), INDIRECT("E"&amp;J10*3+3)), 4)</f>
        <v>54.473399999999998</v>
      </c>
      <c r="R10">
        <v>7</v>
      </c>
      <c r="S10" s="4">
        <v>1</v>
      </c>
      <c r="T10" s="4" t="s">
        <v>1050</v>
      </c>
      <c r="U10" s="4" t="s">
        <v>1051</v>
      </c>
      <c r="V10" s="4" t="s">
        <v>818</v>
      </c>
      <c r="W10" s="4">
        <v>54.47</v>
      </c>
      <c r="X10" s="4">
        <v>54.473399999999998</v>
      </c>
    </row>
    <row r="11" spans="1:24" x14ac:dyDescent="0.4">
      <c r="A11" t="s">
        <v>910</v>
      </c>
      <c r="B11" t="s">
        <v>844</v>
      </c>
      <c r="C11" t="s">
        <v>37</v>
      </c>
      <c r="D11">
        <v>0.50521000000000005</v>
      </c>
      <c r="E11">
        <v>54.467599999999997</v>
      </c>
      <c r="F11">
        <v>43.61797</v>
      </c>
      <c r="G11">
        <v>78.445970000000003</v>
      </c>
      <c r="H11">
        <v>88.441929999999999</v>
      </c>
      <c r="J11">
        <f>J10+1</f>
        <v>8</v>
      </c>
      <c r="K11" s="4">
        <v>1</v>
      </c>
      <c r="L11" s="4" t="s">
        <v>1050</v>
      </c>
      <c r="M11" s="4" t="s">
        <v>1052</v>
      </c>
      <c r="N11" s="4" t="s">
        <v>818</v>
      </c>
      <c r="O11" s="4">
        <f ca="1">ROUND(AVERAGE(INDIRECT("E"&amp;J11*3+1), INDIRECT("E"&amp;J11*3+2), INDIRECT("E"&amp;J11*3+3)), 2)</f>
        <v>54.47</v>
      </c>
      <c r="P11" s="4">
        <f ca="1">ROUND(AVERAGE(INDIRECT("E"&amp;J11*3+1), INDIRECT("E"&amp;J11*3+2), INDIRECT("E"&amp;J11*3+3)), 4)</f>
        <v>54.4726</v>
      </c>
      <c r="R11">
        <v>8</v>
      </c>
      <c r="S11" s="4">
        <v>1</v>
      </c>
      <c r="T11" s="4" t="s">
        <v>1050</v>
      </c>
      <c r="U11" s="4" t="s">
        <v>1052</v>
      </c>
      <c r="V11" s="4" t="s">
        <v>818</v>
      </c>
      <c r="W11" s="4">
        <v>54.47</v>
      </c>
      <c r="X11" s="4">
        <v>54.4726</v>
      </c>
    </row>
    <row r="12" spans="1:24" x14ac:dyDescent="0.4">
      <c r="A12" t="s">
        <v>911</v>
      </c>
      <c r="B12" t="s">
        <v>871</v>
      </c>
      <c r="C12" t="s">
        <v>37</v>
      </c>
      <c r="D12">
        <v>0.50509999999999999</v>
      </c>
      <c r="E12">
        <v>54.45646</v>
      </c>
      <c r="F12">
        <v>43.609870000000001</v>
      </c>
      <c r="G12">
        <v>78.429789999999997</v>
      </c>
      <c r="H12">
        <v>88.409549999999996</v>
      </c>
      <c r="J12">
        <f>J11+1</f>
        <v>9</v>
      </c>
      <c r="K12">
        <v>1</v>
      </c>
      <c r="L12" t="s">
        <v>1053</v>
      </c>
      <c r="N12" t="s">
        <v>38</v>
      </c>
      <c r="O12">
        <f ca="1">ROUND(AVERAGE(INDIRECT("E"&amp;J12*3+1), INDIRECT("E"&amp;J12*3+2), INDIRECT("E"&amp;J12*3+3)), 2)</f>
        <v>54.4</v>
      </c>
      <c r="P12">
        <f ca="1">ROUND(AVERAGE(INDIRECT("E"&amp;J12*3+1), INDIRECT("E"&amp;J12*3+2), INDIRECT("E"&amp;J12*3+3)), 4)</f>
        <v>54.403500000000001</v>
      </c>
      <c r="R12">
        <v>9</v>
      </c>
      <c r="S12">
        <v>1</v>
      </c>
      <c r="T12" t="s">
        <v>1053</v>
      </c>
      <c r="V12" t="s">
        <v>38</v>
      </c>
      <c r="W12">
        <v>54.4</v>
      </c>
      <c r="X12">
        <v>54.403500000000001</v>
      </c>
    </row>
    <row r="13" spans="1:24" x14ac:dyDescent="0.4">
      <c r="A13" t="s">
        <v>912</v>
      </c>
      <c r="B13" t="s">
        <v>100</v>
      </c>
      <c r="C13" t="s">
        <v>37</v>
      </c>
      <c r="D13">
        <v>0.50519000000000003</v>
      </c>
      <c r="E13">
        <v>54.471679999999999</v>
      </c>
      <c r="F13">
        <v>43.609870000000001</v>
      </c>
      <c r="G13">
        <v>78.437880000000007</v>
      </c>
      <c r="H13">
        <v>88.425740000000005</v>
      </c>
      <c r="J13">
        <f>J12+1</f>
        <v>10</v>
      </c>
      <c r="K13">
        <v>1</v>
      </c>
      <c r="L13" t="s">
        <v>1053</v>
      </c>
      <c r="N13" t="s">
        <v>818</v>
      </c>
      <c r="O13">
        <f ca="1">ROUND(AVERAGE(INDIRECT("E"&amp;J13*3+1), INDIRECT("E"&amp;J13*3+2), INDIRECT("E"&amp;J13*3+3)), 2)</f>
        <v>54.42</v>
      </c>
      <c r="P13">
        <f ca="1">ROUND(AVERAGE(INDIRECT("E"&amp;J13*3+1), INDIRECT("E"&amp;J13*3+2), INDIRECT("E"&amp;J13*3+3)), 4)</f>
        <v>54.417700000000004</v>
      </c>
      <c r="R13">
        <v>10</v>
      </c>
      <c r="S13">
        <v>1</v>
      </c>
      <c r="T13" t="s">
        <v>1053</v>
      </c>
      <c r="V13" t="s">
        <v>818</v>
      </c>
      <c r="W13">
        <v>54.42</v>
      </c>
      <c r="X13">
        <v>54.417700000000004</v>
      </c>
    </row>
    <row r="14" spans="1:24" x14ac:dyDescent="0.4">
      <c r="A14" t="s">
        <v>913</v>
      </c>
      <c r="B14" t="s">
        <v>92</v>
      </c>
      <c r="C14" t="s">
        <v>37</v>
      </c>
      <c r="D14">
        <v>0.50519999999999998</v>
      </c>
      <c r="E14">
        <v>54.472180000000002</v>
      </c>
      <c r="F14">
        <v>43.609870000000001</v>
      </c>
      <c r="G14">
        <v>78.437880000000007</v>
      </c>
      <c r="H14">
        <v>88.417640000000006</v>
      </c>
      <c r="J14">
        <f>J13+1</f>
        <v>11</v>
      </c>
      <c r="K14" t="s">
        <v>1049</v>
      </c>
      <c r="L14">
        <v>1</v>
      </c>
      <c r="M14" t="s">
        <v>38</v>
      </c>
      <c r="N14" t="s">
        <v>38</v>
      </c>
      <c r="O14">
        <f ca="1">ROUND(AVERAGE(INDIRECT("E"&amp;J14*3+1), INDIRECT("E"&amp;J14*3+2), INDIRECT("E"&amp;J14*3+3)), 2)</f>
        <v>54.41</v>
      </c>
      <c r="P14">
        <f ca="1">ROUND(AVERAGE(INDIRECT("E"&amp;J14*3+1), INDIRECT("E"&amp;J14*3+2), INDIRECT("E"&amp;J14*3+3)), 4)</f>
        <v>54.412199999999999</v>
      </c>
      <c r="R14">
        <v>11</v>
      </c>
      <c r="S14" t="s">
        <v>1049</v>
      </c>
      <c r="T14">
        <v>1</v>
      </c>
      <c r="U14" t="s">
        <v>38</v>
      </c>
      <c r="V14" t="s">
        <v>38</v>
      </c>
      <c r="W14">
        <v>54.41</v>
      </c>
      <c r="X14">
        <v>54.412199999999999</v>
      </c>
    </row>
    <row r="15" spans="1:24" x14ac:dyDescent="0.4">
      <c r="A15" t="s">
        <v>914</v>
      </c>
      <c r="B15" t="s">
        <v>83</v>
      </c>
      <c r="C15" t="s">
        <v>37</v>
      </c>
      <c r="D15">
        <v>0.50519999999999998</v>
      </c>
      <c r="E15">
        <v>54.472569999999997</v>
      </c>
      <c r="F15">
        <v>43.609870000000001</v>
      </c>
      <c r="G15">
        <v>78.437880000000007</v>
      </c>
      <c r="H15">
        <v>88.417640000000006</v>
      </c>
      <c r="J15">
        <f>J14+1</f>
        <v>12</v>
      </c>
      <c r="K15" t="s">
        <v>1049</v>
      </c>
      <c r="L15">
        <v>1</v>
      </c>
      <c r="M15" t="s">
        <v>38</v>
      </c>
      <c r="N15" t="s">
        <v>818</v>
      </c>
      <c r="O15">
        <f ca="1">ROUND(AVERAGE(INDIRECT("E"&amp;J15*3+1), INDIRECT("E"&amp;J15*3+2), INDIRECT("E"&amp;J15*3+3)), 2)</f>
        <v>54.43</v>
      </c>
      <c r="P15">
        <f ca="1">ROUND(AVERAGE(INDIRECT("E"&amp;J15*3+1), INDIRECT("E"&amp;J15*3+2), INDIRECT("E"&amp;J15*3+3)), 4)</f>
        <v>54.426000000000002</v>
      </c>
      <c r="R15">
        <v>12</v>
      </c>
      <c r="S15" t="s">
        <v>1049</v>
      </c>
      <c r="T15">
        <v>1</v>
      </c>
      <c r="U15" t="s">
        <v>38</v>
      </c>
      <c r="V15" t="s">
        <v>818</v>
      </c>
      <c r="W15">
        <v>54.43</v>
      </c>
      <c r="X15">
        <v>54.426000000000002</v>
      </c>
    </row>
    <row r="16" spans="1:24" x14ac:dyDescent="0.4">
      <c r="A16" t="s">
        <v>915</v>
      </c>
      <c r="B16" t="s">
        <v>871</v>
      </c>
      <c r="C16" t="s">
        <v>37</v>
      </c>
      <c r="D16">
        <v>0.50512000000000001</v>
      </c>
      <c r="E16">
        <v>54.458849999999998</v>
      </c>
      <c r="F16">
        <v>43.609870000000001</v>
      </c>
      <c r="G16">
        <v>78.437880000000007</v>
      </c>
      <c r="H16">
        <v>88.43383</v>
      </c>
      <c r="J16">
        <f>J15+1</f>
        <v>13</v>
      </c>
      <c r="K16" t="s">
        <v>1049</v>
      </c>
      <c r="L16" t="s">
        <v>1049</v>
      </c>
      <c r="M16" t="s">
        <v>38</v>
      </c>
      <c r="N16" t="s">
        <v>38</v>
      </c>
      <c r="O16">
        <f ca="1">ROUND(AVERAGE(INDIRECT("E"&amp;J16*3+1), INDIRECT("E"&amp;J16*3+2), INDIRECT("E"&amp;J16*3+3)), 2)</f>
        <v>54.46</v>
      </c>
      <c r="P16">
        <f ca="1">ROUND(AVERAGE(INDIRECT("E"&amp;J16*3+1), INDIRECT("E"&amp;J16*3+2), INDIRECT("E"&amp;J16*3+3)), 4)</f>
        <v>54.4589</v>
      </c>
      <c r="R16">
        <v>13</v>
      </c>
      <c r="S16" t="s">
        <v>1049</v>
      </c>
      <c r="T16" t="s">
        <v>1049</v>
      </c>
      <c r="U16" t="s">
        <v>38</v>
      </c>
      <c r="V16" t="s">
        <v>38</v>
      </c>
      <c r="W16">
        <v>54.46</v>
      </c>
      <c r="X16">
        <v>54.4589</v>
      </c>
    </row>
    <row r="17" spans="1:24" x14ac:dyDescent="0.4">
      <c r="A17" t="s">
        <v>916</v>
      </c>
      <c r="B17" t="s">
        <v>830</v>
      </c>
      <c r="C17" t="s">
        <v>37</v>
      </c>
      <c r="D17">
        <v>0.50512000000000001</v>
      </c>
      <c r="E17">
        <v>54.458660000000002</v>
      </c>
      <c r="F17">
        <v>43.609870000000001</v>
      </c>
      <c r="G17">
        <v>78.429789999999997</v>
      </c>
      <c r="H17">
        <v>88.425740000000005</v>
      </c>
      <c r="J17">
        <f>J16+1</f>
        <v>14</v>
      </c>
      <c r="K17" s="4" t="s">
        <v>1049</v>
      </c>
      <c r="L17" s="4" t="s">
        <v>1049</v>
      </c>
      <c r="M17" s="4" t="s">
        <v>38</v>
      </c>
      <c r="N17" s="4" t="s">
        <v>818</v>
      </c>
      <c r="O17" s="4">
        <f ca="1">ROUND(AVERAGE(INDIRECT("E"&amp;J17*3+1), INDIRECT("E"&amp;J17*3+2), INDIRECT("E"&amp;J17*3+3)), 2)</f>
        <v>54.47</v>
      </c>
      <c r="P17" s="4">
        <f ca="1">ROUND(AVERAGE(INDIRECT("E"&amp;J17*3+1), INDIRECT("E"&amp;J17*3+2), INDIRECT("E"&amp;J17*3+3)), 4)</f>
        <v>54.472299999999997</v>
      </c>
      <c r="R17">
        <v>14</v>
      </c>
      <c r="S17" s="4" t="s">
        <v>1049</v>
      </c>
      <c r="T17" s="4" t="s">
        <v>1049</v>
      </c>
      <c r="U17" s="4" t="s">
        <v>38</v>
      </c>
      <c r="V17" s="4" t="s">
        <v>818</v>
      </c>
      <c r="W17" s="4">
        <v>54.47</v>
      </c>
      <c r="X17" s="4">
        <v>54.472299999999997</v>
      </c>
    </row>
    <row r="18" spans="1:24" x14ac:dyDescent="0.4">
      <c r="A18" t="s">
        <v>917</v>
      </c>
      <c r="B18" t="s">
        <v>92</v>
      </c>
      <c r="C18" t="s">
        <v>37</v>
      </c>
      <c r="D18">
        <v>0.50512999999999997</v>
      </c>
      <c r="E18">
        <v>54.460520000000002</v>
      </c>
      <c r="F18">
        <v>43.609870000000001</v>
      </c>
      <c r="G18">
        <v>78.429789999999997</v>
      </c>
      <c r="H18">
        <v>88.409549999999996</v>
      </c>
      <c r="J18">
        <f>J17+1</f>
        <v>15</v>
      </c>
      <c r="K18" t="s">
        <v>1049</v>
      </c>
      <c r="L18" t="s">
        <v>1050</v>
      </c>
      <c r="M18" t="s">
        <v>1051</v>
      </c>
      <c r="N18" t="s">
        <v>38</v>
      </c>
      <c r="O18">
        <f ca="1">ROUND(AVERAGE(INDIRECT("E"&amp;J18*3+1), INDIRECT("E"&amp;J18*3+2), INDIRECT("E"&amp;J18*3+3)), 2)</f>
        <v>54.46</v>
      </c>
      <c r="P18">
        <f ca="1">ROUND(AVERAGE(INDIRECT("E"&amp;J18*3+1), INDIRECT("E"&amp;J18*3+2), INDIRECT("E"&amp;J18*3+3)), 4)</f>
        <v>54.456499999999998</v>
      </c>
      <c r="R18">
        <v>15</v>
      </c>
      <c r="S18" t="s">
        <v>1049</v>
      </c>
      <c r="T18" t="s">
        <v>1050</v>
      </c>
      <c r="U18" t="s">
        <v>1051</v>
      </c>
      <c r="V18" t="s">
        <v>38</v>
      </c>
      <c r="W18">
        <v>54.46</v>
      </c>
      <c r="X18">
        <v>54.456499999999998</v>
      </c>
    </row>
    <row r="19" spans="1:24" x14ac:dyDescent="0.4">
      <c r="A19" t="s">
        <v>918</v>
      </c>
      <c r="B19" t="s">
        <v>871</v>
      </c>
      <c r="C19" t="s">
        <v>37</v>
      </c>
      <c r="D19">
        <v>0.50512000000000001</v>
      </c>
      <c r="E19">
        <v>54.45872</v>
      </c>
      <c r="F19">
        <v>43.609870000000001</v>
      </c>
      <c r="G19">
        <v>78.429789999999997</v>
      </c>
      <c r="H19">
        <v>88.425740000000005</v>
      </c>
      <c r="J19">
        <f>J18+1</f>
        <v>16</v>
      </c>
      <c r="K19" t="s">
        <v>1049</v>
      </c>
      <c r="L19" t="s">
        <v>1050</v>
      </c>
      <c r="M19" t="s">
        <v>1052</v>
      </c>
      <c r="N19" t="s">
        <v>38</v>
      </c>
      <c r="O19">
        <f ca="1">ROUND(AVERAGE(INDIRECT("E"&amp;J19*3+1), INDIRECT("E"&amp;J19*3+2), INDIRECT("E"&amp;J19*3+3)), 2)</f>
        <v>54.46</v>
      </c>
      <c r="P19">
        <f ca="1">ROUND(AVERAGE(INDIRECT("E"&amp;J19*3+1), INDIRECT("E"&amp;J19*3+2), INDIRECT("E"&amp;J19*3+3)), 4)</f>
        <v>54.458500000000001</v>
      </c>
      <c r="R19">
        <v>16</v>
      </c>
      <c r="S19" t="s">
        <v>1049</v>
      </c>
      <c r="T19" t="s">
        <v>1050</v>
      </c>
      <c r="U19" t="s">
        <v>1052</v>
      </c>
      <c r="V19" t="s">
        <v>38</v>
      </c>
      <c r="W19">
        <v>54.46</v>
      </c>
      <c r="X19">
        <v>54.458500000000001</v>
      </c>
    </row>
    <row r="20" spans="1:24" x14ac:dyDescent="0.4">
      <c r="A20" t="s">
        <v>919</v>
      </c>
      <c r="B20" t="s">
        <v>100</v>
      </c>
      <c r="C20" t="s">
        <v>37</v>
      </c>
      <c r="D20">
        <v>0.50512000000000001</v>
      </c>
      <c r="E20">
        <v>54.458440000000003</v>
      </c>
      <c r="F20">
        <v>43.609870000000001</v>
      </c>
      <c r="G20">
        <v>78.429789999999997</v>
      </c>
      <c r="H20">
        <v>88.409549999999996</v>
      </c>
      <c r="J20">
        <f>J19+1</f>
        <v>17</v>
      </c>
      <c r="K20" s="4" t="s">
        <v>1049</v>
      </c>
      <c r="L20" s="4" t="s">
        <v>1050</v>
      </c>
      <c r="M20" s="4" t="s">
        <v>1051</v>
      </c>
      <c r="N20" s="4" t="s">
        <v>818</v>
      </c>
      <c r="O20" s="4">
        <f ca="1">ROUND(AVERAGE(INDIRECT("E"&amp;J20*3+1), INDIRECT("E"&amp;J20*3+2), INDIRECT("E"&amp;J20*3+3)), 2)</f>
        <v>54.47</v>
      </c>
      <c r="P20" s="4">
        <f ca="1">ROUND(AVERAGE(INDIRECT("E"&amp;J20*3+1), INDIRECT("E"&amp;J20*3+2), INDIRECT("E"&amp;J20*3+3)), 4)</f>
        <v>54.473500000000001</v>
      </c>
      <c r="R20">
        <v>17</v>
      </c>
      <c r="S20" s="4" t="s">
        <v>1049</v>
      </c>
      <c r="T20" s="4" t="s">
        <v>1050</v>
      </c>
      <c r="U20" s="4" t="s">
        <v>1051</v>
      </c>
      <c r="V20" s="4" t="s">
        <v>818</v>
      </c>
      <c r="W20" s="4">
        <v>54.47</v>
      </c>
      <c r="X20" s="4">
        <v>54.473500000000001</v>
      </c>
    </row>
    <row r="21" spans="1:24" x14ac:dyDescent="0.4">
      <c r="A21" t="s">
        <v>920</v>
      </c>
      <c r="B21" t="s">
        <v>871</v>
      </c>
      <c r="C21" t="s">
        <v>37</v>
      </c>
      <c r="D21">
        <v>0.50514000000000003</v>
      </c>
      <c r="E21">
        <v>54.46116</v>
      </c>
      <c r="F21">
        <v>43.609870000000001</v>
      </c>
      <c r="G21">
        <v>78.437880000000007</v>
      </c>
      <c r="H21">
        <v>88.425740000000005</v>
      </c>
      <c r="J21">
        <f>J20+1</f>
        <v>18</v>
      </c>
      <c r="K21" s="4" t="s">
        <v>1049</v>
      </c>
      <c r="L21" s="4" t="s">
        <v>1050</v>
      </c>
      <c r="M21" s="4" t="s">
        <v>1052</v>
      </c>
      <c r="N21" s="4" t="s">
        <v>818</v>
      </c>
      <c r="O21" s="4">
        <f ca="1">ROUND(AVERAGE(INDIRECT("E"&amp;J21*3+1), INDIRECT("E"&amp;J21*3+2), INDIRECT("E"&amp;J21*3+3)), 2)</f>
        <v>54.47</v>
      </c>
      <c r="P21" s="4">
        <f ca="1">ROUND(AVERAGE(INDIRECT("E"&amp;J21*3+1), INDIRECT("E"&amp;J21*3+2), INDIRECT("E"&amp;J21*3+3)), 4)</f>
        <v>54.473399999999998</v>
      </c>
      <c r="R21">
        <v>18</v>
      </c>
      <c r="S21" s="4" t="s">
        <v>1049</v>
      </c>
      <c r="T21" s="4" t="s">
        <v>1050</v>
      </c>
      <c r="U21" s="4" t="s">
        <v>1052</v>
      </c>
      <c r="V21" s="4" t="s">
        <v>818</v>
      </c>
      <c r="W21" s="4">
        <v>54.47</v>
      </c>
      <c r="X21" s="4">
        <v>54.473399999999998</v>
      </c>
    </row>
    <row r="22" spans="1:24" x14ac:dyDescent="0.4">
      <c r="A22" t="s">
        <v>921</v>
      </c>
      <c r="B22" t="s">
        <v>92</v>
      </c>
      <c r="C22" t="s">
        <v>37</v>
      </c>
      <c r="D22">
        <v>0.50522999999999996</v>
      </c>
      <c r="E22">
        <v>54.475110000000001</v>
      </c>
      <c r="F22">
        <v>43.609870000000001</v>
      </c>
      <c r="G22">
        <v>78.454070000000002</v>
      </c>
      <c r="H22">
        <v>88.43383</v>
      </c>
      <c r="J22">
        <f>J21+1</f>
        <v>19</v>
      </c>
      <c r="K22" t="s">
        <v>1049</v>
      </c>
      <c r="L22" t="s">
        <v>1053</v>
      </c>
      <c r="N22" t="s">
        <v>38</v>
      </c>
      <c r="O22">
        <f ca="1">ROUND(AVERAGE(INDIRECT("E"&amp;J22*3+1), INDIRECT("E"&amp;J22*3+2), INDIRECT("E"&amp;J22*3+3)), 2)</f>
        <v>54.4</v>
      </c>
      <c r="P22">
        <f ca="1">ROUND(AVERAGE(INDIRECT("E"&amp;J22*3+1), INDIRECT("E"&amp;J22*3+2), INDIRECT("E"&amp;J22*3+3)), 4)</f>
        <v>54.404899999999998</v>
      </c>
      <c r="R22">
        <v>19</v>
      </c>
      <c r="S22" t="s">
        <v>1049</v>
      </c>
      <c r="T22" t="s">
        <v>1053</v>
      </c>
      <c r="V22" t="s">
        <v>38</v>
      </c>
      <c r="W22">
        <v>54.4</v>
      </c>
      <c r="X22">
        <v>54.404899999999998</v>
      </c>
    </row>
    <row r="23" spans="1:24" x14ac:dyDescent="0.4">
      <c r="A23" t="s">
        <v>922</v>
      </c>
      <c r="B23" t="s">
        <v>92</v>
      </c>
      <c r="C23" t="s">
        <v>37</v>
      </c>
      <c r="D23">
        <v>0.50519999999999998</v>
      </c>
      <c r="E23">
        <v>54.473089999999999</v>
      </c>
      <c r="F23">
        <v>43.609870000000001</v>
      </c>
      <c r="G23">
        <v>78.437880000000007</v>
      </c>
      <c r="H23">
        <v>88.425740000000005</v>
      </c>
      <c r="J23">
        <f>J22+1</f>
        <v>20</v>
      </c>
      <c r="K23" t="s">
        <v>1049</v>
      </c>
      <c r="L23" t="s">
        <v>1053</v>
      </c>
      <c r="N23" t="s">
        <v>818</v>
      </c>
      <c r="O23">
        <f ca="1">ROUND(AVERAGE(INDIRECT("E"&amp;J23*3+1), INDIRECT("E"&amp;J23*3+2), INDIRECT("E"&amp;J23*3+3)), 2)</f>
        <v>54.42</v>
      </c>
      <c r="P23">
        <f ca="1">ROUND(AVERAGE(INDIRECT("E"&amp;J23*3+1), INDIRECT("E"&amp;J23*3+2), INDIRECT("E"&amp;J23*3+3)), 4)</f>
        <v>54.4208</v>
      </c>
      <c r="R23">
        <v>20</v>
      </c>
      <c r="S23" t="s">
        <v>1049</v>
      </c>
      <c r="T23" t="s">
        <v>1053</v>
      </c>
      <c r="V23" t="s">
        <v>818</v>
      </c>
      <c r="W23">
        <v>54.42</v>
      </c>
      <c r="X23">
        <v>54.4208</v>
      </c>
    </row>
    <row r="24" spans="1:24" x14ac:dyDescent="0.4">
      <c r="A24" t="s">
        <v>923</v>
      </c>
      <c r="B24" t="s">
        <v>90</v>
      </c>
      <c r="C24" t="s">
        <v>37</v>
      </c>
      <c r="D24">
        <v>0.50519000000000003</v>
      </c>
      <c r="E24">
        <v>54.472009999999997</v>
      </c>
      <c r="F24">
        <v>43.609870000000001</v>
      </c>
      <c r="G24">
        <v>78.437880000000007</v>
      </c>
      <c r="H24">
        <v>88.417640000000006</v>
      </c>
      <c r="J24">
        <f>J23+1</f>
        <v>21</v>
      </c>
      <c r="K24" t="s">
        <v>1050</v>
      </c>
      <c r="L24">
        <v>1</v>
      </c>
      <c r="M24" t="s">
        <v>1051</v>
      </c>
      <c r="N24" t="s">
        <v>38</v>
      </c>
      <c r="O24">
        <f ca="1">ROUND(AVERAGE(INDIRECT("E"&amp;J24*3+1), INDIRECT("E"&amp;J24*3+2), INDIRECT("E"&amp;J24*3+3)), 2)</f>
        <v>54.41</v>
      </c>
      <c r="P24">
        <f ca="1">ROUND(AVERAGE(INDIRECT("E"&amp;J24*3+1), INDIRECT("E"&amp;J24*3+2), INDIRECT("E"&amp;J24*3+3)), 4)</f>
        <v>54.411900000000003</v>
      </c>
      <c r="R24">
        <v>21</v>
      </c>
      <c r="S24" t="s">
        <v>1050</v>
      </c>
      <c r="T24">
        <v>1</v>
      </c>
      <c r="U24" t="s">
        <v>1051</v>
      </c>
      <c r="V24" t="s">
        <v>38</v>
      </c>
      <c r="W24">
        <v>54.41</v>
      </c>
      <c r="X24">
        <v>54.411900000000003</v>
      </c>
    </row>
    <row r="25" spans="1:24" x14ac:dyDescent="0.4">
      <c r="A25" t="s">
        <v>924</v>
      </c>
      <c r="B25" t="s">
        <v>100</v>
      </c>
      <c r="C25" t="s">
        <v>37</v>
      </c>
      <c r="D25">
        <v>0.50519999999999998</v>
      </c>
      <c r="E25">
        <v>54.472850000000001</v>
      </c>
      <c r="F25">
        <v>43.609870000000001</v>
      </c>
      <c r="G25">
        <v>78.437880000000007</v>
      </c>
      <c r="H25">
        <v>88.417640000000006</v>
      </c>
      <c r="J25">
        <f>J24+1</f>
        <v>22</v>
      </c>
      <c r="K25" t="s">
        <v>1050</v>
      </c>
      <c r="L25">
        <v>1</v>
      </c>
      <c r="M25" t="s">
        <v>1052</v>
      </c>
      <c r="N25" t="s">
        <v>38</v>
      </c>
      <c r="O25">
        <f ca="1">ROUND(AVERAGE(INDIRECT("E"&amp;J25*3+1), INDIRECT("E"&amp;J25*3+2), INDIRECT("E"&amp;J25*3+3)), 2)</f>
        <v>54.41</v>
      </c>
      <c r="P25">
        <f ca="1">ROUND(AVERAGE(INDIRECT("E"&amp;J25*3+1), INDIRECT("E"&amp;J25*3+2), INDIRECT("E"&amp;J25*3+3)), 4)</f>
        <v>54.410400000000003</v>
      </c>
      <c r="R25">
        <v>22</v>
      </c>
      <c r="S25" t="s">
        <v>1050</v>
      </c>
      <c r="T25">
        <v>1</v>
      </c>
      <c r="U25" t="s">
        <v>1052</v>
      </c>
      <c r="V25" t="s">
        <v>38</v>
      </c>
      <c r="W25">
        <v>54.41</v>
      </c>
      <c r="X25">
        <v>54.410400000000003</v>
      </c>
    </row>
    <row r="26" spans="1:24" x14ac:dyDescent="0.4">
      <c r="A26" t="s">
        <v>925</v>
      </c>
      <c r="B26" t="s">
        <v>83</v>
      </c>
      <c r="C26" t="s">
        <v>37</v>
      </c>
      <c r="D26">
        <v>0.50521000000000005</v>
      </c>
      <c r="E26">
        <v>54.473889999999997</v>
      </c>
      <c r="F26">
        <v>43.609870000000001</v>
      </c>
      <c r="G26">
        <v>78.437880000000007</v>
      </c>
      <c r="H26">
        <v>88.425740000000005</v>
      </c>
      <c r="J26">
        <f>J25+1</f>
        <v>23</v>
      </c>
      <c r="K26" t="s">
        <v>1050</v>
      </c>
      <c r="L26">
        <v>1</v>
      </c>
      <c r="M26" t="s">
        <v>1051</v>
      </c>
      <c r="N26" t="s">
        <v>818</v>
      </c>
      <c r="O26">
        <f ca="1">ROUND(AVERAGE(INDIRECT("E"&amp;J26*3+1), INDIRECT("E"&amp;J26*3+2), INDIRECT("E"&amp;J26*3+3)), 2)</f>
        <v>54.43</v>
      </c>
      <c r="P26">
        <f ca="1">ROUND(AVERAGE(INDIRECT("E"&amp;J26*3+1), INDIRECT("E"&amp;J26*3+2), INDIRECT("E"&amp;J26*3+3)), 4)</f>
        <v>54.428699999999999</v>
      </c>
      <c r="R26">
        <v>23</v>
      </c>
      <c r="S26" t="s">
        <v>1050</v>
      </c>
      <c r="T26">
        <v>1</v>
      </c>
      <c r="U26" t="s">
        <v>1051</v>
      </c>
      <c r="V26" t="s">
        <v>818</v>
      </c>
      <c r="W26">
        <v>54.43</v>
      </c>
      <c r="X26">
        <v>54.428699999999999</v>
      </c>
    </row>
    <row r="27" spans="1:24" x14ac:dyDescent="0.4">
      <c r="A27" t="s">
        <v>926</v>
      </c>
      <c r="B27" t="s">
        <v>92</v>
      </c>
      <c r="C27" t="s">
        <v>37</v>
      </c>
      <c r="D27">
        <v>0.50517999999999996</v>
      </c>
      <c r="E27">
        <v>54.470979999999997</v>
      </c>
      <c r="F27">
        <v>43.609870000000001</v>
      </c>
      <c r="G27">
        <v>78.437880000000007</v>
      </c>
      <c r="H27">
        <v>88.417640000000006</v>
      </c>
      <c r="J27">
        <f>J26+1</f>
        <v>24</v>
      </c>
      <c r="K27" t="s">
        <v>1050</v>
      </c>
      <c r="L27">
        <v>1</v>
      </c>
      <c r="M27" t="s">
        <v>1052</v>
      </c>
      <c r="N27" t="s">
        <v>818</v>
      </c>
      <c r="O27">
        <f ca="1">ROUND(AVERAGE(INDIRECT("E"&amp;J27*3+1), INDIRECT("E"&amp;J27*3+2), INDIRECT("E"&amp;J27*3+3)), 2)</f>
        <v>54.43</v>
      </c>
      <c r="P27">
        <f ca="1">ROUND(AVERAGE(INDIRECT("E"&amp;J27*3+1), INDIRECT("E"&amp;J27*3+2), INDIRECT("E"&amp;J27*3+3)), 4)</f>
        <v>54.426200000000001</v>
      </c>
      <c r="R27">
        <v>24</v>
      </c>
      <c r="S27" t="s">
        <v>1050</v>
      </c>
      <c r="T27">
        <v>1</v>
      </c>
      <c r="U27" t="s">
        <v>1052</v>
      </c>
      <c r="V27" t="s">
        <v>818</v>
      </c>
      <c r="W27">
        <v>54.43</v>
      </c>
      <c r="X27">
        <v>54.426200000000001</v>
      </c>
    </row>
    <row r="28" spans="1:24" x14ac:dyDescent="0.4">
      <c r="A28" t="s">
        <v>927</v>
      </c>
      <c r="B28" t="s">
        <v>928</v>
      </c>
      <c r="C28" t="s">
        <v>37</v>
      </c>
      <c r="D28">
        <v>0.50497999999999998</v>
      </c>
      <c r="E28">
        <v>54.405099999999997</v>
      </c>
      <c r="F28">
        <v>43.755560000000003</v>
      </c>
      <c r="G28">
        <v>78.445970000000003</v>
      </c>
      <c r="H28">
        <v>88.417640000000006</v>
      </c>
      <c r="J28">
        <f>J27+1</f>
        <v>25</v>
      </c>
      <c r="K28" t="s">
        <v>1050</v>
      </c>
      <c r="L28" t="s">
        <v>1049</v>
      </c>
      <c r="M28" t="s">
        <v>1051</v>
      </c>
      <c r="N28" t="s">
        <v>38</v>
      </c>
      <c r="O28">
        <f ca="1">ROUND(AVERAGE(INDIRECT("E"&amp;J28*3+1), INDIRECT("E"&amp;J28*3+2), INDIRECT("E"&amp;J28*3+3)), 2)</f>
        <v>54.46</v>
      </c>
      <c r="P28">
        <f ca="1">ROUND(AVERAGE(INDIRECT("E"&amp;J28*3+1), INDIRECT("E"&amp;J28*3+2), INDIRECT("E"&amp;J28*3+3)), 4)</f>
        <v>54.4572</v>
      </c>
      <c r="R28">
        <v>25</v>
      </c>
      <c r="S28" t="s">
        <v>1050</v>
      </c>
      <c r="T28" t="s">
        <v>1049</v>
      </c>
      <c r="U28" t="s">
        <v>1051</v>
      </c>
      <c r="V28" t="s">
        <v>38</v>
      </c>
      <c r="W28">
        <v>54.46</v>
      </c>
      <c r="X28">
        <v>54.4572</v>
      </c>
    </row>
    <row r="29" spans="1:24" x14ac:dyDescent="0.4">
      <c r="A29" t="s">
        <v>929</v>
      </c>
      <c r="B29" t="s">
        <v>928</v>
      </c>
      <c r="C29" t="s">
        <v>37</v>
      </c>
      <c r="D29">
        <v>0.50495000000000001</v>
      </c>
      <c r="E29">
        <v>54.401510000000002</v>
      </c>
      <c r="F29">
        <v>43.755560000000003</v>
      </c>
      <c r="G29">
        <v>78.445970000000003</v>
      </c>
      <c r="H29">
        <v>88.409549999999996</v>
      </c>
      <c r="J29">
        <f>J28+1</f>
        <v>26</v>
      </c>
      <c r="K29" t="s">
        <v>1050</v>
      </c>
      <c r="L29" t="s">
        <v>1049</v>
      </c>
      <c r="M29" t="s">
        <v>1052</v>
      </c>
      <c r="N29" t="s">
        <v>38</v>
      </c>
      <c r="O29">
        <f ca="1">ROUND(AVERAGE(INDIRECT("E"&amp;J29*3+1), INDIRECT("E"&amp;J29*3+2), INDIRECT("E"&amp;J29*3+3)), 2)</f>
        <v>54.46</v>
      </c>
      <c r="P29">
        <f ca="1">ROUND(AVERAGE(INDIRECT("E"&amp;J29*3+1), INDIRECT("E"&amp;J29*3+2), INDIRECT("E"&amp;J29*3+3)), 4)</f>
        <v>54.459000000000003</v>
      </c>
      <c r="R29">
        <v>26</v>
      </c>
      <c r="S29" t="s">
        <v>1050</v>
      </c>
      <c r="T29" t="s">
        <v>1049</v>
      </c>
      <c r="U29" t="s">
        <v>1052</v>
      </c>
      <c r="V29" t="s">
        <v>38</v>
      </c>
      <c r="W29">
        <v>54.46</v>
      </c>
      <c r="X29">
        <v>54.459000000000003</v>
      </c>
    </row>
    <row r="30" spans="1:24" x14ac:dyDescent="0.4">
      <c r="A30" t="s">
        <v>930</v>
      </c>
      <c r="B30" t="s">
        <v>928</v>
      </c>
      <c r="C30" t="s">
        <v>37</v>
      </c>
      <c r="D30">
        <v>0.50497000000000003</v>
      </c>
      <c r="E30">
        <v>54.403930000000003</v>
      </c>
      <c r="F30">
        <v>43.755560000000003</v>
      </c>
      <c r="G30">
        <v>78.445970000000003</v>
      </c>
      <c r="H30">
        <v>88.417640000000006</v>
      </c>
      <c r="J30">
        <f>J29+1</f>
        <v>27</v>
      </c>
      <c r="K30" s="8" t="s">
        <v>1050</v>
      </c>
      <c r="L30" s="8" t="s">
        <v>1049</v>
      </c>
      <c r="M30" s="8" t="s">
        <v>1051</v>
      </c>
      <c r="N30" s="8" t="s">
        <v>818</v>
      </c>
      <c r="O30" s="8">
        <f ca="1">ROUND(AVERAGE(INDIRECT("E"&amp;J30*3+1), INDIRECT("E"&amp;J30*3+2), INDIRECT("E"&amp;J30*3+3)), 2)</f>
        <v>54.48</v>
      </c>
      <c r="P30" s="8">
        <f ca="1">ROUND(AVERAGE(INDIRECT("E"&amp;J30*3+1), INDIRECT("E"&amp;J30*3+2), INDIRECT("E"&amp;J30*3+3)), 4)</f>
        <v>54.476100000000002</v>
      </c>
      <c r="R30">
        <v>27</v>
      </c>
      <c r="S30" s="8" t="s">
        <v>1050</v>
      </c>
      <c r="T30" s="8" t="s">
        <v>1049</v>
      </c>
      <c r="U30" s="8" t="s">
        <v>1051</v>
      </c>
      <c r="V30" s="8" t="s">
        <v>818</v>
      </c>
      <c r="W30" s="8">
        <v>54.48</v>
      </c>
      <c r="X30" s="8">
        <v>54.476100000000002</v>
      </c>
    </row>
    <row r="31" spans="1:24" x14ac:dyDescent="0.4">
      <c r="A31" t="s">
        <v>931</v>
      </c>
      <c r="B31" t="s">
        <v>106</v>
      </c>
      <c r="C31" t="s">
        <v>37</v>
      </c>
      <c r="D31">
        <v>0.50505</v>
      </c>
      <c r="E31">
        <v>54.417189999999998</v>
      </c>
      <c r="F31">
        <v>43.755560000000003</v>
      </c>
      <c r="G31">
        <v>78.454070000000002</v>
      </c>
      <c r="H31">
        <v>88.417640000000006</v>
      </c>
      <c r="J31">
        <f>J30+1</f>
        <v>28</v>
      </c>
      <c r="K31" s="4" t="s">
        <v>1050</v>
      </c>
      <c r="L31" s="4" t="s">
        <v>1049</v>
      </c>
      <c r="M31" s="4" t="s">
        <v>1052</v>
      </c>
      <c r="N31" s="4" t="s">
        <v>818</v>
      </c>
      <c r="O31" s="4">
        <f ca="1">ROUND(AVERAGE(INDIRECT("E"&amp;J31*3+1), INDIRECT("E"&amp;J31*3+2), INDIRECT("E"&amp;J31*3+3)), 2)</f>
        <v>54.47</v>
      </c>
      <c r="P31" s="4">
        <f ca="1">ROUND(AVERAGE(INDIRECT("E"&amp;J31*3+1), INDIRECT("E"&amp;J31*3+2), INDIRECT("E"&amp;J31*3+3)), 4)</f>
        <v>54.4726</v>
      </c>
      <c r="R31">
        <v>28</v>
      </c>
      <c r="S31" s="4" t="s">
        <v>1050</v>
      </c>
      <c r="T31" s="4" t="s">
        <v>1049</v>
      </c>
      <c r="U31" s="4" t="s">
        <v>1052</v>
      </c>
      <c r="V31" s="4" t="s">
        <v>818</v>
      </c>
      <c r="W31" s="4">
        <v>54.47</v>
      </c>
      <c r="X31" s="4">
        <v>54.4726</v>
      </c>
    </row>
    <row r="32" spans="1:24" x14ac:dyDescent="0.4">
      <c r="A32" t="s">
        <v>932</v>
      </c>
      <c r="B32" t="s">
        <v>85</v>
      </c>
      <c r="C32" t="s">
        <v>37</v>
      </c>
      <c r="D32">
        <v>0.50505</v>
      </c>
      <c r="E32">
        <v>54.418109999999999</v>
      </c>
      <c r="F32">
        <v>43.755560000000003</v>
      </c>
      <c r="G32">
        <v>78.454070000000002</v>
      </c>
      <c r="H32">
        <v>88.425740000000005</v>
      </c>
      <c r="J32">
        <f>J31+1</f>
        <v>29</v>
      </c>
      <c r="K32" t="s">
        <v>1050</v>
      </c>
      <c r="L32" t="s">
        <v>1050</v>
      </c>
      <c r="M32" t="s">
        <v>1051</v>
      </c>
      <c r="N32" t="s">
        <v>38</v>
      </c>
      <c r="O32">
        <f ca="1">ROUND(AVERAGE(INDIRECT("E"&amp;J32*3+1), INDIRECT("E"&amp;J32*3+2), INDIRECT("E"&amp;J32*3+3)), 2)</f>
        <v>54.46</v>
      </c>
      <c r="P32">
        <f ca="1">ROUND(AVERAGE(INDIRECT("E"&amp;J32*3+1), INDIRECT("E"&amp;J32*3+2), INDIRECT("E"&amp;J32*3+3)), 4)</f>
        <v>54.457799999999999</v>
      </c>
      <c r="R32">
        <v>29</v>
      </c>
      <c r="S32" t="s">
        <v>1050</v>
      </c>
      <c r="T32" t="s">
        <v>1050</v>
      </c>
      <c r="U32" t="s">
        <v>1051</v>
      </c>
      <c r="V32" t="s">
        <v>38</v>
      </c>
      <c r="W32">
        <v>54.46</v>
      </c>
      <c r="X32">
        <v>54.457799999999999</v>
      </c>
    </row>
    <row r="33" spans="1:24" x14ac:dyDescent="0.4">
      <c r="A33" t="s">
        <v>933</v>
      </c>
      <c r="B33" t="s">
        <v>85</v>
      </c>
      <c r="C33" t="s">
        <v>37</v>
      </c>
      <c r="D33">
        <v>0.50505</v>
      </c>
      <c r="E33">
        <v>54.4178</v>
      </c>
      <c r="F33">
        <v>43.755560000000003</v>
      </c>
      <c r="G33">
        <v>78.454070000000002</v>
      </c>
      <c r="H33">
        <v>88.417640000000006</v>
      </c>
      <c r="J33">
        <f>J32+1</f>
        <v>30</v>
      </c>
      <c r="K33" t="s">
        <v>1050</v>
      </c>
      <c r="L33" t="s">
        <v>1050</v>
      </c>
      <c r="M33" t="s">
        <v>1052</v>
      </c>
      <c r="N33" t="s">
        <v>38</v>
      </c>
      <c r="O33">
        <f ca="1">ROUND(AVERAGE(INDIRECT("E"&amp;J33*3+1), INDIRECT("E"&amp;J33*3+2), INDIRECT("E"&amp;J33*3+3)), 2)</f>
        <v>54.46</v>
      </c>
      <c r="P33">
        <f ca="1">ROUND(AVERAGE(INDIRECT("E"&amp;J33*3+1), INDIRECT("E"&amp;J33*3+2), INDIRECT("E"&amp;J33*3+3)), 4)</f>
        <v>54.457900000000002</v>
      </c>
      <c r="R33">
        <v>30</v>
      </c>
      <c r="S33" t="s">
        <v>1050</v>
      </c>
      <c r="T33" t="s">
        <v>1050</v>
      </c>
      <c r="U33" t="s">
        <v>1052</v>
      </c>
      <c r="V33" t="s">
        <v>38</v>
      </c>
      <c r="W33">
        <v>54.46</v>
      </c>
      <c r="X33">
        <v>54.457900000000002</v>
      </c>
    </row>
    <row r="34" spans="1:24" x14ac:dyDescent="0.4">
      <c r="A34" t="s">
        <v>934</v>
      </c>
      <c r="B34" t="s">
        <v>871</v>
      </c>
      <c r="C34" t="s">
        <v>37</v>
      </c>
      <c r="D34">
        <v>0.50512000000000001</v>
      </c>
      <c r="E34">
        <v>54.411589999999997</v>
      </c>
      <c r="F34">
        <v>43.812220000000003</v>
      </c>
      <c r="G34">
        <v>78.373130000000003</v>
      </c>
      <c r="H34">
        <v>88.417640000000006</v>
      </c>
      <c r="J34">
        <f>J33+1</f>
        <v>31</v>
      </c>
      <c r="K34" s="4" t="s">
        <v>1050</v>
      </c>
      <c r="L34" s="4" t="s">
        <v>1050</v>
      </c>
      <c r="M34" s="4" t="s">
        <v>1051</v>
      </c>
      <c r="N34" s="4" t="s">
        <v>818</v>
      </c>
      <c r="O34" s="4">
        <f ca="1">ROUND(AVERAGE(INDIRECT("E"&amp;J34*3+1), INDIRECT("E"&amp;J34*3+2), INDIRECT("E"&amp;J34*3+3)), 2)</f>
        <v>54.47</v>
      </c>
      <c r="P34" s="4">
        <f ca="1">ROUND(AVERAGE(INDIRECT("E"&amp;J34*3+1), INDIRECT("E"&amp;J34*3+2), INDIRECT("E"&amp;J34*3+3)), 4)</f>
        <v>54.4724</v>
      </c>
      <c r="R34">
        <v>31</v>
      </c>
      <c r="S34" s="4" t="s">
        <v>1050</v>
      </c>
      <c r="T34" s="4" t="s">
        <v>1050</v>
      </c>
      <c r="U34" s="4" t="s">
        <v>1051</v>
      </c>
      <c r="V34" s="4" t="s">
        <v>818</v>
      </c>
      <c r="W34" s="4">
        <v>54.47</v>
      </c>
      <c r="X34" s="4">
        <v>54.4724</v>
      </c>
    </row>
    <row r="35" spans="1:24" x14ac:dyDescent="0.4">
      <c r="A35" t="s">
        <v>935</v>
      </c>
      <c r="B35" t="s">
        <v>873</v>
      </c>
      <c r="C35" t="s">
        <v>37</v>
      </c>
      <c r="D35">
        <v>0.50512999999999997</v>
      </c>
      <c r="E35">
        <v>54.411949999999997</v>
      </c>
      <c r="F35">
        <v>43.812220000000003</v>
      </c>
      <c r="G35">
        <v>78.373130000000003</v>
      </c>
      <c r="H35">
        <v>88.417640000000006</v>
      </c>
      <c r="J35">
        <f>J34+1</f>
        <v>32</v>
      </c>
      <c r="K35" s="4" t="s">
        <v>1050</v>
      </c>
      <c r="L35" s="4" t="s">
        <v>1050</v>
      </c>
      <c r="M35" s="4" t="s">
        <v>1052</v>
      </c>
      <c r="N35" s="4" t="s">
        <v>818</v>
      </c>
      <c r="O35" s="4">
        <f ca="1">ROUND(AVERAGE(INDIRECT("E"&amp;J35*3+1), INDIRECT("E"&amp;J35*3+2), INDIRECT("E"&amp;J35*3+3)), 2)</f>
        <v>54.47</v>
      </c>
      <c r="P35" s="4">
        <f ca="1">ROUND(AVERAGE(INDIRECT("E"&amp;J35*3+1), INDIRECT("E"&amp;J35*3+2), INDIRECT("E"&amp;J35*3+3)), 4)</f>
        <v>54.472200000000001</v>
      </c>
      <c r="R35">
        <v>32</v>
      </c>
      <c r="S35" s="4" t="s">
        <v>1050</v>
      </c>
      <c r="T35" s="4" t="s">
        <v>1050</v>
      </c>
      <c r="U35" s="4" t="s">
        <v>1052</v>
      </c>
      <c r="V35" s="4" t="s">
        <v>818</v>
      </c>
      <c r="W35" s="4">
        <v>54.47</v>
      </c>
      <c r="X35" s="4">
        <v>54.472200000000001</v>
      </c>
    </row>
    <row r="36" spans="1:24" x14ac:dyDescent="0.4">
      <c r="A36" t="s">
        <v>936</v>
      </c>
      <c r="B36" t="s">
        <v>871</v>
      </c>
      <c r="C36" t="s">
        <v>37</v>
      </c>
      <c r="D36">
        <v>0.50514000000000003</v>
      </c>
      <c r="E36">
        <v>54.413049999999998</v>
      </c>
      <c r="F36">
        <v>43.812220000000003</v>
      </c>
      <c r="G36">
        <v>78.373130000000003</v>
      </c>
      <c r="H36">
        <v>88.450019999999995</v>
      </c>
      <c r="J36">
        <f>J35+1</f>
        <v>33</v>
      </c>
      <c r="K36" t="s">
        <v>1050</v>
      </c>
      <c r="L36" t="s">
        <v>1053</v>
      </c>
      <c r="M36" t="s">
        <v>1051</v>
      </c>
      <c r="N36" t="s">
        <v>38</v>
      </c>
      <c r="O36">
        <f ca="1">ROUND(AVERAGE(INDIRECT("E"&amp;J36*3+1), INDIRECT("E"&amp;J36*3+2), INDIRECT("E"&amp;J36*3+3)), 2)</f>
        <v>54.41</v>
      </c>
      <c r="P36">
        <f ca="1">ROUND(AVERAGE(INDIRECT("E"&amp;J36*3+1), INDIRECT("E"&amp;J36*3+2), INDIRECT("E"&amp;J36*3+3)), 4)</f>
        <v>54.405900000000003</v>
      </c>
      <c r="R36">
        <v>33</v>
      </c>
      <c r="S36" t="s">
        <v>1050</v>
      </c>
      <c r="T36" t="s">
        <v>1053</v>
      </c>
      <c r="U36" t="s">
        <v>1051</v>
      </c>
      <c r="V36" t="s">
        <v>38</v>
      </c>
      <c r="W36">
        <v>54.41</v>
      </c>
      <c r="X36">
        <v>54.405900000000003</v>
      </c>
    </row>
    <row r="37" spans="1:24" x14ac:dyDescent="0.4">
      <c r="A37" t="s">
        <v>937</v>
      </c>
      <c r="B37" t="s">
        <v>100</v>
      </c>
      <c r="C37" t="s">
        <v>37</v>
      </c>
      <c r="D37">
        <v>0.50519999999999998</v>
      </c>
      <c r="E37">
        <v>54.425150000000002</v>
      </c>
      <c r="F37">
        <v>43.812220000000003</v>
      </c>
      <c r="G37">
        <v>78.381219999999999</v>
      </c>
      <c r="H37">
        <v>88.425740000000005</v>
      </c>
      <c r="J37">
        <f>J36+1</f>
        <v>34</v>
      </c>
      <c r="K37" t="s">
        <v>1050</v>
      </c>
      <c r="L37" t="s">
        <v>1053</v>
      </c>
      <c r="M37" t="s">
        <v>1052</v>
      </c>
      <c r="N37" t="s">
        <v>38</v>
      </c>
      <c r="O37">
        <f ca="1">ROUND(AVERAGE(INDIRECT("E"&amp;J37*3+1), INDIRECT("E"&amp;J37*3+2), INDIRECT("E"&amp;J37*3+3)), 2)</f>
        <v>54.41</v>
      </c>
      <c r="P37">
        <f ca="1">ROUND(AVERAGE(INDIRECT("E"&amp;J37*3+1), INDIRECT("E"&amp;J37*3+2), INDIRECT("E"&amp;J37*3+3)), 4)</f>
        <v>54.405999999999999</v>
      </c>
      <c r="R37">
        <v>34</v>
      </c>
      <c r="S37" t="s">
        <v>1050</v>
      </c>
      <c r="T37" t="s">
        <v>1053</v>
      </c>
      <c r="U37" t="s">
        <v>1052</v>
      </c>
      <c r="V37" t="s">
        <v>38</v>
      </c>
      <c r="W37">
        <v>54.41</v>
      </c>
      <c r="X37">
        <v>54.405999999999999</v>
      </c>
    </row>
    <row r="38" spans="1:24" x14ac:dyDescent="0.4">
      <c r="A38" t="s">
        <v>938</v>
      </c>
      <c r="B38" t="s">
        <v>830</v>
      </c>
      <c r="C38" t="s">
        <v>37</v>
      </c>
      <c r="D38">
        <v>0.50521000000000005</v>
      </c>
      <c r="E38">
        <v>54.425829999999998</v>
      </c>
      <c r="F38">
        <v>43.812220000000003</v>
      </c>
      <c r="G38">
        <v>78.381219999999999</v>
      </c>
      <c r="H38">
        <v>88.43383</v>
      </c>
      <c r="J38">
        <f>J37+1</f>
        <v>35</v>
      </c>
      <c r="K38" t="s">
        <v>1050</v>
      </c>
      <c r="L38" t="s">
        <v>1053</v>
      </c>
      <c r="M38" t="s">
        <v>1051</v>
      </c>
      <c r="N38" t="s">
        <v>818</v>
      </c>
      <c r="O38">
        <f ca="1">ROUND(AVERAGE(INDIRECT("E"&amp;J38*3+1), INDIRECT("E"&amp;J38*3+2), INDIRECT("E"&amp;J38*3+3)), 2)</f>
        <v>54.42</v>
      </c>
      <c r="P38">
        <f ca="1">ROUND(AVERAGE(INDIRECT("E"&amp;J38*3+1), INDIRECT("E"&amp;J38*3+2), INDIRECT("E"&amp;J38*3+3)), 4)</f>
        <v>54.417400000000001</v>
      </c>
      <c r="R38">
        <v>35</v>
      </c>
      <c r="S38" t="s">
        <v>1050</v>
      </c>
      <c r="T38" t="s">
        <v>1053</v>
      </c>
      <c r="U38" t="s">
        <v>1051</v>
      </c>
      <c r="V38" t="s">
        <v>818</v>
      </c>
      <c r="W38">
        <v>54.42</v>
      </c>
      <c r="X38">
        <v>54.417400000000001</v>
      </c>
    </row>
    <row r="39" spans="1:24" x14ac:dyDescent="0.4">
      <c r="A39" t="s">
        <v>939</v>
      </c>
      <c r="B39" t="s">
        <v>92</v>
      </c>
      <c r="C39" t="s">
        <v>37</v>
      </c>
      <c r="D39">
        <v>0.50522</v>
      </c>
      <c r="E39">
        <v>54.426960000000001</v>
      </c>
      <c r="F39">
        <v>43.812220000000003</v>
      </c>
      <c r="G39">
        <v>78.381219999999999</v>
      </c>
      <c r="H39">
        <v>88.43383</v>
      </c>
      <c r="J39">
        <f>J38+1</f>
        <v>36</v>
      </c>
      <c r="K39" t="s">
        <v>1050</v>
      </c>
      <c r="L39" t="s">
        <v>1053</v>
      </c>
      <c r="M39" t="s">
        <v>1052</v>
      </c>
      <c r="N39" t="s">
        <v>818</v>
      </c>
      <c r="O39">
        <f ca="1">ROUND(AVERAGE(INDIRECT("E"&amp;J39*3+1), INDIRECT("E"&amp;J39*3+2), INDIRECT("E"&amp;J39*3+3)), 2)</f>
        <v>54.42</v>
      </c>
      <c r="P39">
        <f ca="1">ROUND(AVERAGE(INDIRECT("E"&amp;J39*3+1), INDIRECT("E"&amp;J39*3+2), INDIRECT("E"&amp;J39*3+3)), 4)</f>
        <v>54.419499999999999</v>
      </c>
      <c r="R39">
        <v>36</v>
      </c>
      <c r="S39" t="s">
        <v>1050</v>
      </c>
      <c r="T39" t="s">
        <v>1053</v>
      </c>
      <c r="U39" t="s">
        <v>1052</v>
      </c>
      <c r="V39" t="s">
        <v>818</v>
      </c>
      <c r="W39">
        <v>54.42</v>
      </c>
      <c r="X39">
        <v>54.419499999999999</v>
      </c>
    </row>
    <row r="40" spans="1:24" x14ac:dyDescent="0.4">
      <c r="A40" t="s">
        <v>940</v>
      </c>
      <c r="B40" t="s">
        <v>100</v>
      </c>
      <c r="C40" t="s">
        <v>37</v>
      </c>
      <c r="D40">
        <v>0.50510999999999995</v>
      </c>
      <c r="E40">
        <v>54.458379999999998</v>
      </c>
      <c r="F40">
        <v>43.609870000000001</v>
      </c>
      <c r="G40">
        <v>78.429789999999997</v>
      </c>
      <c r="H40">
        <v>88.409549999999996</v>
      </c>
      <c r="J40">
        <f>J39+1</f>
        <v>37</v>
      </c>
      <c r="K40" t="s">
        <v>1053</v>
      </c>
      <c r="L40">
        <v>1</v>
      </c>
      <c r="M40" t="s">
        <v>38</v>
      </c>
      <c r="N40" t="s">
        <v>38</v>
      </c>
      <c r="O40">
        <f ca="1">ROUND(AVERAGE(INDIRECT("E"&amp;J40*3+1), INDIRECT("E"&amp;J40*3+2), INDIRECT("E"&amp;J40*3+3)), 2)</f>
        <v>54.41</v>
      </c>
      <c r="P40">
        <f ca="1">ROUND(AVERAGE(INDIRECT("E"&amp;J40*3+1), INDIRECT("E"&amp;J40*3+2), INDIRECT("E"&amp;J40*3+3)), 4)</f>
        <v>54.412500000000001</v>
      </c>
      <c r="R40">
        <v>37</v>
      </c>
      <c r="S40" t="s">
        <v>1053</v>
      </c>
      <c r="T40">
        <v>1</v>
      </c>
      <c r="U40" t="s">
        <v>38</v>
      </c>
      <c r="V40" t="s">
        <v>38</v>
      </c>
      <c r="W40">
        <v>54.41</v>
      </c>
      <c r="X40">
        <v>54.412500000000001</v>
      </c>
    </row>
    <row r="41" spans="1:24" x14ac:dyDescent="0.4">
      <c r="A41" t="s">
        <v>941</v>
      </c>
      <c r="B41" t="s">
        <v>830</v>
      </c>
      <c r="C41" t="s">
        <v>37</v>
      </c>
      <c r="D41">
        <v>0.50512999999999997</v>
      </c>
      <c r="E41">
        <v>54.4602</v>
      </c>
      <c r="F41">
        <v>43.609870000000001</v>
      </c>
      <c r="G41">
        <v>78.429789999999997</v>
      </c>
      <c r="H41">
        <v>88.425740000000005</v>
      </c>
      <c r="J41">
        <f>J40+1</f>
        <v>38</v>
      </c>
      <c r="K41" t="s">
        <v>1053</v>
      </c>
      <c r="L41">
        <v>1</v>
      </c>
      <c r="M41" t="s">
        <v>38</v>
      </c>
      <c r="N41" t="s">
        <v>818</v>
      </c>
      <c r="O41">
        <f ca="1">ROUND(AVERAGE(INDIRECT("E"&amp;J41*3+1), INDIRECT("E"&amp;J41*3+2), INDIRECT("E"&amp;J41*3+3)), 2)</f>
        <v>54.43</v>
      </c>
      <c r="P41">
        <f ca="1">ROUND(AVERAGE(INDIRECT("E"&amp;J41*3+1), INDIRECT("E"&amp;J41*3+2), INDIRECT("E"&amp;J41*3+3)), 4)</f>
        <v>54.426000000000002</v>
      </c>
      <c r="R41">
        <v>38</v>
      </c>
      <c r="S41" t="s">
        <v>1053</v>
      </c>
      <c r="T41">
        <v>1</v>
      </c>
      <c r="U41" t="s">
        <v>38</v>
      </c>
      <c r="V41" t="s">
        <v>818</v>
      </c>
      <c r="W41">
        <v>54.43</v>
      </c>
      <c r="X41">
        <v>54.426000000000002</v>
      </c>
    </row>
    <row r="42" spans="1:24" x14ac:dyDescent="0.4">
      <c r="A42" t="s">
        <v>942</v>
      </c>
      <c r="B42" t="s">
        <v>100</v>
      </c>
      <c r="C42" t="s">
        <v>37</v>
      </c>
      <c r="D42">
        <v>0.50510999999999995</v>
      </c>
      <c r="E42">
        <v>54.458240000000004</v>
      </c>
      <c r="F42">
        <v>43.609870000000001</v>
      </c>
      <c r="G42">
        <v>78.429789999999997</v>
      </c>
      <c r="H42">
        <v>88.417640000000006</v>
      </c>
      <c r="J42">
        <f>J41+1</f>
        <v>39</v>
      </c>
      <c r="K42" t="s">
        <v>1053</v>
      </c>
      <c r="L42" t="s">
        <v>1049</v>
      </c>
      <c r="M42" t="s">
        <v>38</v>
      </c>
      <c r="N42" t="s">
        <v>38</v>
      </c>
      <c r="O42">
        <f ca="1">ROUND(AVERAGE(INDIRECT("E"&amp;J42*3+1), INDIRECT("E"&amp;J42*3+2), INDIRECT("E"&amp;J42*3+3)), 2)</f>
        <v>54.46</v>
      </c>
      <c r="P42">
        <f ca="1">ROUND(AVERAGE(INDIRECT("E"&amp;J42*3+1), INDIRECT("E"&amp;J42*3+2), INDIRECT("E"&amp;J42*3+3)), 4)</f>
        <v>54.457599999999999</v>
      </c>
      <c r="R42">
        <v>39</v>
      </c>
      <c r="S42" t="s">
        <v>1053</v>
      </c>
      <c r="T42" t="s">
        <v>1049</v>
      </c>
      <c r="U42" t="s">
        <v>38</v>
      </c>
      <c r="V42" t="s">
        <v>38</v>
      </c>
      <c r="W42">
        <v>54.46</v>
      </c>
      <c r="X42">
        <v>54.457599999999999</v>
      </c>
    </row>
    <row r="43" spans="1:24" x14ac:dyDescent="0.4">
      <c r="A43" t="s">
        <v>943</v>
      </c>
      <c r="B43" t="s">
        <v>92</v>
      </c>
      <c r="C43" t="s">
        <v>37</v>
      </c>
      <c r="D43">
        <v>0.50519000000000003</v>
      </c>
      <c r="E43">
        <v>54.472099999999998</v>
      </c>
      <c r="F43">
        <v>43.609870000000001</v>
      </c>
      <c r="G43">
        <v>78.437880000000007</v>
      </c>
      <c r="H43">
        <v>88.417640000000006</v>
      </c>
      <c r="J43">
        <f>J42+1</f>
        <v>40</v>
      </c>
      <c r="K43" s="4" t="s">
        <v>1053</v>
      </c>
      <c r="L43" s="4" t="s">
        <v>1049</v>
      </c>
      <c r="M43" s="4" t="s">
        <v>38</v>
      </c>
      <c r="N43" s="4" t="s">
        <v>818</v>
      </c>
      <c r="O43" s="4">
        <f ca="1">ROUND(AVERAGE(INDIRECT("E"&amp;J43*3+1), INDIRECT("E"&amp;J43*3+2), INDIRECT("E"&amp;J43*3+3)), 2)</f>
        <v>54.47</v>
      </c>
      <c r="P43" s="4">
        <f ca="1">ROUND(AVERAGE(INDIRECT("E"&amp;J43*3+1), INDIRECT("E"&amp;J43*3+2), INDIRECT("E"&amp;J43*3+3)), 4)</f>
        <v>54.474200000000003</v>
      </c>
      <c r="R43">
        <v>40</v>
      </c>
      <c r="S43" s="4" t="s">
        <v>1053</v>
      </c>
      <c r="T43" s="4" t="s">
        <v>1049</v>
      </c>
      <c r="U43" s="4" t="s">
        <v>38</v>
      </c>
      <c r="V43" s="4" t="s">
        <v>818</v>
      </c>
      <c r="W43" s="4">
        <v>54.47</v>
      </c>
      <c r="X43" s="4">
        <v>54.474200000000003</v>
      </c>
    </row>
    <row r="44" spans="1:24" x14ac:dyDescent="0.4">
      <c r="A44" t="s">
        <v>944</v>
      </c>
      <c r="B44" t="s">
        <v>92</v>
      </c>
      <c r="C44" t="s">
        <v>37</v>
      </c>
      <c r="D44">
        <v>0.50519999999999998</v>
      </c>
      <c r="E44">
        <v>54.472520000000003</v>
      </c>
      <c r="F44">
        <v>43.609870000000001</v>
      </c>
      <c r="G44">
        <v>78.437880000000007</v>
      </c>
      <c r="H44">
        <v>88.417640000000006</v>
      </c>
      <c r="J44">
        <f>J43+1</f>
        <v>41</v>
      </c>
      <c r="K44" t="s">
        <v>1053</v>
      </c>
      <c r="L44" t="s">
        <v>1050</v>
      </c>
      <c r="M44" t="s">
        <v>1051</v>
      </c>
      <c r="N44" t="s">
        <v>38</v>
      </c>
      <c r="O44">
        <f ca="1">ROUND(AVERAGE(INDIRECT("E"&amp;J44*3+1), INDIRECT("E"&amp;J44*3+2), INDIRECT("E"&amp;J44*3+3)), 2)</f>
        <v>54.46</v>
      </c>
      <c r="P44">
        <f ca="1">ROUND(AVERAGE(INDIRECT("E"&amp;J44*3+1), INDIRECT("E"&amp;J44*3+2), INDIRECT("E"&amp;J44*3+3)), 4)</f>
        <v>54.457500000000003</v>
      </c>
      <c r="R44">
        <v>41</v>
      </c>
      <c r="S44" t="s">
        <v>1053</v>
      </c>
      <c r="T44" t="s">
        <v>1050</v>
      </c>
      <c r="U44" t="s">
        <v>1051</v>
      </c>
      <c r="V44" t="s">
        <v>38</v>
      </c>
      <c r="W44">
        <v>54.46</v>
      </c>
      <c r="X44">
        <v>54.457500000000003</v>
      </c>
    </row>
    <row r="45" spans="1:24" x14ac:dyDescent="0.4">
      <c r="A45" t="s">
        <v>945</v>
      </c>
      <c r="B45" t="s">
        <v>83</v>
      </c>
      <c r="C45" t="s">
        <v>37</v>
      </c>
      <c r="D45">
        <v>0.50519000000000003</v>
      </c>
      <c r="E45">
        <v>54.472140000000003</v>
      </c>
      <c r="F45">
        <v>43.609870000000001</v>
      </c>
      <c r="G45">
        <v>78.437880000000007</v>
      </c>
      <c r="H45">
        <v>88.417640000000006</v>
      </c>
      <c r="J45">
        <f>J44+1</f>
        <v>42</v>
      </c>
      <c r="K45" t="s">
        <v>1053</v>
      </c>
      <c r="L45" t="s">
        <v>1050</v>
      </c>
      <c r="M45" t="s">
        <v>1052</v>
      </c>
      <c r="N45" t="s">
        <v>38</v>
      </c>
      <c r="O45">
        <f ca="1">ROUND(AVERAGE(INDIRECT("E"&amp;J45*3+1), INDIRECT("E"&amp;J45*3+2), INDIRECT("E"&amp;J45*3+3)), 2)</f>
        <v>54.46</v>
      </c>
      <c r="P45">
        <f ca="1">ROUND(AVERAGE(INDIRECT("E"&amp;J45*3+1), INDIRECT("E"&amp;J45*3+2), INDIRECT("E"&amp;J45*3+3)), 4)</f>
        <v>54.457599999999999</v>
      </c>
      <c r="R45">
        <v>42</v>
      </c>
      <c r="S45" t="s">
        <v>1053</v>
      </c>
      <c r="T45" t="s">
        <v>1050</v>
      </c>
      <c r="U45" t="s">
        <v>1052</v>
      </c>
      <c r="V45" t="s">
        <v>38</v>
      </c>
      <c r="W45">
        <v>54.46</v>
      </c>
      <c r="X45">
        <v>54.457599999999999</v>
      </c>
    </row>
    <row r="46" spans="1:24" x14ac:dyDescent="0.4">
      <c r="A46" t="s">
        <v>946</v>
      </c>
      <c r="B46" t="s">
        <v>830</v>
      </c>
      <c r="C46" t="s">
        <v>37</v>
      </c>
      <c r="D46">
        <v>0.50509000000000004</v>
      </c>
      <c r="E46">
        <v>54.455880000000001</v>
      </c>
      <c r="F46">
        <v>43.609870000000001</v>
      </c>
      <c r="G46">
        <v>78.429789999999997</v>
      </c>
      <c r="H46">
        <v>88.409549999999996</v>
      </c>
      <c r="J46">
        <f>J45+1</f>
        <v>43</v>
      </c>
      <c r="K46" s="4" t="s">
        <v>1053</v>
      </c>
      <c r="L46" s="4" t="s">
        <v>1050</v>
      </c>
      <c r="M46" s="4" t="s">
        <v>1051</v>
      </c>
      <c r="N46" s="4" t="s">
        <v>818</v>
      </c>
      <c r="O46" s="4">
        <f ca="1">ROUND(AVERAGE(INDIRECT("E"&amp;J46*3+1), INDIRECT("E"&amp;J46*3+2), INDIRECT("E"&amp;J46*3+3)), 2)</f>
        <v>54.47</v>
      </c>
      <c r="P46" s="4">
        <f ca="1">ROUND(AVERAGE(INDIRECT("E"&amp;J46*3+1), INDIRECT("E"&amp;J46*3+2), INDIRECT("E"&amp;J46*3+3)), 4)</f>
        <v>54.472799999999999</v>
      </c>
      <c r="R46">
        <v>43</v>
      </c>
      <c r="S46" s="4" t="s">
        <v>1053</v>
      </c>
      <c r="T46" s="4" t="s">
        <v>1050</v>
      </c>
      <c r="U46" s="4" t="s">
        <v>1051</v>
      </c>
      <c r="V46" s="4" t="s">
        <v>818</v>
      </c>
      <c r="W46" s="4">
        <v>54.47</v>
      </c>
      <c r="X46" s="4">
        <v>54.472799999999999</v>
      </c>
    </row>
    <row r="47" spans="1:24" x14ac:dyDescent="0.4">
      <c r="A47" t="s">
        <v>947</v>
      </c>
      <c r="B47" t="s">
        <v>100</v>
      </c>
      <c r="C47" t="s">
        <v>37</v>
      </c>
      <c r="D47">
        <v>0.50509999999999999</v>
      </c>
      <c r="E47">
        <v>54.457439999999998</v>
      </c>
      <c r="F47">
        <v>43.609870000000001</v>
      </c>
      <c r="G47">
        <v>78.429789999999997</v>
      </c>
      <c r="H47">
        <v>88.409549999999996</v>
      </c>
      <c r="J47">
        <f>J46+1</f>
        <v>44</v>
      </c>
      <c r="K47" s="4" t="s">
        <v>1053</v>
      </c>
      <c r="L47" s="4" t="s">
        <v>1050</v>
      </c>
      <c r="M47" s="4" t="s">
        <v>1052</v>
      </c>
      <c r="N47" s="4" t="s">
        <v>818</v>
      </c>
      <c r="O47" s="4">
        <f ca="1">ROUND(AVERAGE(INDIRECT("E"&amp;J47*3+1), INDIRECT("E"&amp;J47*3+2), INDIRECT("E"&amp;J47*3+3)), 2)</f>
        <v>54.47</v>
      </c>
      <c r="P47" s="4">
        <f ca="1">ROUND(AVERAGE(INDIRECT("E"&amp;J47*3+1), INDIRECT("E"&amp;J47*3+2), INDIRECT("E"&amp;J47*3+3)), 4)</f>
        <v>54.473700000000001</v>
      </c>
      <c r="R47">
        <v>44</v>
      </c>
      <c r="S47" s="4" t="s">
        <v>1053</v>
      </c>
      <c r="T47" s="4" t="s">
        <v>1050</v>
      </c>
      <c r="U47" s="4" t="s">
        <v>1052</v>
      </c>
      <c r="V47" s="4" t="s">
        <v>818</v>
      </c>
      <c r="W47" s="4">
        <v>54.47</v>
      </c>
      <c r="X47" s="4">
        <v>54.473700000000001</v>
      </c>
    </row>
    <row r="48" spans="1:24" x14ac:dyDescent="0.4">
      <c r="A48" t="s">
        <v>948</v>
      </c>
      <c r="B48" t="s">
        <v>830</v>
      </c>
      <c r="C48" t="s">
        <v>37</v>
      </c>
      <c r="D48">
        <v>0.50509999999999999</v>
      </c>
      <c r="E48">
        <v>54.456229999999998</v>
      </c>
      <c r="F48">
        <v>43.609870000000001</v>
      </c>
      <c r="G48">
        <v>78.429789999999997</v>
      </c>
      <c r="H48">
        <v>88.409549999999996</v>
      </c>
      <c r="J48">
        <f>J47+1</f>
        <v>45</v>
      </c>
      <c r="K48" t="s">
        <v>1053</v>
      </c>
      <c r="L48" t="s">
        <v>1053</v>
      </c>
      <c r="M48" t="s">
        <v>38</v>
      </c>
      <c r="N48" t="s">
        <v>38</v>
      </c>
      <c r="O48">
        <f ca="1">ROUND(AVERAGE(INDIRECT("E"&amp;J48*3+1), INDIRECT("E"&amp;J48*3+2), INDIRECT("E"&amp;J48*3+3)), 2)</f>
        <v>54.41</v>
      </c>
      <c r="P48">
        <f ca="1">ROUND(AVERAGE(INDIRECT("E"&amp;J48*3+1), INDIRECT("E"&amp;J48*3+2), INDIRECT("E"&amp;J48*3+3)), 4)</f>
        <v>54.405500000000004</v>
      </c>
      <c r="R48">
        <v>45</v>
      </c>
      <c r="S48" t="s">
        <v>1053</v>
      </c>
      <c r="T48" t="s">
        <v>1053</v>
      </c>
      <c r="U48" t="s">
        <v>38</v>
      </c>
      <c r="V48" t="s">
        <v>38</v>
      </c>
      <c r="W48">
        <v>54.41</v>
      </c>
      <c r="X48">
        <v>54.405500000000004</v>
      </c>
    </row>
    <row r="49" spans="1:24" x14ac:dyDescent="0.4">
      <c r="A49" t="s">
        <v>949</v>
      </c>
      <c r="B49" t="s">
        <v>844</v>
      </c>
      <c r="C49" t="s">
        <v>37</v>
      </c>
      <c r="D49">
        <v>0.50512000000000001</v>
      </c>
      <c r="E49">
        <v>54.45872</v>
      </c>
      <c r="F49">
        <v>43.609870000000001</v>
      </c>
      <c r="G49">
        <v>78.429789999999997</v>
      </c>
      <c r="H49">
        <v>88.417640000000006</v>
      </c>
      <c r="J49">
        <f>J48+1</f>
        <v>46</v>
      </c>
      <c r="K49" t="s">
        <v>1053</v>
      </c>
      <c r="L49" t="s">
        <v>1053</v>
      </c>
      <c r="M49" t="s">
        <v>38</v>
      </c>
      <c r="N49" t="s">
        <v>818</v>
      </c>
      <c r="O49">
        <f ca="1">ROUND(AVERAGE(INDIRECT("E"&amp;J49*3+1), INDIRECT("E"&amp;J49*3+2), INDIRECT("E"&amp;J49*3+3)), 2)</f>
        <v>54.42</v>
      </c>
      <c r="P49">
        <f ca="1">ROUND(AVERAGE(INDIRECT("E"&amp;J49*3+1), INDIRECT("E"&amp;J49*3+2), INDIRECT("E"&amp;J49*3+3)), 4)</f>
        <v>54.418199999999999</v>
      </c>
      <c r="R49">
        <v>46</v>
      </c>
      <c r="S49" t="s">
        <v>1053</v>
      </c>
      <c r="T49" t="s">
        <v>1053</v>
      </c>
      <c r="U49" t="s">
        <v>38</v>
      </c>
      <c r="V49" t="s">
        <v>818</v>
      </c>
      <c r="W49">
        <v>54.42</v>
      </c>
      <c r="X49">
        <v>54.418199999999999</v>
      </c>
    </row>
    <row r="50" spans="1:24" x14ac:dyDescent="0.4">
      <c r="A50" t="s">
        <v>950</v>
      </c>
      <c r="B50" t="s">
        <v>830</v>
      </c>
      <c r="C50" t="s">
        <v>37</v>
      </c>
      <c r="D50">
        <v>0.50510999999999995</v>
      </c>
      <c r="E50">
        <v>54.458159999999999</v>
      </c>
      <c r="F50">
        <v>43.609870000000001</v>
      </c>
      <c r="G50">
        <v>78.437880000000007</v>
      </c>
      <c r="H50">
        <v>88.417640000000006</v>
      </c>
    </row>
    <row r="51" spans="1:24" x14ac:dyDescent="0.4">
      <c r="A51" t="s">
        <v>951</v>
      </c>
      <c r="B51" t="s">
        <v>830</v>
      </c>
      <c r="C51" t="s">
        <v>37</v>
      </c>
      <c r="D51">
        <v>0.50512000000000001</v>
      </c>
      <c r="E51">
        <v>54.45872</v>
      </c>
      <c r="F51">
        <v>43.609870000000001</v>
      </c>
      <c r="G51">
        <v>78.437880000000007</v>
      </c>
      <c r="H51">
        <v>88.425740000000005</v>
      </c>
    </row>
    <row r="52" spans="1:24" x14ac:dyDescent="0.4">
      <c r="A52" t="s">
        <v>952</v>
      </c>
      <c r="B52" t="s">
        <v>83</v>
      </c>
      <c r="C52" t="s">
        <v>37</v>
      </c>
      <c r="D52">
        <v>0.50519999999999998</v>
      </c>
      <c r="E52">
        <v>54.472259999999999</v>
      </c>
      <c r="F52">
        <v>43.609870000000001</v>
      </c>
      <c r="G52">
        <v>78.437880000000007</v>
      </c>
      <c r="H52">
        <v>88.425740000000005</v>
      </c>
    </row>
    <row r="53" spans="1:24" x14ac:dyDescent="0.4">
      <c r="A53" t="s">
        <v>953</v>
      </c>
      <c r="B53" t="s">
        <v>83</v>
      </c>
      <c r="C53" t="s">
        <v>37</v>
      </c>
      <c r="D53">
        <v>0.50521000000000005</v>
      </c>
      <c r="E53">
        <v>54.473730000000003</v>
      </c>
      <c r="F53">
        <v>43.609870000000001</v>
      </c>
      <c r="G53">
        <v>78.445970000000003</v>
      </c>
      <c r="H53">
        <v>88.441929999999999</v>
      </c>
    </row>
    <row r="54" spans="1:24" x14ac:dyDescent="0.4">
      <c r="A54" t="s">
        <v>954</v>
      </c>
      <c r="B54" t="s">
        <v>83</v>
      </c>
      <c r="C54" t="s">
        <v>37</v>
      </c>
      <c r="D54">
        <v>0.50522</v>
      </c>
      <c r="E54">
        <v>54.47448</v>
      </c>
      <c r="F54">
        <v>43.609870000000001</v>
      </c>
      <c r="G54">
        <v>78.445970000000003</v>
      </c>
      <c r="H54">
        <v>88.43383</v>
      </c>
    </row>
    <row r="55" spans="1:24" x14ac:dyDescent="0.4">
      <c r="A55" t="s">
        <v>955</v>
      </c>
      <c r="B55" t="s">
        <v>92</v>
      </c>
      <c r="C55" t="s">
        <v>37</v>
      </c>
      <c r="D55">
        <v>0.50519999999999998</v>
      </c>
      <c r="E55">
        <v>54.472679999999997</v>
      </c>
      <c r="F55">
        <v>43.609870000000001</v>
      </c>
      <c r="G55">
        <v>78.437880000000007</v>
      </c>
      <c r="H55">
        <v>88.417640000000006</v>
      </c>
    </row>
    <row r="56" spans="1:24" x14ac:dyDescent="0.4">
      <c r="A56" t="s">
        <v>956</v>
      </c>
      <c r="B56" t="s">
        <v>100</v>
      </c>
      <c r="C56" t="s">
        <v>37</v>
      </c>
      <c r="D56">
        <v>0.50521000000000005</v>
      </c>
      <c r="E56">
        <v>54.473390000000002</v>
      </c>
      <c r="F56">
        <v>43.609870000000001</v>
      </c>
      <c r="G56">
        <v>78.445970000000003</v>
      </c>
      <c r="H56">
        <v>88.425740000000005</v>
      </c>
    </row>
    <row r="57" spans="1:24" x14ac:dyDescent="0.4">
      <c r="A57" t="s">
        <v>957</v>
      </c>
      <c r="B57" t="s">
        <v>83</v>
      </c>
      <c r="C57" t="s">
        <v>37</v>
      </c>
      <c r="D57">
        <v>0.50521000000000005</v>
      </c>
      <c r="E57">
        <v>54.473990000000001</v>
      </c>
      <c r="F57">
        <v>43.609870000000001</v>
      </c>
      <c r="G57">
        <v>78.437880000000007</v>
      </c>
      <c r="H57">
        <v>88.417640000000006</v>
      </c>
    </row>
    <row r="58" spans="1:24" x14ac:dyDescent="0.4">
      <c r="A58" t="s">
        <v>958</v>
      </c>
      <c r="B58" t="s">
        <v>88</v>
      </c>
      <c r="C58" t="s">
        <v>37</v>
      </c>
      <c r="D58">
        <v>0.50495999999999996</v>
      </c>
      <c r="E58">
        <v>54.403469999999999</v>
      </c>
      <c r="F58">
        <v>43.755560000000003</v>
      </c>
      <c r="G58">
        <v>78.445970000000003</v>
      </c>
      <c r="H58">
        <v>88.409549999999996</v>
      </c>
    </row>
    <row r="59" spans="1:24" x14ac:dyDescent="0.4">
      <c r="A59" t="s">
        <v>959</v>
      </c>
      <c r="B59" t="s">
        <v>928</v>
      </c>
      <c r="C59" t="s">
        <v>37</v>
      </c>
      <c r="D59">
        <v>0.50497999999999998</v>
      </c>
      <c r="E59">
        <v>54.404530000000001</v>
      </c>
      <c r="F59">
        <v>43.755560000000003</v>
      </c>
      <c r="G59">
        <v>78.454070000000002</v>
      </c>
      <c r="H59">
        <v>88.417640000000006</v>
      </c>
    </row>
    <row r="60" spans="1:24" x14ac:dyDescent="0.4">
      <c r="A60" t="s">
        <v>960</v>
      </c>
      <c r="B60" t="s">
        <v>928</v>
      </c>
      <c r="C60" t="s">
        <v>37</v>
      </c>
      <c r="D60">
        <v>0.505</v>
      </c>
      <c r="E60">
        <v>54.40663</v>
      </c>
      <c r="F60">
        <v>43.755560000000003</v>
      </c>
      <c r="G60">
        <v>78.454070000000002</v>
      </c>
      <c r="H60">
        <v>88.43383</v>
      </c>
    </row>
    <row r="61" spans="1:24" x14ac:dyDescent="0.4">
      <c r="A61" t="s">
        <v>961</v>
      </c>
      <c r="B61" t="s">
        <v>212</v>
      </c>
      <c r="C61" t="s">
        <v>37</v>
      </c>
      <c r="D61">
        <v>0.50505999999999995</v>
      </c>
      <c r="E61">
        <v>54.418509999999998</v>
      </c>
      <c r="F61">
        <v>43.755560000000003</v>
      </c>
      <c r="G61">
        <v>78.454070000000002</v>
      </c>
      <c r="H61">
        <v>88.417640000000006</v>
      </c>
    </row>
    <row r="62" spans="1:24" x14ac:dyDescent="0.4">
      <c r="A62" t="s">
        <v>962</v>
      </c>
      <c r="B62" t="s">
        <v>106</v>
      </c>
      <c r="C62" t="s">
        <v>37</v>
      </c>
      <c r="D62">
        <v>0.50512000000000001</v>
      </c>
      <c r="E62">
        <v>54.42492</v>
      </c>
      <c r="F62">
        <v>43.763660000000002</v>
      </c>
      <c r="G62">
        <v>78.462159999999997</v>
      </c>
      <c r="H62">
        <v>88.425740000000005</v>
      </c>
    </row>
    <row r="63" spans="1:24" s="1" customFormat="1" x14ac:dyDescent="0.4">
      <c r="A63" s="1" t="s">
        <v>963</v>
      </c>
      <c r="B63" s="1" t="s">
        <v>85</v>
      </c>
      <c r="C63" s="1" t="s">
        <v>37</v>
      </c>
      <c r="D63" s="1">
        <v>0.50505999999999995</v>
      </c>
      <c r="E63" s="1">
        <v>54.418900000000001</v>
      </c>
      <c r="F63" s="1">
        <v>43.755560000000003</v>
      </c>
      <c r="G63" s="1">
        <v>78.462159999999997</v>
      </c>
      <c r="H63" s="1">
        <v>88.425740000000005</v>
      </c>
    </row>
    <row r="64" spans="1:24" x14ac:dyDescent="0.4">
      <c r="A64" t="s">
        <v>964</v>
      </c>
      <c r="B64" t="s">
        <v>844</v>
      </c>
      <c r="C64" t="s">
        <v>37</v>
      </c>
      <c r="D64">
        <v>0.50512999999999997</v>
      </c>
      <c r="E64">
        <v>54.411819999999999</v>
      </c>
      <c r="F64">
        <v>43.812220000000003</v>
      </c>
      <c r="G64">
        <v>78.373130000000003</v>
      </c>
      <c r="H64">
        <v>88.425740000000005</v>
      </c>
    </row>
    <row r="65" spans="1:8" x14ac:dyDescent="0.4">
      <c r="A65" t="s">
        <v>965</v>
      </c>
      <c r="B65" t="s">
        <v>830</v>
      </c>
      <c r="C65" t="s">
        <v>37</v>
      </c>
      <c r="D65">
        <v>0.50514999999999999</v>
      </c>
      <c r="E65">
        <v>54.413559999999997</v>
      </c>
      <c r="F65">
        <v>43.812220000000003</v>
      </c>
      <c r="G65">
        <v>78.373130000000003</v>
      </c>
      <c r="H65">
        <v>88.425740000000005</v>
      </c>
    </row>
    <row r="66" spans="1:8" x14ac:dyDescent="0.4">
      <c r="A66" t="s">
        <v>966</v>
      </c>
      <c r="B66" t="s">
        <v>871</v>
      </c>
      <c r="C66" t="s">
        <v>37</v>
      </c>
      <c r="D66">
        <v>0.50510999999999995</v>
      </c>
      <c r="E66">
        <v>54.410429999999998</v>
      </c>
      <c r="F66">
        <v>43.812220000000003</v>
      </c>
      <c r="G66">
        <v>78.373130000000003</v>
      </c>
      <c r="H66">
        <v>88.425740000000005</v>
      </c>
    </row>
    <row r="67" spans="1:8" x14ac:dyDescent="0.4">
      <c r="A67" t="s">
        <v>967</v>
      </c>
      <c r="B67" t="s">
        <v>871</v>
      </c>
      <c r="C67" t="s">
        <v>37</v>
      </c>
      <c r="D67">
        <v>0.50512999999999997</v>
      </c>
      <c r="E67">
        <v>54.411430000000003</v>
      </c>
      <c r="F67">
        <v>43.812220000000003</v>
      </c>
      <c r="G67">
        <v>78.373130000000003</v>
      </c>
      <c r="H67">
        <v>88.43383</v>
      </c>
    </row>
    <row r="68" spans="1:8" x14ac:dyDescent="0.4">
      <c r="A68" t="s">
        <v>968</v>
      </c>
      <c r="B68" t="s">
        <v>871</v>
      </c>
      <c r="C68" t="s">
        <v>37</v>
      </c>
      <c r="D68">
        <v>0.50510999999999995</v>
      </c>
      <c r="E68">
        <v>54.409770000000002</v>
      </c>
      <c r="F68">
        <v>43.812220000000003</v>
      </c>
      <c r="G68">
        <v>78.373130000000003</v>
      </c>
      <c r="H68">
        <v>88.425740000000005</v>
      </c>
    </row>
    <row r="69" spans="1:8" x14ac:dyDescent="0.4">
      <c r="A69" t="s">
        <v>969</v>
      </c>
      <c r="B69" t="s">
        <v>844</v>
      </c>
      <c r="C69" t="s">
        <v>37</v>
      </c>
      <c r="D69">
        <v>0.50510999999999995</v>
      </c>
      <c r="E69">
        <v>54.41</v>
      </c>
      <c r="F69">
        <v>43.812220000000003</v>
      </c>
      <c r="G69">
        <v>78.373130000000003</v>
      </c>
      <c r="H69">
        <v>88.417640000000006</v>
      </c>
    </row>
    <row r="70" spans="1:8" x14ac:dyDescent="0.4">
      <c r="A70" t="s">
        <v>970</v>
      </c>
      <c r="B70" t="s">
        <v>92</v>
      </c>
      <c r="C70" t="s">
        <v>37</v>
      </c>
      <c r="D70">
        <v>0.50522999999999996</v>
      </c>
      <c r="E70">
        <v>54.427300000000002</v>
      </c>
      <c r="F70">
        <v>43.812220000000003</v>
      </c>
      <c r="G70">
        <v>78.381219999999999</v>
      </c>
      <c r="H70">
        <v>88.441929999999999</v>
      </c>
    </row>
    <row r="71" spans="1:8" x14ac:dyDescent="0.4">
      <c r="A71" t="s">
        <v>971</v>
      </c>
      <c r="B71" t="s">
        <v>100</v>
      </c>
      <c r="C71" t="s">
        <v>37</v>
      </c>
      <c r="D71">
        <v>0.50526000000000004</v>
      </c>
      <c r="E71">
        <v>54.43065</v>
      </c>
      <c r="F71">
        <v>43.812220000000003</v>
      </c>
      <c r="G71">
        <v>78.389319999999998</v>
      </c>
      <c r="H71">
        <v>88.450019999999995</v>
      </c>
    </row>
    <row r="72" spans="1:8" x14ac:dyDescent="0.4">
      <c r="A72" t="s">
        <v>972</v>
      </c>
      <c r="B72" t="s">
        <v>830</v>
      </c>
      <c r="C72" t="s">
        <v>37</v>
      </c>
      <c r="D72">
        <v>0.50524000000000002</v>
      </c>
      <c r="E72">
        <v>54.428229999999999</v>
      </c>
      <c r="F72">
        <v>43.812220000000003</v>
      </c>
      <c r="G72">
        <v>78.389319999999998</v>
      </c>
      <c r="H72">
        <v>88.43383</v>
      </c>
    </row>
    <row r="73" spans="1:8" x14ac:dyDescent="0.4">
      <c r="A73" t="s">
        <v>973</v>
      </c>
      <c r="B73" t="s">
        <v>830</v>
      </c>
      <c r="C73" t="s">
        <v>37</v>
      </c>
      <c r="D73">
        <v>0.50521000000000005</v>
      </c>
      <c r="E73">
        <v>54.425249999999998</v>
      </c>
      <c r="F73">
        <v>43.812220000000003</v>
      </c>
      <c r="G73">
        <v>78.381219999999999</v>
      </c>
      <c r="H73">
        <v>88.43383</v>
      </c>
    </row>
    <row r="74" spans="1:8" x14ac:dyDescent="0.4">
      <c r="A74" t="s">
        <v>974</v>
      </c>
      <c r="B74" t="s">
        <v>100</v>
      </c>
      <c r="C74" t="s">
        <v>37</v>
      </c>
      <c r="D74">
        <v>0.50522</v>
      </c>
      <c r="E74">
        <v>54.426679999999998</v>
      </c>
      <c r="F74">
        <v>43.812220000000003</v>
      </c>
      <c r="G74">
        <v>78.381219999999999</v>
      </c>
      <c r="H74">
        <v>88.43383</v>
      </c>
    </row>
    <row r="75" spans="1:8" x14ac:dyDescent="0.4">
      <c r="A75" t="s">
        <v>975</v>
      </c>
      <c r="B75" t="s">
        <v>92</v>
      </c>
      <c r="C75" t="s">
        <v>37</v>
      </c>
      <c r="D75">
        <v>0.50522</v>
      </c>
      <c r="E75">
        <v>54.426609999999997</v>
      </c>
      <c r="F75">
        <v>43.812220000000003</v>
      </c>
      <c r="G75">
        <v>78.381219999999999</v>
      </c>
      <c r="H75">
        <v>88.43383</v>
      </c>
    </row>
    <row r="76" spans="1:8" x14ac:dyDescent="0.4">
      <c r="A76" t="s">
        <v>976</v>
      </c>
      <c r="B76" t="s">
        <v>871</v>
      </c>
      <c r="C76" t="s">
        <v>37</v>
      </c>
      <c r="D76">
        <v>0.50510999999999995</v>
      </c>
      <c r="E76">
        <v>54.45758</v>
      </c>
      <c r="F76">
        <v>43.609870000000001</v>
      </c>
      <c r="G76">
        <v>78.429789999999997</v>
      </c>
      <c r="H76">
        <v>88.417640000000006</v>
      </c>
    </row>
    <row r="77" spans="1:8" x14ac:dyDescent="0.4">
      <c r="A77" t="s">
        <v>977</v>
      </c>
      <c r="B77" t="s">
        <v>100</v>
      </c>
      <c r="C77" t="s">
        <v>37</v>
      </c>
      <c r="D77">
        <v>0.50509999999999999</v>
      </c>
      <c r="E77">
        <v>54.456510000000002</v>
      </c>
      <c r="F77">
        <v>43.609870000000001</v>
      </c>
      <c r="G77">
        <v>78.429789999999997</v>
      </c>
      <c r="H77">
        <v>88.409549999999996</v>
      </c>
    </row>
    <row r="78" spans="1:8" x14ac:dyDescent="0.4">
      <c r="A78" t="s">
        <v>978</v>
      </c>
      <c r="B78" t="s">
        <v>844</v>
      </c>
      <c r="C78" t="s">
        <v>37</v>
      </c>
      <c r="D78">
        <v>0.50510999999999995</v>
      </c>
      <c r="E78">
        <v>54.457500000000003</v>
      </c>
      <c r="F78">
        <v>43.609870000000001</v>
      </c>
      <c r="G78">
        <v>78.429789999999997</v>
      </c>
      <c r="H78">
        <v>88.417640000000006</v>
      </c>
    </row>
    <row r="79" spans="1:8" x14ac:dyDescent="0.4">
      <c r="A79" t="s">
        <v>979</v>
      </c>
      <c r="B79" t="s">
        <v>844</v>
      </c>
      <c r="C79" t="s">
        <v>37</v>
      </c>
      <c r="D79">
        <v>0.50510999999999995</v>
      </c>
      <c r="E79">
        <v>54.457529999999998</v>
      </c>
      <c r="F79">
        <v>43.609870000000001</v>
      </c>
      <c r="G79">
        <v>78.437880000000007</v>
      </c>
      <c r="H79">
        <v>88.417640000000006</v>
      </c>
    </row>
    <row r="80" spans="1:8" x14ac:dyDescent="0.4">
      <c r="A80" t="s">
        <v>980</v>
      </c>
      <c r="B80" t="s">
        <v>844</v>
      </c>
      <c r="C80" t="s">
        <v>37</v>
      </c>
      <c r="D80">
        <v>0.50514000000000003</v>
      </c>
      <c r="E80">
        <v>54.461239999999997</v>
      </c>
      <c r="F80">
        <v>43.609870000000001</v>
      </c>
      <c r="G80">
        <v>78.437880000000007</v>
      </c>
      <c r="H80">
        <v>88.417640000000006</v>
      </c>
    </row>
    <row r="81" spans="1:8" x14ac:dyDescent="0.4">
      <c r="A81" t="s">
        <v>981</v>
      </c>
      <c r="B81" t="s">
        <v>830</v>
      </c>
      <c r="C81" t="s">
        <v>37</v>
      </c>
      <c r="D81">
        <v>0.50510999999999995</v>
      </c>
      <c r="E81">
        <v>54.458120000000001</v>
      </c>
      <c r="F81">
        <v>43.609870000000001</v>
      </c>
      <c r="G81">
        <v>78.429789999999997</v>
      </c>
      <c r="H81">
        <v>88.417640000000006</v>
      </c>
    </row>
    <row r="82" spans="1:8" x14ac:dyDescent="0.4">
      <c r="A82" t="s">
        <v>982</v>
      </c>
      <c r="B82" t="s">
        <v>92</v>
      </c>
      <c r="C82" t="s">
        <v>37</v>
      </c>
      <c r="D82">
        <v>0.50522</v>
      </c>
      <c r="E82">
        <v>54.474519999999998</v>
      </c>
      <c r="F82">
        <v>43.609870000000001</v>
      </c>
      <c r="G82">
        <v>78.437880000000007</v>
      </c>
      <c r="H82">
        <v>88.441929999999999</v>
      </c>
    </row>
    <row r="83" spans="1:8" x14ac:dyDescent="0.4">
      <c r="A83" t="s">
        <v>983</v>
      </c>
      <c r="B83" t="s">
        <v>100</v>
      </c>
      <c r="C83" t="s">
        <v>37</v>
      </c>
      <c r="D83">
        <v>0.50527999999999995</v>
      </c>
      <c r="E83">
        <v>54.480969999999999</v>
      </c>
      <c r="F83">
        <v>43.61797</v>
      </c>
      <c r="G83">
        <v>78.445970000000003</v>
      </c>
      <c r="H83">
        <v>88.425740000000005</v>
      </c>
    </row>
    <row r="84" spans="1:8" x14ac:dyDescent="0.4">
      <c r="A84" t="s">
        <v>984</v>
      </c>
      <c r="B84" t="s">
        <v>92</v>
      </c>
      <c r="C84" t="s">
        <v>37</v>
      </c>
      <c r="D84">
        <v>0.50519999999999998</v>
      </c>
      <c r="E84">
        <v>54.472670000000001</v>
      </c>
      <c r="F84">
        <v>43.609870000000001</v>
      </c>
      <c r="G84">
        <v>78.437880000000007</v>
      </c>
      <c r="H84">
        <v>88.425740000000005</v>
      </c>
    </row>
    <row r="85" spans="1:8" x14ac:dyDescent="0.4">
      <c r="A85" t="s">
        <v>985</v>
      </c>
      <c r="B85" t="s">
        <v>830</v>
      </c>
      <c r="C85" t="s">
        <v>37</v>
      </c>
      <c r="D85">
        <v>0.50519999999999998</v>
      </c>
      <c r="E85">
        <v>54.472270000000002</v>
      </c>
      <c r="F85">
        <v>43.609870000000001</v>
      </c>
      <c r="G85">
        <v>78.437880000000007</v>
      </c>
      <c r="H85">
        <v>88.425740000000005</v>
      </c>
    </row>
    <row r="86" spans="1:8" x14ac:dyDescent="0.4">
      <c r="A86" t="s">
        <v>986</v>
      </c>
      <c r="B86" t="s">
        <v>871</v>
      </c>
      <c r="C86" t="s">
        <v>37</v>
      </c>
      <c r="D86">
        <v>0.50519000000000003</v>
      </c>
      <c r="E86">
        <v>54.471429999999998</v>
      </c>
      <c r="F86">
        <v>43.609870000000001</v>
      </c>
      <c r="G86">
        <v>78.437880000000007</v>
      </c>
      <c r="H86">
        <v>88.425740000000005</v>
      </c>
    </row>
    <row r="87" spans="1:8" x14ac:dyDescent="0.4">
      <c r="A87" t="s">
        <v>987</v>
      </c>
      <c r="B87" t="s">
        <v>844</v>
      </c>
      <c r="C87" t="s">
        <v>37</v>
      </c>
      <c r="D87">
        <v>0.50521000000000005</v>
      </c>
      <c r="E87">
        <v>54.473970000000001</v>
      </c>
      <c r="F87">
        <v>43.609870000000001</v>
      </c>
      <c r="G87">
        <v>78.437880000000007</v>
      </c>
      <c r="H87">
        <v>88.43383</v>
      </c>
    </row>
    <row r="88" spans="1:8" x14ac:dyDescent="0.4">
      <c r="A88" t="s">
        <v>988</v>
      </c>
      <c r="B88" t="s">
        <v>868</v>
      </c>
      <c r="C88" t="s">
        <v>37</v>
      </c>
      <c r="D88">
        <v>0.50512000000000001</v>
      </c>
      <c r="E88">
        <v>54.459119999999999</v>
      </c>
      <c r="F88">
        <v>43.609870000000001</v>
      </c>
      <c r="G88">
        <v>78.429789999999997</v>
      </c>
      <c r="H88">
        <v>88.417640000000006</v>
      </c>
    </row>
    <row r="89" spans="1:8" x14ac:dyDescent="0.4">
      <c r="A89" t="s">
        <v>989</v>
      </c>
      <c r="B89" t="s">
        <v>990</v>
      </c>
      <c r="C89" t="s">
        <v>37</v>
      </c>
      <c r="D89">
        <v>0.50510999999999995</v>
      </c>
      <c r="E89">
        <v>54.45776</v>
      </c>
      <c r="F89">
        <v>43.609870000000001</v>
      </c>
      <c r="G89">
        <v>78.437880000000007</v>
      </c>
      <c r="H89">
        <v>88.417640000000006</v>
      </c>
    </row>
    <row r="90" spans="1:8" x14ac:dyDescent="0.4">
      <c r="A90" t="s">
        <v>991</v>
      </c>
      <c r="B90" t="s">
        <v>868</v>
      </c>
      <c r="C90" t="s">
        <v>37</v>
      </c>
      <c r="D90">
        <v>0.50509999999999999</v>
      </c>
      <c r="E90">
        <v>54.456620000000001</v>
      </c>
      <c r="F90">
        <v>43.609870000000001</v>
      </c>
      <c r="G90">
        <v>78.429789999999997</v>
      </c>
      <c r="H90">
        <v>88.417640000000006</v>
      </c>
    </row>
    <row r="91" spans="1:8" x14ac:dyDescent="0.4">
      <c r="A91" t="s">
        <v>992</v>
      </c>
      <c r="B91" t="s">
        <v>868</v>
      </c>
      <c r="C91" t="s">
        <v>37</v>
      </c>
      <c r="D91">
        <v>0.50510999999999995</v>
      </c>
      <c r="E91">
        <v>54.458240000000004</v>
      </c>
      <c r="F91">
        <v>43.609870000000001</v>
      </c>
      <c r="G91">
        <v>78.429789999999997</v>
      </c>
      <c r="H91">
        <v>88.409549999999996</v>
      </c>
    </row>
    <row r="92" spans="1:8" x14ac:dyDescent="0.4">
      <c r="A92" t="s">
        <v>993</v>
      </c>
      <c r="B92" t="s">
        <v>868</v>
      </c>
      <c r="C92" t="s">
        <v>37</v>
      </c>
      <c r="D92">
        <v>0.50512000000000001</v>
      </c>
      <c r="E92">
        <v>54.458449999999999</v>
      </c>
      <c r="F92">
        <v>43.609870000000001</v>
      </c>
      <c r="G92">
        <v>78.429789999999997</v>
      </c>
      <c r="H92">
        <v>88.425740000000005</v>
      </c>
    </row>
    <row r="93" spans="1:8" x14ac:dyDescent="0.4">
      <c r="A93" t="s">
        <v>994</v>
      </c>
      <c r="B93" t="s">
        <v>990</v>
      </c>
      <c r="C93" t="s">
        <v>37</v>
      </c>
      <c r="D93">
        <v>0.50509999999999999</v>
      </c>
      <c r="E93">
        <v>54.456870000000002</v>
      </c>
      <c r="F93">
        <v>43.609870000000001</v>
      </c>
      <c r="G93">
        <v>78.429789999999997</v>
      </c>
      <c r="H93">
        <v>88.409549999999996</v>
      </c>
    </row>
    <row r="94" spans="1:8" x14ac:dyDescent="0.4">
      <c r="A94" t="s">
        <v>995</v>
      </c>
      <c r="B94" t="s">
        <v>844</v>
      </c>
      <c r="C94" t="s">
        <v>37</v>
      </c>
      <c r="D94">
        <v>0.50519000000000003</v>
      </c>
      <c r="E94">
        <v>54.471080000000001</v>
      </c>
      <c r="F94">
        <v>43.609870000000001</v>
      </c>
      <c r="G94">
        <v>78.437880000000007</v>
      </c>
      <c r="H94">
        <v>88.425740000000005</v>
      </c>
    </row>
    <row r="95" spans="1:8" x14ac:dyDescent="0.4">
      <c r="A95" t="s">
        <v>996</v>
      </c>
      <c r="B95" t="s">
        <v>873</v>
      </c>
      <c r="C95" t="s">
        <v>37</v>
      </c>
      <c r="D95">
        <v>0.50521000000000005</v>
      </c>
      <c r="E95">
        <v>54.473759999999999</v>
      </c>
      <c r="F95">
        <v>43.609870000000001</v>
      </c>
      <c r="G95">
        <v>78.445970000000003</v>
      </c>
      <c r="H95">
        <v>88.425740000000005</v>
      </c>
    </row>
    <row r="96" spans="1:8" x14ac:dyDescent="0.4">
      <c r="A96" t="s">
        <v>997</v>
      </c>
      <c r="B96" t="s">
        <v>100</v>
      </c>
      <c r="C96" t="s">
        <v>37</v>
      </c>
      <c r="D96">
        <v>0.50519999999999998</v>
      </c>
      <c r="E96">
        <v>54.4724</v>
      </c>
      <c r="F96">
        <v>43.609870000000001</v>
      </c>
      <c r="G96">
        <v>78.437880000000007</v>
      </c>
      <c r="H96">
        <v>88.43383</v>
      </c>
    </row>
    <row r="97" spans="1:8" x14ac:dyDescent="0.4">
      <c r="A97" t="s">
        <v>998</v>
      </c>
      <c r="B97" t="s">
        <v>100</v>
      </c>
      <c r="C97" t="s">
        <v>37</v>
      </c>
      <c r="D97">
        <v>0.50517999999999996</v>
      </c>
      <c r="E97">
        <v>54.470329999999997</v>
      </c>
      <c r="F97">
        <v>43.609870000000001</v>
      </c>
      <c r="G97">
        <v>78.437880000000007</v>
      </c>
      <c r="H97">
        <v>88.417640000000006</v>
      </c>
    </row>
    <row r="98" spans="1:8" x14ac:dyDescent="0.4">
      <c r="A98" t="s">
        <v>999</v>
      </c>
      <c r="B98" t="s">
        <v>844</v>
      </c>
      <c r="C98" t="s">
        <v>37</v>
      </c>
      <c r="D98">
        <v>0.50521000000000005</v>
      </c>
      <c r="E98">
        <v>54.473709999999997</v>
      </c>
      <c r="F98">
        <v>43.609870000000001</v>
      </c>
      <c r="G98">
        <v>78.445970000000003</v>
      </c>
      <c r="H98">
        <v>88.43383</v>
      </c>
    </row>
    <row r="99" spans="1:8" x14ac:dyDescent="0.4">
      <c r="A99" t="s">
        <v>1000</v>
      </c>
      <c r="B99" t="s">
        <v>871</v>
      </c>
      <c r="C99" t="s">
        <v>37</v>
      </c>
      <c r="D99">
        <v>0.50519999999999998</v>
      </c>
      <c r="E99">
        <v>54.472659999999998</v>
      </c>
      <c r="F99">
        <v>43.609870000000001</v>
      </c>
      <c r="G99">
        <v>78.437880000000007</v>
      </c>
      <c r="H99">
        <v>88.425740000000005</v>
      </c>
    </row>
    <row r="100" spans="1:8" x14ac:dyDescent="0.4">
      <c r="A100" t="s">
        <v>1001</v>
      </c>
      <c r="B100" t="s">
        <v>90</v>
      </c>
      <c r="C100" t="s">
        <v>37</v>
      </c>
      <c r="D100">
        <v>0.50497000000000003</v>
      </c>
      <c r="E100">
        <v>54.403869999999998</v>
      </c>
      <c r="F100">
        <v>43.755560000000003</v>
      </c>
      <c r="G100">
        <v>78.445970000000003</v>
      </c>
      <c r="H100">
        <v>88.417640000000006</v>
      </c>
    </row>
    <row r="101" spans="1:8" x14ac:dyDescent="0.4">
      <c r="A101" t="s">
        <v>1002</v>
      </c>
      <c r="B101" t="s">
        <v>67</v>
      </c>
      <c r="C101" t="s">
        <v>37</v>
      </c>
      <c r="D101">
        <v>0.505</v>
      </c>
      <c r="E101">
        <v>54.406840000000003</v>
      </c>
      <c r="F101">
        <v>43.755560000000003</v>
      </c>
      <c r="G101">
        <v>78.462159999999997</v>
      </c>
      <c r="H101">
        <v>88.43383</v>
      </c>
    </row>
    <row r="102" spans="1:8" x14ac:dyDescent="0.4">
      <c r="A102" t="s">
        <v>1003</v>
      </c>
      <c r="B102" t="s">
        <v>878</v>
      </c>
      <c r="C102" t="s">
        <v>37</v>
      </c>
      <c r="D102">
        <v>0.505</v>
      </c>
      <c r="E102">
        <v>54.407040000000002</v>
      </c>
      <c r="F102">
        <v>43.755560000000003</v>
      </c>
      <c r="G102">
        <v>78.454070000000002</v>
      </c>
      <c r="H102">
        <v>88.43383</v>
      </c>
    </row>
    <row r="103" spans="1:8" x14ac:dyDescent="0.4">
      <c r="A103" t="s">
        <v>1004</v>
      </c>
      <c r="B103" t="s">
        <v>83</v>
      </c>
      <c r="C103" t="s">
        <v>37</v>
      </c>
      <c r="D103">
        <v>0.50504000000000004</v>
      </c>
      <c r="E103">
        <v>54.410939999999997</v>
      </c>
      <c r="F103">
        <v>43.755560000000003</v>
      </c>
      <c r="G103">
        <v>78.462159999999997</v>
      </c>
      <c r="H103">
        <v>88.43383</v>
      </c>
    </row>
    <row r="104" spans="1:8" x14ac:dyDescent="0.4">
      <c r="A104" t="s">
        <v>1005</v>
      </c>
      <c r="B104" t="s">
        <v>67</v>
      </c>
      <c r="C104" t="s">
        <v>37</v>
      </c>
      <c r="D104">
        <v>0.50495999999999996</v>
      </c>
      <c r="E104">
        <v>54.402500000000003</v>
      </c>
      <c r="F104">
        <v>43.755560000000003</v>
      </c>
      <c r="G104">
        <v>78.445970000000003</v>
      </c>
      <c r="H104">
        <v>88.409549999999996</v>
      </c>
    </row>
    <row r="105" spans="1:8" x14ac:dyDescent="0.4">
      <c r="A105" t="s">
        <v>1006</v>
      </c>
      <c r="B105" t="s">
        <v>67</v>
      </c>
      <c r="C105" t="s">
        <v>37</v>
      </c>
      <c r="D105">
        <v>0.50497999999999998</v>
      </c>
      <c r="E105">
        <v>54.404670000000003</v>
      </c>
      <c r="F105">
        <v>43.755560000000003</v>
      </c>
      <c r="G105">
        <v>78.445970000000003</v>
      </c>
      <c r="H105">
        <v>88.425740000000005</v>
      </c>
    </row>
    <row r="106" spans="1:8" x14ac:dyDescent="0.4">
      <c r="A106" t="s">
        <v>1007</v>
      </c>
      <c r="B106" t="s">
        <v>92</v>
      </c>
      <c r="C106" t="s">
        <v>37</v>
      </c>
      <c r="D106">
        <v>0.50504000000000004</v>
      </c>
      <c r="E106">
        <v>54.416789999999999</v>
      </c>
      <c r="F106">
        <v>43.755560000000003</v>
      </c>
      <c r="G106">
        <v>78.454070000000002</v>
      </c>
      <c r="H106">
        <v>88.417640000000006</v>
      </c>
    </row>
    <row r="107" spans="1:8" x14ac:dyDescent="0.4">
      <c r="A107" t="s">
        <v>1008</v>
      </c>
      <c r="B107" t="s">
        <v>878</v>
      </c>
      <c r="C107" t="s">
        <v>37</v>
      </c>
      <c r="D107">
        <v>0.50505</v>
      </c>
      <c r="E107">
        <v>54.417180000000002</v>
      </c>
      <c r="F107">
        <v>43.755560000000003</v>
      </c>
      <c r="G107">
        <v>78.454070000000002</v>
      </c>
      <c r="H107">
        <v>88.417640000000006</v>
      </c>
    </row>
    <row r="108" spans="1:8" x14ac:dyDescent="0.4">
      <c r="A108" t="s">
        <v>1009</v>
      </c>
      <c r="B108" t="s">
        <v>878</v>
      </c>
      <c r="C108" t="s">
        <v>37</v>
      </c>
      <c r="D108">
        <v>0.50505</v>
      </c>
      <c r="E108">
        <v>54.418300000000002</v>
      </c>
      <c r="F108">
        <v>43.755560000000003</v>
      </c>
      <c r="G108">
        <v>78.454070000000002</v>
      </c>
      <c r="H108">
        <v>88.417640000000006</v>
      </c>
    </row>
    <row r="109" spans="1:8" x14ac:dyDescent="0.4">
      <c r="A109" t="s">
        <v>1010</v>
      </c>
      <c r="B109" t="s">
        <v>67</v>
      </c>
      <c r="C109" t="s">
        <v>37</v>
      </c>
      <c r="D109">
        <v>0.50505</v>
      </c>
      <c r="E109">
        <v>54.418340000000001</v>
      </c>
      <c r="F109">
        <v>43.755560000000003</v>
      </c>
      <c r="G109">
        <v>78.454070000000002</v>
      </c>
      <c r="H109">
        <v>88.425740000000005</v>
      </c>
    </row>
    <row r="110" spans="1:8" x14ac:dyDescent="0.4">
      <c r="A110" t="s">
        <v>1011</v>
      </c>
      <c r="B110" t="s">
        <v>88</v>
      </c>
      <c r="C110" t="s">
        <v>37</v>
      </c>
      <c r="D110">
        <v>0.50507999999999997</v>
      </c>
      <c r="E110">
        <v>54.420070000000003</v>
      </c>
      <c r="F110">
        <v>43.755560000000003</v>
      </c>
      <c r="G110">
        <v>78.454070000000002</v>
      </c>
      <c r="H110">
        <v>88.441929999999999</v>
      </c>
    </row>
    <row r="111" spans="1:8" x14ac:dyDescent="0.4">
      <c r="A111" t="s">
        <v>1012</v>
      </c>
      <c r="B111" t="s">
        <v>67</v>
      </c>
      <c r="C111" t="s">
        <v>37</v>
      </c>
      <c r="D111">
        <v>0.50507000000000002</v>
      </c>
      <c r="E111">
        <v>54.420200000000001</v>
      </c>
      <c r="F111">
        <v>43.755560000000003</v>
      </c>
      <c r="G111">
        <v>78.462159999999997</v>
      </c>
      <c r="H111">
        <v>88.441929999999999</v>
      </c>
    </row>
    <row r="112" spans="1:8" x14ac:dyDescent="0.4">
      <c r="A112" t="s">
        <v>1013</v>
      </c>
      <c r="B112" t="s">
        <v>873</v>
      </c>
      <c r="C112" t="s">
        <v>37</v>
      </c>
      <c r="D112">
        <v>0.50512000000000001</v>
      </c>
      <c r="E112">
        <v>54.410719999999998</v>
      </c>
      <c r="F112">
        <v>43.812220000000003</v>
      </c>
      <c r="G112">
        <v>78.373130000000003</v>
      </c>
      <c r="H112">
        <v>88.417640000000006</v>
      </c>
    </row>
    <row r="113" spans="1:8" x14ac:dyDescent="0.4">
      <c r="A113" t="s">
        <v>1014</v>
      </c>
      <c r="B113" t="s">
        <v>1015</v>
      </c>
      <c r="C113" t="s">
        <v>37</v>
      </c>
      <c r="D113">
        <v>0.50512000000000001</v>
      </c>
      <c r="E113">
        <v>54.411380000000001</v>
      </c>
      <c r="F113">
        <v>43.812220000000003</v>
      </c>
      <c r="G113">
        <v>78.373130000000003</v>
      </c>
      <c r="H113">
        <v>88.417640000000006</v>
      </c>
    </row>
    <row r="114" spans="1:8" x14ac:dyDescent="0.4">
      <c r="A114" t="s">
        <v>1016</v>
      </c>
      <c r="B114" t="s">
        <v>990</v>
      </c>
      <c r="C114" t="s">
        <v>37</v>
      </c>
      <c r="D114">
        <v>0.50516000000000005</v>
      </c>
      <c r="E114">
        <v>54.415329999999997</v>
      </c>
      <c r="F114">
        <v>43.812220000000003</v>
      </c>
      <c r="G114">
        <v>78.373130000000003</v>
      </c>
      <c r="H114">
        <v>88.425740000000005</v>
      </c>
    </row>
    <row r="115" spans="1:8" x14ac:dyDescent="0.4">
      <c r="A115" t="s">
        <v>1017</v>
      </c>
      <c r="B115" t="s">
        <v>844</v>
      </c>
      <c r="C115" t="s">
        <v>37</v>
      </c>
      <c r="D115">
        <v>0.50522999999999996</v>
      </c>
      <c r="E115">
        <v>54.427729999999997</v>
      </c>
      <c r="F115">
        <v>43.812220000000003</v>
      </c>
      <c r="G115">
        <v>78.389319999999998</v>
      </c>
      <c r="H115">
        <v>88.450019999999995</v>
      </c>
    </row>
    <row r="116" spans="1:8" x14ac:dyDescent="0.4">
      <c r="A116" t="s">
        <v>1018</v>
      </c>
      <c r="B116" t="s">
        <v>873</v>
      </c>
      <c r="C116" t="s">
        <v>37</v>
      </c>
      <c r="D116">
        <v>0.50519999999999998</v>
      </c>
      <c r="E116">
        <v>54.424880000000002</v>
      </c>
      <c r="F116">
        <v>43.812220000000003</v>
      </c>
      <c r="G116">
        <v>78.381219999999999</v>
      </c>
      <c r="H116">
        <v>88.425740000000005</v>
      </c>
    </row>
    <row r="117" spans="1:8" x14ac:dyDescent="0.4">
      <c r="A117" t="s">
        <v>1019</v>
      </c>
      <c r="B117" t="s">
        <v>830</v>
      </c>
      <c r="C117" t="s">
        <v>37</v>
      </c>
      <c r="D117">
        <v>0.50521000000000005</v>
      </c>
      <c r="E117">
        <v>54.425429999999999</v>
      </c>
      <c r="F117">
        <v>43.812220000000003</v>
      </c>
      <c r="G117">
        <v>78.381219999999999</v>
      </c>
      <c r="H117">
        <v>88.425740000000005</v>
      </c>
    </row>
    <row r="118" spans="1:8" x14ac:dyDescent="0.4">
      <c r="A118" t="s">
        <v>1020</v>
      </c>
      <c r="B118" t="s">
        <v>868</v>
      </c>
      <c r="C118" t="s">
        <v>37</v>
      </c>
      <c r="D118">
        <v>0.50510999999999995</v>
      </c>
      <c r="E118">
        <v>54.458269999999999</v>
      </c>
      <c r="F118">
        <v>43.609870000000001</v>
      </c>
      <c r="G118">
        <v>78.429789999999997</v>
      </c>
      <c r="H118">
        <v>88.409549999999996</v>
      </c>
    </row>
    <row r="119" spans="1:8" x14ac:dyDescent="0.4">
      <c r="A119" t="s">
        <v>1021</v>
      </c>
      <c r="B119" t="s">
        <v>868</v>
      </c>
      <c r="C119" t="s">
        <v>37</v>
      </c>
      <c r="D119">
        <v>0.50510999999999995</v>
      </c>
      <c r="E119">
        <v>54.458039999999997</v>
      </c>
      <c r="F119">
        <v>43.609870000000001</v>
      </c>
      <c r="G119">
        <v>78.437880000000007</v>
      </c>
      <c r="H119">
        <v>88.425740000000005</v>
      </c>
    </row>
    <row r="120" spans="1:8" x14ac:dyDescent="0.4">
      <c r="A120" t="s">
        <v>1022</v>
      </c>
      <c r="B120" t="s">
        <v>990</v>
      </c>
      <c r="C120" t="s">
        <v>37</v>
      </c>
      <c r="D120">
        <v>0.50509999999999999</v>
      </c>
      <c r="E120">
        <v>54.456510000000002</v>
      </c>
      <c r="F120">
        <v>43.609870000000001</v>
      </c>
      <c r="G120">
        <v>78.429789999999997</v>
      </c>
      <c r="H120">
        <v>88.409549999999996</v>
      </c>
    </row>
    <row r="121" spans="1:8" x14ac:dyDescent="0.4">
      <c r="A121" t="s">
        <v>1023</v>
      </c>
      <c r="B121" t="s">
        <v>873</v>
      </c>
      <c r="C121" t="s">
        <v>37</v>
      </c>
      <c r="D121">
        <v>0.50521000000000005</v>
      </c>
      <c r="E121">
        <v>54.473480000000002</v>
      </c>
      <c r="F121">
        <v>43.609870000000001</v>
      </c>
      <c r="G121">
        <v>78.437880000000007</v>
      </c>
      <c r="H121">
        <v>88.425740000000005</v>
      </c>
    </row>
    <row r="122" spans="1:8" x14ac:dyDescent="0.4">
      <c r="A122" t="s">
        <v>1024</v>
      </c>
      <c r="B122" t="s">
        <v>844</v>
      </c>
      <c r="C122" t="s">
        <v>37</v>
      </c>
      <c r="D122">
        <v>0.50521000000000005</v>
      </c>
      <c r="E122">
        <v>54.4739</v>
      </c>
      <c r="F122">
        <v>43.609870000000001</v>
      </c>
      <c r="G122">
        <v>78.437880000000007</v>
      </c>
      <c r="H122">
        <v>88.417640000000006</v>
      </c>
    </row>
    <row r="123" spans="1:8" x14ac:dyDescent="0.4">
      <c r="A123" t="s">
        <v>1025</v>
      </c>
      <c r="B123" t="s">
        <v>873</v>
      </c>
      <c r="C123" t="s">
        <v>37</v>
      </c>
      <c r="D123">
        <v>0.50522</v>
      </c>
      <c r="E123">
        <v>54.475180000000002</v>
      </c>
      <c r="F123">
        <v>43.609870000000001</v>
      </c>
      <c r="G123">
        <v>78.445970000000003</v>
      </c>
      <c r="H123">
        <v>88.441929999999999</v>
      </c>
    </row>
    <row r="124" spans="1:8" x14ac:dyDescent="0.4">
      <c r="A124" t="s">
        <v>1026</v>
      </c>
      <c r="B124" t="s">
        <v>844</v>
      </c>
      <c r="C124" t="s">
        <v>37</v>
      </c>
      <c r="D124">
        <v>0.50512000000000001</v>
      </c>
      <c r="E124">
        <v>54.459119999999999</v>
      </c>
      <c r="F124">
        <v>43.609870000000001</v>
      </c>
      <c r="G124">
        <v>78.429789999999997</v>
      </c>
      <c r="H124">
        <v>88.425740000000005</v>
      </c>
    </row>
    <row r="125" spans="1:8" x14ac:dyDescent="0.4">
      <c r="A125" t="s">
        <v>1027</v>
      </c>
      <c r="B125" t="s">
        <v>868</v>
      </c>
      <c r="C125" t="s">
        <v>37</v>
      </c>
      <c r="D125">
        <v>0.50510999999999995</v>
      </c>
      <c r="E125">
        <v>54.457680000000003</v>
      </c>
      <c r="F125">
        <v>43.609870000000001</v>
      </c>
      <c r="G125">
        <v>78.429789999999997</v>
      </c>
      <c r="H125">
        <v>88.409549999999996</v>
      </c>
    </row>
    <row r="126" spans="1:8" x14ac:dyDescent="0.4">
      <c r="A126" t="s">
        <v>1028</v>
      </c>
      <c r="B126" t="s">
        <v>844</v>
      </c>
      <c r="C126" t="s">
        <v>37</v>
      </c>
      <c r="D126">
        <v>0.50509000000000004</v>
      </c>
      <c r="E126">
        <v>54.455660000000002</v>
      </c>
      <c r="F126">
        <v>43.609870000000001</v>
      </c>
      <c r="G126">
        <v>78.429789999999997</v>
      </c>
      <c r="H126">
        <v>88.409549999999996</v>
      </c>
    </row>
    <row r="127" spans="1:8" x14ac:dyDescent="0.4">
      <c r="A127" t="s">
        <v>1029</v>
      </c>
      <c r="B127" t="s">
        <v>873</v>
      </c>
      <c r="C127" t="s">
        <v>37</v>
      </c>
      <c r="D127">
        <v>0.50510999999999995</v>
      </c>
      <c r="E127">
        <v>54.458260000000003</v>
      </c>
      <c r="F127">
        <v>43.609870000000001</v>
      </c>
      <c r="G127">
        <v>78.429789999999997</v>
      </c>
      <c r="H127">
        <v>88.409549999999996</v>
      </c>
    </row>
    <row r="128" spans="1:8" x14ac:dyDescent="0.4">
      <c r="A128" t="s">
        <v>1030</v>
      </c>
      <c r="B128" t="s">
        <v>873</v>
      </c>
      <c r="C128" t="s">
        <v>37</v>
      </c>
      <c r="D128">
        <v>0.50510999999999995</v>
      </c>
      <c r="E128">
        <v>54.457590000000003</v>
      </c>
      <c r="F128">
        <v>43.609870000000001</v>
      </c>
      <c r="G128">
        <v>78.429789999999997</v>
      </c>
      <c r="H128">
        <v>88.409549999999996</v>
      </c>
    </row>
    <row r="129" spans="1:8" x14ac:dyDescent="0.4">
      <c r="A129" t="s">
        <v>1031</v>
      </c>
      <c r="B129" t="s">
        <v>868</v>
      </c>
      <c r="C129" t="s">
        <v>37</v>
      </c>
      <c r="D129">
        <v>0.50509999999999999</v>
      </c>
      <c r="E129">
        <v>54.456890000000001</v>
      </c>
      <c r="F129">
        <v>43.609870000000001</v>
      </c>
      <c r="G129">
        <v>78.429789999999997</v>
      </c>
      <c r="H129">
        <v>88.409549999999996</v>
      </c>
    </row>
    <row r="130" spans="1:8" x14ac:dyDescent="0.4">
      <c r="A130" t="s">
        <v>1032</v>
      </c>
      <c r="B130" t="s">
        <v>830</v>
      </c>
      <c r="C130" t="s">
        <v>37</v>
      </c>
      <c r="D130">
        <v>0.50519999999999998</v>
      </c>
      <c r="E130">
        <v>54.472900000000003</v>
      </c>
      <c r="F130">
        <v>43.609870000000001</v>
      </c>
      <c r="G130">
        <v>78.437880000000007</v>
      </c>
      <c r="H130">
        <v>88.425740000000005</v>
      </c>
    </row>
    <row r="131" spans="1:8" x14ac:dyDescent="0.4">
      <c r="A131" t="s">
        <v>1033</v>
      </c>
      <c r="B131" t="s">
        <v>830</v>
      </c>
      <c r="C131" t="s">
        <v>37</v>
      </c>
      <c r="D131">
        <v>0.50519000000000003</v>
      </c>
      <c r="E131">
        <v>54.472349999999999</v>
      </c>
      <c r="F131">
        <v>43.609870000000001</v>
      </c>
      <c r="G131">
        <v>78.437880000000007</v>
      </c>
      <c r="H131">
        <v>88.425740000000005</v>
      </c>
    </row>
    <row r="132" spans="1:8" x14ac:dyDescent="0.4">
      <c r="A132" t="s">
        <v>1034</v>
      </c>
      <c r="B132" t="s">
        <v>871</v>
      </c>
      <c r="C132" t="s">
        <v>37</v>
      </c>
      <c r="D132">
        <v>0.50521000000000005</v>
      </c>
      <c r="E132">
        <v>54.473260000000003</v>
      </c>
      <c r="F132">
        <v>43.609870000000001</v>
      </c>
      <c r="G132">
        <v>78.445970000000003</v>
      </c>
      <c r="H132">
        <v>88.425740000000005</v>
      </c>
    </row>
    <row r="133" spans="1:8" x14ac:dyDescent="0.4">
      <c r="A133" t="s">
        <v>1035</v>
      </c>
      <c r="B133" t="s">
        <v>873</v>
      </c>
      <c r="C133" t="s">
        <v>37</v>
      </c>
      <c r="D133">
        <v>0.50522</v>
      </c>
      <c r="E133">
        <v>54.474089999999997</v>
      </c>
      <c r="F133">
        <v>43.609870000000001</v>
      </c>
      <c r="G133">
        <v>78.445970000000003</v>
      </c>
      <c r="H133">
        <v>88.43383</v>
      </c>
    </row>
    <row r="134" spans="1:8" x14ac:dyDescent="0.4">
      <c r="A134" t="s">
        <v>1036</v>
      </c>
      <c r="B134" t="s">
        <v>873</v>
      </c>
      <c r="C134" t="s">
        <v>37</v>
      </c>
      <c r="D134">
        <v>0.50521000000000005</v>
      </c>
      <c r="E134">
        <v>54.473460000000003</v>
      </c>
      <c r="F134">
        <v>43.609870000000001</v>
      </c>
      <c r="G134">
        <v>78.437880000000007</v>
      </c>
      <c r="H134">
        <v>88.441929999999999</v>
      </c>
    </row>
    <row r="135" spans="1:8" x14ac:dyDescent="0.4">
      <c r="A135" t="s">
        <v>1037</v>
      </c>
      <c r="B135" t="s">
        <v>868</v>
      </c>
      <c r="C135" t="s">
        <v>37</v>
      </c>
      <c r="D135">
        <v>0.50521000000000005</v>
      </c>
      <c r="E135">
        <v>54.473500000000001</v>
      </c>
      <c r="F135">
        <v>43.609870000000001</v>
      </c>
      <c r="G135">
        <v>78.445970000000003</v>
      </c>
      <c r="H135">
        <v>88.425740000000005</v>
      </c>
    </row>
    <row r="136" spans="1:8" x14ac:dyDescent="0.4">
      <c r="A136" t="s">
        <v>1038</v>
      </c>
      <c r="B136" t="s">
        <v>83</v>
      </c>
      <c r="C136" t="s">
        <v>37</v>
      </c>
      <c r="D136">
        <v>0.50499000000000005</v>
      </c>
      <c r="E136">
        <v>54.406219999999998</v>
      </c>
      <c r="F136">
        <v>43.755560000000003</v>
      </c>
      <c r="G136">
        <v>78.445970000000003</v>
      </c>
      <c r="H136">
        <v>88.43383</v>
      </c>
    </row>
    <row r="137" spans="1:8" x14ac:dyDescent="0.4">
      <c r="A137" t="s">
        <v>1039</v>
      </c>
      <c r="B137" t="s">
        <v>90</v>
      </c>
      <c r="C137" t="s">
        <v>37</v>
      </c>
      <c r="D137">
        <v>0.505</v>
      </c>
      <c r="E137">
        <v>54.406260000000003</v>
      </c>
      <c r="F137">
        <v>43.755560000000003</v>
      </c>
      <c r="G137">
        <v>78.445970000000003</v>
      </c>
      <c r="H137">
        <v>88.441929999999999</v>
      </c>
    </row>
    <row r="138" spans="1:8" x14ac:dyDescent="0.4">
      <c r="A138" t="s">
        <v>1040</v>
      </c>
      <c r="B138" t="s">
        <v>83</v>
      </c>
      <c r="C138" t="s">
        <v>37</v>
      </c>
      <c r="D138">
        <v>0.50497000000000003</v>
      </c>
      <c r="E138">
        <v>54.40399</v>
      </c>
      <c r="F138">
        <v>43.755560000000003</v>
      </c>
      <c r="G138">
        <v>78.445970000000003</v>
      </c>
      <c r="H138">
        <v>88.409549999999996</v>
      </c>
    </row>
    <row r="139" spans="1:8" x14ac:dyDescent="0.4">
      <c r="A139" t="s">
        <v>1041</v>
      </c>
      <c r="B139" t="s">
        <v>878</v>
      </c>
      <c r="C139" t="s">
        <v>37</v>
      </c>
      <c r="D139">
        <v>0.50505</v>
      </c>
      <c r="E139">
        <v>54.417819999999999</v>
      </c>
      <c r="F139">
        <v>43.755560000000003</v>
      </c>
      <c r="G139">
        <v>78.454070000000002</v>
      </c>
      <c r="H139">
        <v>88.417640000000006</v>
      </c>
    </row>
    <row r="140" spans="1:8" x14ac:dyDescent="0.4">
      <c r="A140" t="s">
        <v>1042</v>
      </c>
      <c r="B140" t="s">
        <v>878</v>
      </c>
      <c r="C140" t="s">
        <v>37</v>
      </c>
      <c r="D140">
        <v>0.50505999999999995</v>
      </c>
      <c r="E140">
        <v>54.419130000000003</v>
      </c>
      <c r="F140">
        <v>43.755560000000003</v>
      </c>
      <c r="G140">
        <v>78.454070000000002</v>
      </c>
      <c r="H140">
        <v>88.43383</v>
      </c>
    </row>
    <row r="141" spans="1:8" x14ac:dyDescent="0.4">
      <c r="A141" t="s">
        <v>1043</v>
      </c>
      <c r="B141" t="s">
        <v>878</v>
      </c>
      <c r="C141" t="s">
        <v>37</v>
      </c>
      <c r="D141">
        <v>0.50505</v>
      </c>
      <c r="E141">
        <v>54.417650000000002</v>
      </c>
      <c r="F141">
        <v>43.755560000000003</v>
      </c>
      <c r="G141">
        <v>78.462159999999997</v>
      </c>
      <c r="H141">
        <v>88.425740000000005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B1" workbookViewId="0">
      <selection activeCell="Q22" sqref="Q22"/>
    </sheetView>
  </sheetViews>
  <sheetFormatPr defaultRowHeight="14.6" x14ac:dyDescent="0.4"/>
  <cols>
    <col min="1" max="1" width="117.4609375" bestFit="1" customWidth="1"/>
    <col min="9" max="9" width="3.4609375" customWidth="1"/>
    <col min="14" max="14" width="4.61328125" customWidth="1"/>
  </cols>
  <sheetData>
    <row r="1" spans="1:24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</row>
    <row r="2" spans="1:24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R2" t="s">
        <v>1056</v>
      </c>
    </row>
    <row r="3" spans="1:24" x14ac:dyDescent="0.4">
      <c r="A3" t="s">
        <v>1054</v>
      </c>
      <c r="C3" t="s">
        <v>117</v>
      </c>
      <c r="D3" t="s">
        <v>117</v>
      </c>
      <c r="E3" t="s">
        <v>117</v>
      </c>
      <c r="F3" t="s">
        <v>117</v>
      </c>
      <c r="G3" t="s">
        <v>117</v>
      </c>
      <c r="H3" t="s">
        <v>117</v>
      </c>
      <c r="J3" t="s">
        <v>1044</v>
      </c>
      <c r="K3" t="s">
        <v>1097</v>
      </c>
      <c r="L3" t="s">
        <v>1098</v>
      </c>
      <c r="M3" t="s">
        <v>816</v>
      </c>
      <c r="O3" t="s">
        <v>24</v>
      </c>
      <c r="R3" t="s">
        <v>1044</v>
      </c>
      <c r="S3" t="s">
        <v>1097</v>
      </c>
      <c r="T3" t="s">
        <v>1098</v>
      </c>
      <c r="U3" t="s">
        <v>816</v>
      </c>
      <c r="W3" t="s">
        <v>24</v>
      </c>
    </row>
    <row r="4" spans="1:24" x14ac:dyDescent="0.4">
      <c r="A4" t="s">
        <v>1089</v>
      </c>
      <c r="B4" t="s">
        <v>62</v>
      </c>
      <c r="C4" t="s">
        <v>37</v>
      </c>
      <c r="D4">
        <v>0.35078999999999999</v>
      </c>
      <c r="E4">
        <v>37.710929999999998</v>
      </c>
      <c r="F4">
        <v>23.12424</v>
      </c>
      <c r="G4">
        <v>63.12424</v>
      </c>
      <c r="H4">
        <v>77.88749</v>
      </c>
      <c r="J4">
        <v>1</v>
      </c>
      <c r="K4" t="s">
        <v>38</v>
      </c>
      <c r="L4" t="s">
        <v>38</v>
      </c>
      <c r="M4" t="s">
        <v>38</v>
      </c>
      <c r="O4">
        <f t="shared" ref="O4:O15" ca="1" si="0">ROUND(AVERAGE(INDIRECT("E"&amp;J4*3+1), INDIRECT("E"&amp;J4*3+2), INDIRECT("E"&amp;J4*3+3)), 2)</f>
        <v>37.72</v>
      </c>
      <c r="P4">
        <f ca="1">ROUND(AVERAGE(INDIRECT("E"&amp;J4*3+1), INDIRECT("E"&amp;J4*3+2), INDIRECT("E"&amp;J4*3+3)), 4)</f>
        <v>37.716299999999997</v>
      </c>
      <c r="Q4" t="s">
        <v>1099</v>
      </c>
      <c r="R4">
        <v>1</v>
      </c>
      <c r="S4" t="s">
        <v>38</v>
      </c>
      <c r="T4" t="s">
        <v>38</v>
      </c>
      <c r="U4" t="s">
        <v>38</v>
      </c>
      <c r="W4">
        <v>37.72</v>
      </c>
      <c r="X4">
        <v>37.716299999999997</v>
      </c>
    </row>
    <row r="5" spans="1:24" x14ac:dyDescent="0.4">
      <c r="A5" t="s">
        <v>1088</v>
      </c>
      <c r="B5" t="s">
        <v>878</v>
      </c>
      <c r="C5" t="s">
        <v>37</v>
      </c>
      <c r="D5">
        <v>0.35094999999999998</v>
      </c>
      <c r="E5">
        <v>37.727930000000001</v>
      </c>
      <c r="F5">
        <v>23.148520000000001</v>
      </c>
      <c r="G5">
        <v>63.164709999999999</v>
      </c>
      <c r="H5">
        <v>77.919870000000003</v>
      </c>
      <c r="J5">
        <f>J4+1</f>
        <v>2</v>
      </c>
      <c r="K5" t="s">
        <v>38</v>
      </c>
      <c r="L5" t="s">
        <v>38</v>
      </c>
      <c r="M5" t="s">
        <v>819</v>
      </c>
      <c r="O5">
        <f t="shared" ca="1" si="0"/>
        <v>39.880000000000003</v>
      </c>
      <c r="P5">
        <f ca="1">ROUND(AVERAGE(INDIRECT("E"&amp;J5*3+1), INDIRECT("E"&amp;J5*3+2), INDIRECT("E"&amp;J5*3+3)), 4)</f>
        <v>39.878700000000002</v>
      </c>
      <c r="R5">
        <v>2</v>
      </c>
      <c r="S5" t="s">
        <v>38</v>
      </c>
      <c r="T5" t="s">
        <v>38</v>
      </c>
      <c r="U5" t="s">
        <v>819</v>
      </c>
      <c r="W5">
        <v>39.880000000000003</v>
      </c>
      <c r="X5">
        <v>39.878700000000002</v>
      </c>
    </row>
    <row r="6" spans="1:24" x14ac:dyDescent="0.4">
      <c r="A6" t="s">
        <v>1090</v>
      </c>
      <c r="B6" t="s">
        <v>1070</v>
      </c>
      <c r="C6" t="s">
        <v>37</v>
      </c>
      <c r="D6">
        <v>0.35077000000000003</v>
      </c>
      <c r="E6">
        <v>37.709989999999998</v>
      </c>
      <c r="F6">
        <v>23.132339999999999</v>
      </c>
      <c r="G6">
        <v>63.164709999999999</v>
      </c>
      <c r="H6">
        <v>77.88749</v>
      </c>
      <c r="J6">
        <f>J5+1</f>
        <v>3</v>
      </c>
      <c r="K6" t="s">
        <v>38</v>
      </c>
      <c r="L6" t="s">
        <v>38</v>
      </c>
      <c r="M6" t="s">
        <v>820</v>
      </c>
      <c r="O6">
        <f t="shared" ca="1" si="0"/>
        <v>53.99</v>
      </c>
      <c r="P6">
        <f t="shared" ref="P4:P15" ca="1" si="1">ROUND(AVERAGE(INDIRECT("E"&amp;J6*3+1), INDIRECT("E"&amp;J6*3+2), INDIRECT("E"&amp;J6*3+3)), 4)</f>
        <v>53.988599999999998</v>
      </c>
      <c r="Q6">
        <v>2.16</v>
      </c>
      <c r="R6">
        <v>3</v>
      </c>
      <c r="S6" t="s">
        <v>38</v>
      </c>
      <c r="T6" t="s">
        <v>38</v>
      </c>
      <c r="U6" t="s">
        <v>820</v>
      </c>
      <c r="W6">
        <v>53.99</v>
      </c>
      <c r="X6">
        <v>53.988599999999998</v>
      </c>
    </row>
    <row r="7" spans="1:24" x14ac:dyDescent="0.4">
      <c r="A7" t="s">
        <v>1076</v>
      </c>
      <c r="B7" t="s">
        <v>85</v>
      </c>
      <c r="C7" t="s">
        <v>37</v>
      </c>
      <c r="D7">
        <v>0.37014000000000002</v>
      </c>
      <c r="E7">
        <v>39.879060000000003</v>
      </c>
      <c r="F7">
        <v>25.269120000000001</v>
      </c>
      <c r="G7">
        <v>65.366249999999994</v>
      </c>
      <c r="H7">
        <v>81.076490000000007</v>
      </c>
      <c r="J7">
        <f t="shared" ref="J7:J15" si="2">J6+1</f>
        <v>4</v>
      </c>
      <c r="K7" t="s">
        <v>38</v>
      </c>
      <c r="L7" t="s">
        <v>818</v>
      </c>
      <c r="M7" t="s">
        <v>38</v>
      </c>
      <c r="O7">
        <f t="shared" ca="1" si="0"/>
        <v>37.840000000000003</v>
      </c>
      <c r="P7">
        <f t="shared" ca="1" si="1"/>
        <v>37.840800000000002</v>
      </c>
      <c r="Q7">
        <v>14.11</v>
      </c>
      <c r="R7">
        <v>4</v>
      </c>
      <c r="S7" t="s">
        <v>38</v>
      </c>
      <c r="T7" t="s">
        <v>818</v>
      </c>
      <c r="U7" t="s">
        <v>38</v>
      </c>
      <c r="W7">
        <v>37.840000000000003</v>
      </c>
      <c r="X7">
        <v>37.840800000000002</v>
      </c>
    </row>
    <row r="8" spans="1:24" x14ac:dyDescent="0.4">
      <c r="A8" t="s">
        <v>1075</v>
      </c>
      <c r="B8" t="s">
        <v>106</v>
      </c>
      <c r="C8" t="s">
        <v>37</v>
      </c>
      <c r="D8">
        <v>0.37019000000000002</v>
      </c>
      <c r="E8">
        <v>39.882350000000002</v>
      </c>
      <c r="F8">
        <v>25.27722</v>
      </c>
      <c r="G8">
        <v>65.358149999999995</v>
      </c>
      <c r="H8">
        <v>81.084580000000003</v>
      </c>
      <c r="J8">
        <f t="shared" si="2"/>
        <v>5</v>
      </c>
      <c r="K8" t="s">
        <v>38</v>
      </c>
      <c r="L8" t="s">
        <v>818</v>
      </c>
      <c r="M8" t="s">
        <v>819</v>
      </c>
      <c r="O8">
        <f t="shared" ca="1" si="0"/>
        <v>40.03</v>
      </c>
      <c r="P8">
        <f t="shared" ca="1" si="1"/>
        <v>40.032899999999998</v>
      </c>
      <c r="R8">
        <v>5</v>
      </c>
      <c r="S8" t="s">
        <v>38</v>
      </c>
      <c r="T8" t="s">
        <v>818</v>
      </c>
      <c r="U8" t="s">
        <v>819</v>
      </c>
      <c r="W8">
        <v>40.03</v>
      </c>
      <c r="X8">
        <v>40.032899999999998</v>
      </c>
    </row>
    <row r="9" spans="1:24" x14ac:dyDescent="0.4">
      <c r="A9" t="s">
        <v>1077</v>
      </c>
      <c r="B9" t="s">
        <v>990</v>
      </c>
      <c r="C9" t="s">
        <v>37</v>
      </c>
      <c r="D9">
        <v>0.37010999999999999</v>
      </c>
      <c r="E9">
        <v>39.87482</v>
      </c>
      <c r="F9">
        <v>25.261030000000002</v>
      </c>
      <c r="G9">
        <v>65.358149999999995</v>
      </c>
      <c r="H9">
        <v>81.100769999999997</v>
      </c>
      <c r="J9">
        <f t="shared" si="2"/>
        <v>6</v>
      </c>
      <c r="K9" t="s">
        <v>38</v>
      </c>
      <c r="L9" t="s">
        <v>818</v>
      </c>
      <c r="M9" t="s">
        <v>820</v>
      </c>
      <c r="O9" s="4">
        <f t="shared" ca="1" si="0"/>
        <v>54.12</v>
      </c>
      <c r="P9">
        <f t="shared" ca="1" si="1"/>
        <v>54.118400000000001</v>
      </c>
      <c r="Q9">
        <v>2.19</v>
      </c>
      <c r="R9">
        <v>6</v>
      </c>
      <c r="S9" t="s">
        <v>38</v>
      </c>
      <c r="T9" t="s">
        <v>818</v>
      </c>
      <c r="U9" t="s">
        <v>820</v>
      </c>
      <c r="W9">
        <v>54.12</v>
      </c>
      <c r="X9">
        <v>54.118400000000001</v>
      </c>
    </row>
    <row r="10" spans="1:24" x14ac:dyDescent="0.4">
      <c r="A10" t="s">
        <v>1069</v>
      </c>
      <c r="B10" t="s">
        <v>1070</v>
      </c>
      <c r="C10" t="s">
        <v>37</v>
      </c>
      <c r="D10">
        <v>0.50014000000000003</v>
      </c>
      <c r="E10">
        <v>53.993940000000002</v>
      </c>
      <c r="F10">
        <v>42.905709999999999</v>
      </c>
      <c r="G10">
        <v>77.968429999999998</v>
      </c>
      <c r="H10">
        <v>87.956289999999996</v>
      </c>
      <c r="J10">
        <f t="shared" si="2"/>
        <v>7</v>
      </c>
      <c r="K10" t="s">
        <v>818</v>
      </c>
      <c r="L10" t="s">
        <v>38</v>
      </c>
      <c r="M10" t="s">
        <v>38</v>
      </c>
      <c r="O10">
        <f t="shared" ca="1" si="0"/>
        <v>36.85</v>
      </c>
      <c r="P10">
        <f t="shared" ca="1" si="1"/>
        <v>36.854500000000002</v>
      </c>
      <c r="Q10">
        <v>14.09</v>
      </c>
      <c r="R10">
        <v>7</v>
      </c>
      <c r="S10" t="s">
        <v>818</v>
      </c>
      <c r="T10" t="s">
        <v>38</v>
      </c>
      <c r="U10" t="s">
        <v>38</v>
      </c>
      <c r="W10">
        <v>36.85</v>
      </c>
      <c r="X10">
        <v>36.854500000000002</v>
      </c>
    </row>
    <row r="11" spans="1:24" x14ac:dyDescent="0.4">
      <c r="A11" t="s">
        <v>1071</v>
      </c>
      <c r="B11" t="s">
        <v>1070</v>
      </c>
      <c r="C11" t="s">
        <v>37</v>
      </c>
      <c r="D11">
        <v>0.49997000000000003</v>
      </c>
      <c r="E11">
        <v>53.977620000000002</v>
      </c>
      <c r="F11">
        <v>42.89761</v>
      </c>
      <c r="G11">
        <v>77.911779999999993</v>
      </c>
      <c r="H11">
        <v>87.891540000000006</v>
      </c>
      <c r="J11">
        <f t="shared" si="2"/>
        <v>8</v>
      </c>
      <c r="K11" t="s">
        <v>818</v>
      </c>
      <c r="L11" t="s">
        <v>38</v>
      </c>
      <c r="M11" t="s">
        <v>819</v>
      </c>
      <c r="O11">
        <f t="shared" ca="1" si="0"/>
        <v>38.65</v>
      </c>
      <c r="P11">
        <f t="shared" ca="1" si="1"/>
        <v>38.649299999999997</v>
      </c>
      <c r="R11">
        <v>8</v>
      </c>
      <c r="S11" t="s">
        <v>818</v>
      </c>
      <c r="T11" t="s">
        <v>38</v>
      </c>
      <c r="U11" t="s">
        <v>819</v>
      </c>
      <c r="W11">
        <v>38.65</v>
      </c>
      <c r="X11">
        <v>38.649299999999997</v>
      </c>
    </row>
    <row r="12" spans="1:24" x14ac:dyDescent="0.4">
      <c r="A12" t="s">
        <v>1068</v>
      </c>
      <c r="B12" t="s">
        <v>1063</v>
      </c>
      <c r="C12" t="s">
        <v>37</v>
      </c>
      <c r="D12">
        <v>0.50012999999999996</v>
      </c>
      <c r="E12">
        <v>53.99438</v>
      </c>
      <c r="F12">
        <v>42.905709999999999</v>
      </c>
      <c r="G12">
        <v>77.960340000000002</v>
      </c>
      <c r="H12">
        <v>87.932010000000005</v>
      </c>
      <c r="J12">
        <f t="shared" si="2"/>
        <v>9</v>
      </c>
      <c r="K12" t="s">
        <v>818</v>
      </c>
      <c r="L12" t="s">
        <v>38</v>
      </c>
      <c r="M12" t="s">
        <v>820</v>
      </c>
      <c r="O12">
        <f t="shared" ca="1" si="0"/>
        <v>54.05</v>
      </c>
      <c r="P12">
        <f t="shared" ca="1" si="1"/>
        <v>54.048099999999998</v>
      </c>
      <c r="Q12">
        <v>1.79</v>
      </c>
      <c r="R12">
        <v>9</v>
      </c>
      <c r="S12" t="s">
        <v>818</v>
      </c>
      <c r="T12" t="s">
        <v>38</v>
      </c>
      <c r="U12" t="s">
        <v>820</v>
      </c>
      <c r="W12">
        <v>54.05</v>
      </c>
      <c r="X12">
        <v>54.048099999999998</v>
      </c>
    </row>
    <row r="13" spans="1:24" x14ac:dyDescent="0.4">
      <c r="A13" t="s">
        <v>1087</v>
      </c>
      <c r="B13" t="s">
        <v>1015</v>
      </c>
      <c r="C13" t="s">
        <v>37</v>
      </c>
      <c r="D13">
        <v>0.35171999999999998</v>
      </c>
      <c r="E13">
        <v>37.826520000000002</v>
      </c>
      <c r="F13">
        <v>23.245650000000001</v>
      </c>
      <c r="G13">
        <v>63.205179999999999</v>
      </c>
      <c r="H13">
        <v>77.984620000000007</v>
      </c>
      <c r="J13">
        <f t="shared" si="2"/>
        <v>10</v>
      </c>
      <c r="K13" t="s">
        <v>818</v>
      </c>
      <c r="L13" t="s">
        <v>818</v>
      </c>
      <c r="M13" t="s">
        <v>38</v>
      </c>
      <c r="O13">
        <f t="shared" ca="1" si="0"/>
        <v>37.28</v>
      </c>
      <c r="P13">
        <f t="shared" ca="1" si="1"/>
        <v>37.2776</v>
      </c>
      <c r="Q13">
        <v>15.4</v>
      </c>
      <c r="R13">
        <v>10</v>
      </c>
      <c r="S13" t="s">
        <v>818</v>
      </c>
      <c r="T13" t="s">
        <v>818</v>
      </c>
      <c r="U13" t="s">
        <v>38</v>
      </c>
      <c r="W13">
        <v>37.28</v>
      </c>
      <c r="X13">
        <v>37.2776</v>
      </c>
    </row>
    <row r="14" spans="1:24" x14ac:dyDescent="0.4">
      <c r="A14" t="s">
        <v>1085</v>
      </c>
      <c r="B14" t="s">
        <v>1086</v>
      </c>
      <c r="C14" t="s">
        <v>37</v>
      </c>
      <c r="D14">
        <v>0.35182999999999998</v>
      </c>
      <c r="E14">
        <v>37.839460000000003</v>
      </c>
      <c r="F14">
        <v>23.253740000000001</v>
      </c>
      <c r="G14">
        <v>63.213270000000001</v>
      </c>
      <c r="H14">
        <v>77.992720000000006</v>
      </c>
      <c r="J14">
        <f t="shared" si="2"/>
        <v>11</v>
      </c>
      <c r="K14" t="s">
        <v>818</v>
      </c>
      <c r="L14" t="s">
        <v>818</v>
      </c>
      <c r="M14" t="s">
        <v>819</v>
      </c>
      <c r="O14">
        <f t="shared" ca="1" si="0"/>
        <v>39.33</v>
      </c>
      <c r="P14">
        <f t="shared" ca="1" si="1"/>
        <v>39.332000000000001</v>
      </c>
      <c r="R14">
        <v>11</v>
      </c>
      <c r="S14" t="s">
        <v>818</v>
      </c>
      <c r="T14" t="s">
        <v>818</v>
      </c>
      <c r="U14" t="s">
        <v>819</v>
      </c>
      <c r="W14">
        <v>39.33</v>
      </c>
      <c r="X14">
        <v>39.332000000000001</v>
      </c>
    </row>
    <row r="15" spans="1:24" x14ac:dyDescent="0.4">
      <c r="A15" t="s">
        <v>1084</v>
      </c>
      <c r="B15" t="s">
        <v>1061</v>
      </c>
      <c r="C15" t="s">
        <v>37</v>
      </c>
      <c r="D15">
        <v>0.35199999999999998</v>
      </c>
      <c r="E15">
        <v>37.856360000000002</v>
      </c>
      <c r="F15">
        <v>23.261839999999999</v>
      </c>
      <c r="G15">
        <v>63.261839999999999</v>
      </c>
      <c r="H15">
        <v>78.033180000000002</v>
      </c>
      <c r="J15">
        <f t="shared" si="2"/>
        <v>12</v>
      </c>
      <c r="K15" s="7" t="s">
        <v>818</v>
      </c>
      <c r="L15" s="7" t="s">
        <v>818</v>
      </c>
      <c r="M15" s="7" t="s">
        <v>820</v>
      </c>
      <c r="N15" s="7"/>
      <c r="O15" s="8">
        <f t="shared" ca="1" si="0"/>
        <v>54.47</v>
      </c>
      <c r="P15" s="7">
        <f t="shared" ca="1" si="1"/>
        <v>54.472200000000001</v>
      </c>
      <c r="Q15">
        <v>2.0499999999999998</v>
      </c>
      <c r="R15">
        <v>12</v>
      </c>
      <c r="S15" t="s">
        <v>818</v>
      </c>
      <c r="T15" t="s">
        <v>818</v>
      </c>
      <c r="U15" t="s">
        <v>820</v>
      </c>
      <c r="W15">
        <v>54.47</v>
      </c>
      <c r="X15">
        <v>54.472200000000001</v>
      </c>
    </row>
    <row r="16" spans="1:24" x14ac:dyDescent="0.4">
      <c r="A16" t="s">
        <v>1072</v>
      </c>
      <c r="B16" t="s">
        <v>1070</v>
      </c>
      <c r="C16" t="s">
        <v>37</v>
      </c>
      <c r="D16">
        <v>0.37154999999999999</v>
      </c>
      <c r="E16">
        <v>40.034010000000002</v>
      </c>
      <c r="F16">
        <v>25.50384</v>
      </c>
      <c r="G16">
        <v>65.503839999999997</v>
      </c>
      <c r="H16">
        <v>81.197900000000004</v>
      </c>
      <c r="Q16">
        <v>15.14</v>
      </c>
    </row>
    <row r="17" spans="1:8" x14ac:dyDescent="0.4">
      <c r="A17" t="s">
        <v>1073</v>
      </c>
      <c r="B17" t="s">
        <v>1015</v>
      </c>
      <c r="C17" t="s">
        <v>37</v>
      </c>
      <c r="D17">
        <v>0.37153999999999998</v>
      </c>
      <c r="E17">
        <v>40.032600000000002</v>
      </c>
      <c r="F17">
        <v>25.520029999999998</v>
      </c>
      <c r="G17">
        <v>65.479560000000006</v>
      </c>
      <c r="H17">
        <v>81.181709999999995</v>
      </c>
    </row>
    <row r="18" spans="1:8" x14ac:dyDescent="0.4">
      <c r="A18" t="s">
        <v>1074</v>
      </c>
      <c r="B18" t="s">
        <v>847</v>
      </c>
      <c r="C18" t="s">
        <v>37</v>
      </c>
      <c r="D18">
        <v>0.37151000000000001</v>
      </c>
      <c r="E18">
        <v>40.03199</v>
      </c>
      <c r="F18">
        <v>25.495750000000001</v>
      </c>
      <c r="G18">
        <v>65.479560000000006</v>
      </c>
      <c r="H18">
        <v>81.189800000000005</v>
      </c>
    </row>
    <row r="19" spans="1:8" x14ac:dyDescent="0.4">
      <c r="A19" t="s">
        <v>1064</v>
      </c>
      <c r="B19" t="s">
        <v>1063</v>
      </c>
      <c r="C19" t="s">
        <v>37</v>
      </c>
      <c r="D19">
        <v>0.50105</v>
      </c>
      <c r="E19">
        <v>54.108710000000002</v>
      </c>
      <c r="F19">
        <v>43.116149999999998</v>
      </c>
      <c r="G19">
        <v>77.992720000000006</v>
      </c>
      <c r="H19">
        <v>87.859170000000006</v>
      </c>
    </row>
    <row r="20" spans="1:8" x14ac:dyDescent="0.4">
      <c r="A20" t="s">
        <v>1062</v>
      </c>
      <c r="B20" t="s">
        <v>1063</v>
      </c>
      <c r="C20" t="s">
        <v>37</v>
      </c>
      <c r="D20">
        <v>0.50117999999999996</v>
      </c>
      <c r="E20">
        <v>54.119990000000001</v>
      </c>
      <c r="F20">
        <v>43.12424</v>
      </c>
      <c r="G20">
        <v>78.000810000000001</v>
      </c>
      <c r="H20">
        <v>87.875349999999997</v>
      </c>
    </row>
    <row r="21" spans="1:8" x14ac:dyDescent="0.4">
      <c r="A21" t="s">
        <v>1060</v>
      </c>
      <c r="B21" t="s">
        <v>1061</v>
      </c>
      <c r="C21" t="s">
        <v>37</v>
      </c>
      <c r="D21">
        <v>0.50122999999999995</v>
      </c>
      <c r="E21">
        <v>54.126379999999997</v>
      </c>
      <c r="F21">
        <v>43.12424</v>
      </c>
      <c r="G21">
        <v>78.04128</v>
      </c>
      <c r="H21">
        <v>87.891540000000006</v>
      </c>
    </row>
    <row r="22" spans="1:8" x14ac:dyDescent="0.4">
      <c r="A22" t="s">
        <v>1095</v>
      </c>
      <c r="B22" t="s">
        <v>40</v>
      </c>
      <c r="C22" t="s">
        <v>37</v>
      </c>
      <c r="D22">
        <v>0.34348000000000001</v>
      </c>
      <c r="E22">
        <v>36.854570000000002</v>
      </c>
      <c r="F22">
        <v>22.371510000000001</v>
      </c>
      <c r="G22">
        <v>62.501010000000001</v>
      </c>
      <c r="H22">
        <v>77.304730000000006</v>
      </c>
    </row>
    <row r="23" spans="1:8" x14ac:dyDescent="0.4">
      <c r="A23" t="s">
        <v>1094</v>
      </c>
      <c r="B23" t="s">
        <v>62</v>
      </c>
      <c r="C23" t="s">
        <v>37</v>
      </c>
      <c r="D23">
        <v>0.34349000000000002</v>
      </c>
      <c r="E23">
        <v>36.855200000000004</v>
      </c>
      <c r="F23">
        <v>22.371510000000001</v>
      </c>
      <c r="G23">
        <v>62.50911</v>
      </c>
      <c r="H23">
        <v>77.32902</v>
      </c>
    </row>
    <row r="24" spans="1:8" x14ac:dyDescent="0.4">
      <c r="A24" t="s">
        <v>1096</v>
      </c>
      <c r="B24" t="s">
        <v>138</v>
      </c>
      <c r="C24" t="s">
        <v>37</v>
      </c>
      <c r="D24">
        <v>0.34348000000000001</v>
      </c>
      <c r="E24">
        <v>36.853870000000001</v>
      </c>
      <c r="F24">
        <v>22.371510000000001</v>
      </c>
      <c r="G24">
        <v>62.501010000000001</v>
      </c>
      <c r="H24">
        <v>77.312830000000005</v>
      </c>
    </row>
    <row r="25" spans="1:8" x14ac:dyDescent="0.4">
      <c r="A25" t="s">
        <v>1083</v>
      </c>
      <c r="B25" t="s">
        <v>52</v>
      </c>
      <c r="C25" t="s">
        <v>37</v>
      </c>
      <c r="D25">
        <v>0.35948000000000002</v>
      </c>
      <c r="E25">
        <v>38.648870000000002</v>
      </c>
      <c r="F25">
        <v>23.58559</v>
      </c>
      <c r="G25">
        <v>64.484009999999998</v>
      </c>
      <c r="H25">
        <v>80.623230000000007</v>
      </c>
    </row>
    <row r="26" spans="1:8" x14ac:dyDescent="0.4">
      <c r="A26" t="s">
        <v>1082</v>
      </c>
      <c r="B26" t="s">
        <v>52</v>
      </c>
      <c r="C26" t="s">
        <v>37</v>
      </c>
      <c r="D26">
        <v>0.35948999999999998</v>
      </c>
      <c r="E26">
        <v>38.64931</v>
      </c>
      <c r="F26">
        <v>23.58559</v>
      </c>
      <c r="G26">
        <v>64.484009999999998</v>
      </c>
      <c r="H26">
        <v>80.623230000000007</v>
      </c>
    </row>
    <row r="27" spans="1:8" x14ac:dyDescent="0.4">
      <c r="A27" t="s">
        <v>1081</v>
      </c>
      <c r="B27" t="s">
        <v>52</v>
      </c>
      <c r="C27" t="s">
        <v>37</v>
      </c>
      <c r="D27">
        <v>0.35948999999999998</v>
      </c>
      <c r="E27">
        <v>38.649769999999997</v>
      </c>
      <c r="F27">
        <v>23.58559</v>
      </c>
      <c r="G27">
        <v>64.484009999999998</v>
      </c>
      <c r="H27">
        <v>80.631320000000002</v>
      </c>
    </row>
    <row r="28" spans="1:8" x14ac:dyDescent="0.4">
      <c r="A28" t="s">
        <v>1065</v>
      </c>
      <c r="B28" t="s">
        <v>85</v>
      </c>
      <c r="C28" t="s">
        <v>37</v>
      </c>
      <c r="D28">
        <v>0.50209999999999999</v>
      </c>
      <c r="E28">
        <v>54.04909</v>
      </c>
      <c r="F28">
        <v>43.132339999999999</v>
      </c>
      <c r="G28">
        <v>78.300280000000001</v>
      </c>
      <c r="H28">
        <v>88.360990000000001</v>
      </c>
    </row>
    <row r="29" spans="1:8" x14ac:dyDescent="0.4">
      <c r="A29" t="s">
        <v>1066</v>
      </c>
      <c r="B29" t="s">
        <v>134</v>
      </c>
      <c r="C29" t="s">
        <v>37</v>
      </c>
      <c r="D29">
        <v>0.50209999999999999</v>
      </c>
      <c r="E29">
        <v>54.048189999999998</v>
      </c>
      <c r="F29">
        <v>43.132339999999999</v>
      </c>
      <c r="G29">
        <v>78.292190000000005</v>
      </c>
      <c r="H29">
        <v>88.360990000000001</v>
      </c>
    </row>
    <row r="30" spans="1:8" x14ac:dyDescent="0.4">
      <c r="A30" t="s">
        <v>1067</v>
      </c>
      <c r="B30" t="s">
        <v>40</v>
      </c>
      <c r="C30" t="s">
        <v>37</v>
      </c>
      <c r="D30">
        <v>0.50207999999999997</v>
      </c>
      <c r="E30">
        <v>54.046970000000002</v>
      </c>
      <c r="F30">
        <v>43.132339999999999</v>
      </c>
      <c r="G30">
        <v>78.292190000000005</v>
      </c>
      <c r="H30">
        <v>88.352890000000002</v>
      </c>
    </row>
    <row r="31" spans="1:8" x14ac:dyDescent="0.4">
      <c r="A31" t="s">
        <v>1093</v>
      </c>
      <c r="B31" t="s">
        <v>97</v>
      </c>
      <c r="C31" t="s">
        <v>37</v>
      </c>
      <c r="D31">
        <v>0.34705000000000003</v>
      </c>
      <c r="E31">
        <v>37.276829999999997</v>
      </c>
      <c r="F31">
        <v>22.614329999999999</v>
      </c>
      <c r="G31">
        <v>63.051400000000001</v>
      </c>
      <c r="H31">
        <v>77.798460000000006</v>
      </c>
    </row>
    <row r="32" spans="1:8" x14ac:dyDescent="0.4">
      <c r="A32" t="s">
        <v>1091</v>
      </c>
      <c r="B32" t="s">
        <v>97</v>
      </c>
      <c r="C32" t="s">
        <v>37</v>
      </c>
      <c r="D32">
        <v>0.34706999999999999</v>
      </c>
      <c r="E32">
        <v>37.278419999999997</v>
      </c>
      <c r="F32">
        <v>22.614329999999999</v>
      </c>
      <c r="G32">
        <v>63.059489999999997</v>
      </c>
      <c r="H32">
        <v>77.806560000000005</v>
      </c>
    </row>
    <row r="33" spans="1:8" x14ac:dyDescent="0.4">
      <c r="A33" t="s">
        <v>1092</v>
      </c>
      <c r="B33" t="s">
        <v>85</v>
      </c>
      <c r="C33" t="s">
        <v>37</v>
      </c>
      <c r="D33">
        <v>0.34705999999999998</v>
      </c>
      <c r="E33">
        <v>37.277549999999998</v>
      </c>
      <c r="F33">
        <v>22.614329999999999</v>
      </c>
      <c r="G33">
        <v>63.051400000000001</v>
      </c>
      <c r="H33">
        <v>77.806560000000005</v>
      </c>
    </row>
    <row r="34" spans="1:8" x14ac:dyDescent="0.4">
      <c r="A34" t="s">
        <v>1078</v>
      </c>
      <c r="B34" t="s">
        <v>138</v>
      </c>
      <c r="C34" t="s">
        <v>37</v>
      </c>
      <c r="D34">
        <v>0.36546000000000001</v>
      </c>
      <c r="E34">
        <v>39.334890000000001</v>
      </c>
      <c r="F34">
        <v>24.435449999999999</v>
      </c>
      <c r="G34">
        <v>65.034400000000005</v>
      </c>
      <c r="H34">
        <v>81.084580000000003</v>
      </c>
    </row>
    <row r="35" spans="1:8" x14ac:dyDescent="0.4">
      <c r="A35" t="s">
        <v>1080</v>
      </c>
      <c r="B35" t="s">
        <v>162</v>
      </c>
      <c r="C35" t="s">
        <v>37</v>
      </c>
      <c r="D35">
        <v>0.36541000000000001</v>
      </c>
      <c r="E35">
        <v>39.32996</v>
      </c>
      <c r="F35">
        <v>24.435449999999999</v>
      </c>
      <c r="G35">
        <v>65.026309999999995</v>
      </c>
      <c r="H35">
        <v>81.060299999999998</v>
      </c>
    </row>
    <row r="36" spans="1:8" x14ac:dyDescent="0.4">
      <c r="A36" t="s">
        <v>1079</v>
      </c>
      <c r="B36" t="s">
        <v>138</v>
      </c>
      <c r="C36" t="s">
        <v>37</v>
      </c>
      <c r="D36">
        <v>0.36542000000000002</v>
      </c>
      <c r="E36">
        <v>39.331040000000002</v>
      </c>
      <c r="F36">
        <v>24.435449999999999</v>
      </c>
      <c r="G36">
        <v>65.026309999999995</v>
      </c>
      <c r="H36">
        <v>81.060299999999998</v>
      </c>
    </row>
    <row r="37" spans="1:8" x14ac:dyDescent="0.4">
      <c r="A37" t="s">
        <v>1058</v>
      </c>
      <c r="B37" t="s">
        <v>88</v>
      </c>
      <c r="C37" t="s">
        <v>37</v>
      </c>
      <c r="D37">
        <v>0.50519999999999998</v>
      </c>
      <c r="E37">
        <v>54.47222</v>
      </c>
      <c r="F37">
        <v>43.609870000000001</v>
      </c>
      <c r="G37">
        <v>78.437880000000007</v>
      </c>
      <c r="H37">
        <v>88.417640000000006</v>
      </c>
    </row>
    <row r="38" spans="1:8" x14ac:dyDescent="0.4">
      <c r="A38" t="s">
        <v>1059</v>
      </c>
      <c r="B38" t="s">
        <v>212</v>
      </c>
      <c r="C38" t="s">
        <v>37</v>
      </c>
      <c r="D38">
        <v>0.50517999999999996</v>
      </c>
      <c r="E38">
        <v>54.470750000000002</v>
      </c>
      <c r="F38">
        <v>43.609870000000001</v>
      </c>
      <c r="G38">
        <v>78.437880000000007</v>
      </c>
      <c r="H38">
        <v>88.417640000000006</v>
      </c>
    </row>
    <row r="39" spans="1:8" x14ac:dyDescent="0.4">
      <c r="A39" t="s">
        <v>1057</v>
      </c>
      <c r="B39" t="s">
        <v>106</v>
      </c>
      <c r="C39" t="s">
        <v>37</v>
      </c>
      <c r="D39">
        <v>0.50521000000000005</v>
      </c>
      <c r="E39">
        <v>54.473550000000003</v>
      </c>
      <c r="F39">
        <v>43.609870000000001</v>
      </c>
      <c r="G39">
        <v>78.437880000000007</v>
      </c>
      <c r="H39">
        <v>88.43383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99"/>
  <sheetViews>
    <sheetView tabSelected="1" topLeftCell="C53" zoomScale="85" zoomScaleNormal="85" workbookViewId="0">
      <selection activeCell="F99" activeCellId="1" sqref="C99:C113 F99:K113"/>
    </sheetView>
  </sheetViews>
  <sheetFormatPr defaultRowHeight="14.6" x14ac:dyDescent="0.4"/>
  <cols>
    <col min="1" max="1" width="14.3046875" customWidth="1"/>
    <col min="3" max="3" width="14.15234375" customWidth="1"/>
  </cols>
  <sheetData>
    <row r="1" spans="1:158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  <c r="I1" t="s">
        <v>5</v>
      </c>
      <c r="P1" t="s">
        <v>1</v>
      </c>
      <c r="Q1" t="s">
        <v>6</v>
      </c>
      <c r="R1">
        <v>2935735</v>
      </c>
      <c r="S1" t="s">
        <v>7</v>
      </c>
      <c r="T1">
        <v>10462</v>
      </c>
      <c r="U1" t="s">
        <v>4</v>
      </c>
      <c r="V1">
        <v>864</v>
      </c>
      <c r="AA1" t="s">
        <v>1</v>
      </c>
      <c r="AB1" t="s">
        <v>8</v>
      </c>
      <c r="AC1">
        <v>460078</v>
      </c>
      <c r="AD1" t="s">
        <v>7</v>
      </c>
      <c r="AE1">
        <v>9658</v>
      </c>
      <c r="AF1" t="s">
        <v>4</v>
      </c>
      <c r="AG1">
        <v>2386</v>
      </c>
      <c r="AL1" t="s">
        <v>1</v>
      </c>
      <c r="AM1" t="s">
        <v>9</v>
      </c>
      <c r="AN1">
        <v>507775</v>
      </c>
      <c r="AO1" t="s">
        <v>7</v>
      </c>
      <c r="AP1">
        <v>16184</v>
      </c>
      <c r="AQ1" t="s">
        <v>4</v>
      </c>
      <c r="AR1">
        <v>1262</v>
      </c>
      <c r="AW1" t="s">
        <v>1</v>
      </c>
      <c r="AX1" t="s">
        <v>10</v>
      </c>
      <c r="AY1">
        <v>203666</v>
      </c>
      <c r="AZ1" t="s">
        <v>7</v>
      </c>
      <c r="BA1">
        <v>1327</v>
      </c>
      <c r="BB1" t="s">
        <v>4</v>
      </c>
      <c r="BC1">
        <v>770</v>
      </c>
      <c r="BH1" t="s">
        <v>1</v>
      </c>
      <c r="BI1" t="s">
        <v>11</v>
      </c>
      <c r="BJ1">
        <v>5238231</v>
      </c>
      <c r="BK1" t="s">
        <v>7</v>
      </c>
      <c r="BL1">
        <v>998</v>
      </c>
      <c r="BM1" t="s">
        <v>4</v>
      </c>
      <c r="BN1">
        <v>159</v>
      </c>
      <c r="BS1" t="s">
        <v>1</v>
      </c>
      <c r="BT1" t="s">
        <v>12</v>
      </c>
      <c r="BU1">
        <v>1644196</v>
      </c>
      <c r="BV1" t="s">
        <v>7</v>
      </c>
      <c r="BW1">
        <v>12748</v>
      </c>
      <c r="BX1" t="s">
        <v>4</v>
      </c>
      <c r="BY1">
        <v>831</v>
      </c>
      <c r="CD1" t="s">
        <v>1</v>
      </c>
      <c r="CE1" t="s">
        <v>13</v>
      </c>
      <c r="CF1">
        <v>1723225</v>
      </c>
      <c r="CG1" t="s">
        <v>7</v>
      </c>
      <c r="CH1">
        <v>857</v>
      </c>
      <c r="CI1" t="s">
        <v>4</v>
      </c>
      <c r="CJ1">
        <v>206</v>
      </c>
      <c r="CO1" t="s">
        <v>1</v>
      </c>
      <c r="CP1" t="s">
        <v>14</v>
      </c>
      <c r="CQ1">
        <v>1295197</v>
      </c>
      <c r="CR1" t="s">
        <v>7</v>
      </c>
      <c r="CS1">
        <v>566</v>
      </c>
      <c r="CT1" t="s">
        <v>4</v>
      </c>
      <c r="CU1">
        <v>75</v>
      </c>
      <c r="CZ1" t="s">
        <v>1</v>
      </c>
      <c r="DA1" t="s">
        <v>15</v>
      </c>
      <c r="DB1">
        <v>8514</v>
      </c>
      <c r="DC1" t="s">
        <v>7</v>
      </c>
      <c r="DD1">
        <v>11305</v>
      </c>
      <c r="DE1" t="s">
        <v>4</v>
      </c>
      <c r="DF1">
        <v>4079</v>
      </c>
      <c r="DK1" t="s">
        <v>1</v>
      </c>
      <c r="DL1" t="s">
        <v>16</v>
      </c>
      <c r="DM1">
        <v>1390248</v>
      </c>
      <c r="DN1" t="s">
        <v>7</v>
      </c>
      <c r="DO1">
        <v>15533</v>
      </c>
      <c r="DP1" t="s">
        <v>4</v>
      </c>
      <c r="DQ1">
        <v>2283</v>
      </c>
      <c r="DV1" t="s">
        <v>1</v>
      </c>
      <c r="DW1" t="s">
        <v>17</v>
      </c>
      <c r="DX1">
        <v>1420493</v>
      </c>
      <c r="DY1" t="s">
        <v>7</v>
      </c>
      <c r="DZ1">
        <v>6334</v>
      </c>
      <c r="EA1" t="s">
        <v>4</v>
      </c>
      <c r="EB1">
        <v>1159</v>
      </c>
      <c r="EG1" t="s">
        <v>1</v>
      </c>
      <c r="EH1" t="s">
        <v>18</v>
      </c>
      <c r="EI1">
        <v>9852918</v>
      </c>
      <c r="EJ1" t="s">
        <v>7</v>
      </c>
      <c r="EK1">
        <v>6142</v>
      </c>
      <c r="EL1" t="s">
        <v>4</v>
      </c>
      <c r="EM1">
        <v>473</v>
      </c>
      <c r="ER1" t="s">
        <v>1</v>
      </c>
      <c r="ES1" t="s">
        <v>19</v>
      </c>
      <c r="ET1">
        <v>85670</v>
      </c>
      <c r="EU1" t="s">
        <v>7</v>
      </c>
      <c r="EV1">
        <v>902</v>
      </c>
      <c r="EW1" t="s">
        <v>4</v>
      </c>
      <c r="EX1">
        <v>175</v>
      </c>
    </row>
    <row r="2" spans="1:158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23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28</v>
      </c>
      <c r="BY2" t="s">
        <v>29</v>
      </c>
      <c r="BZ2" t="s">
        <v>30</v>
      </c>
      <c r="CA2" t="s">
        <v>31</v>
      </c>
      <c r="CB2" t="s">
        <v>32</v>
      </c>
      <c r="CC2" t="s">
        <v>33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29</v>
      </c>
      <c r="CK2" t="s">
        <v>30</v>
      </c>
      <c r="CL2" t="s">
        <v>31</v>
      </c>
      <c r="CM2" t="s">
        <v>32</v>
      </c>
      <c r="CN2" t="s">
        <v>33</v>
      </c>
      <c r="CO2" t="s">
        <v>23</v>
      </c>
      <c r="CP2" t="s">
        <v>24</v>
      </c>
      <c r="CQ2" t="s">
        <v>25</v>
      </c>
      <c r="CR2" t="s">
        <v>26</v>
      </c>
      <c r="CS2" t="s">
        <v>27</v>
      </c>
      <c r="CT2" t="s">
        <v>28</v>
      </c>
      <c r="CU2" t="s">
        <v>29</v>
      </c>
      <c r="CV2" t="s">
        <v>30</v>
      </c>
      <c r="CW2" t="s">
        <v>31</v>
      </c>
      <c r="CX2" t="s">
        <v>32</v>
      </c>
      <c r="CY2" t="s">
        <v>33</v>
      </c>
      <c r="CZ2" t="s">
        <v>23</v>
      </c>
      <c r="DA2" t="s">
        <v>24</v>
      </c>
      <c r="DB2" t="s">
        <v>25</v>
      </c>
      <c r="DC2" t="s">
        <v>26</v>
      </c>
      <c r="DD2" t="s">
        <v>27</v>
      </c>
      <c r="DE2" t="s">
        <v>28</v>
      </c>
      <c r="DF2" t="s">
        <v>29</v>
      </c>
      <c r="DG2" t="s">
        <v>30</v>
      </c>
      <c r="DH2" t="s">
        <v>31</v>
      </c>
      <c r="DI2" t="s">
        <v>32</v>
      </c>
      <c r="DJ2" t="s">
        <v>33</v>
      </c>
      <c r="DK2" t="s">
        <v>23</v>
      </c>
      <c r="DL2" t="s">
        <v>24</v>
      </c>
      <c r="DM2" t="s">
        <v>25</v>
      </c>
      <c r="DN2" t="s">
        <v>26</v>
      </c>
      <c r="DO2" t="s">
        <v>27</v>
      </c>
      <c r="DP2" t="s">
        <v>28</v>
      </c>
      <c r="DQ2" t="s">
        <v>29</v>
      </c>
      <c r="DR2" t="s">
        <v>30</v>
      </c>
      <c r="DS2" t="s">
        <v>31</v>
      </c>
      <c r="DT2" t="s">
        <v>32</v>
      </c>
      <c r="DU2" t="s">
        <v>33</v>
      </c>
      <c r="DV2" t="s">
        <v>23</v>
      </c>
      <c r="DW2" t="s">
        <v>24</v>
      </c>
      <c r="DX2" t="s">
        <v>25</v>
      </c>
      <c r="DY2" t="s">
        <v>26</v>
      </c>
      <c r="DZ2" t="s">
        <v>27</v>
      </c>
      <c r="EA2" t="s">
        <v>28</v>
      </c>
      <c r="EB2" t="s">
        <v>29</v>
      </c>
      <c r="EC2" t="s">
        <v>30</v>
      </c>
      <c r="ED2" t="s">
        <v>31</v>
      </c>
      <c r="EE2" t="s">
        <v>32</v>
      </c>
      <c r="EF2" t="s">
        <v>33</v>
      </c>
      <c r="EG2" t="s">
        <v>23</v>
      </c>
      <c r="EH2" t="s">
        <v>24</v>
      </c>
      <c r="EI2" t="s">
        <v>25</v>
      </c>
      <c r="EJ2" t="s">
        <v>26</v>
      </c>
      <c r="EK2" t="s">
        <v>27</v>
      </c>
      <c r="EL2" t="s">
        <v>28</v>
      </c>
      <c r="EM2" t="s">
        <v>29</v>
      </c>
      <c r="EN2" t="s">
        <v>30</v>
      </c>
      <c r="EO2" t="s">
        <v>31</v>
      </c>
      <c r="EP2" t="s">
        <v>32</v>
      </c>
      <c r="EQ2" t="s">
        <v>33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</row>
    <row r="3" spans="1:158" x14ac:dyDescent="0.4">
      <c r="A3" t="s">
        <v>1100</v>
      </c>
      <c r="C3" t="s">
        <v>117</v>
      </c>
      <c r="D3" t="s">
        <v>117</v>
      </c>
      <c r="E3" t="s">
        <v>117</v>
      </c>
      <c r="F3" t="s">
        <v>117</v>
      </c>
      <c r="G3" t="s">
        <v>117</v>
      </c>
      <c r="H3" t="s">
        <v>117</v>
      </c>
      <c r="J3" t="s">
        <v>1044</v>
      </c>
      <c r="K3" t="s">
        <v>1097</v>
      </c>
      <c r="L3" t="s">
        <v>1098</v>
      </c>
      <c r="M3" t="s">
        <v>816</v>
      </c>
      <c r="O3" t="s">
        <v>24</v>
      </c>
      <c r="R3" t="s">
        <v>1044</v>
      </c>
      <c r="S3" t="s">
        <v>1097</v>
      </c>
      <c r="T3" t="s">
        <v>1098</v>
      </c>
      <c r="U3" t="s">
        <v>816</v>
      </c>
      <c r="W3" t="s">
        <v>24</v>
      </c>
    </row>
    <row r="4" spans="1:158" x14ac:dyDescent="0.4">
      <c r="A4" s="9" t="s">
        <v>1101</v>
      </c>
      <c r="B4" t="s">
        <v>1102</v>
      </c>
      <c r="C4" t="s">
        <v>748</v>
      </c>
      <c r="D4" s="9">
        <v>0.44357000000000002</v>
      </c>
      <c r="E4">
        <v>45.961320000000001</v>
      </c>
      <c r="F4">
        <v>35.366109999999999</v>
      </c>
      <c r="G4">
        <v>64.976150000000004</v>
      </c>
      <c r="H4">
        <v>76.280850000000001</v>
      </c>
      <c r="I4">
        <v>35.366109999999999</v>
      </c>
      <c r="J4">
        <v>30.231449999999999</v>
      </c>
      <c r="K4">
        <v>14.46795</v>
      </c>
      <c r="L4">
        <v>62.684950000000001</v>
      </c>
      <c r="M4">
        <v>8.6123200000000004</v>
      </c>
      <c r="N4">
        <v>75.117540000000005</v>
      </c>
      <c r="O4" t="s">
        <v>38</v>
      </c>
      <c r="P4">
        <v>0.41269</v>
      </c>
      <c r="Q4">
        <v>44.161940000000001</v>
      </c>
      <c r="R4">
        <v>42.105260000000001</v>
      </c>
      <c r="S4">
        <v>67.251459999999994</v>
      </c>
      <c r="T4">
        <v>71.345029999999994</v>
      </c>
      <c r="U4">
        <v>42.105260000000001</v>
      </c>
      <c r="V4">
        <v>27.582850000000001</v>
      </c>
      <c r="W4">
        <v>16.023389999999999</v>
      </c>
      <c r="X4">
        <v>58.869399999999999</v>
      </c>
      <c r="Y4">
        <v>8.9473699999999994</v>
      </c>
      <c r="Z4">
        <v>65.497079999999997</v>
      </c>
      <c r="AA4">
        <v>0.43514000000000003</v>
      </c>
      <c r="AB4">
        <v>43.749119999999998</v>
      </c>
      <c r="AC4">
        <v>32.007950000000001</v>
      </c>
      <c r="AD4">
        <v>60.636180000000003</v>
      </c>
      <c r="AE4">
        <v>67.992050000000006</v>
      </c>
      <c r="AF4">
        <v>32.007950000000001</v>
      </c>
      <c r="AG4">
        <v>31.212720000000001</v>
      </c>
      <c r="AH4">
        <v>12.28628</v>
      </c>
      <c r="AI4">
        <v>60.13917</v>
      </c>
      <c r="AJ4">
        <v>6.9383699999999999</v>
      </c>
      <c r="AK4">
        <v>67.793239999999997</v>
      </c>
      <c r="AL4">
        <v>0.48107</v>
      </c>
      <c r="AM4">
        <v>48.98198</v>
      </c>
      <c r="AN4">
        <v>38.116999999999997</v>
      </c>
      <c r="AO4">
        <v>65.493600000000001</v>
      </c>
      <c r="AP4">
        <v>80.667280000000005</v>
      </c>
      <c r="AQ4">
        <v>38.116999999999997</v>
      </c>
      <c r="AR4">
        <v>34.891069999999999</v>
      </c>
      <c r="AS4">
        <v>13.91225</v>
      </c>
      <c r="AT4">
        <v>63.303629999999998</v>
      </c>
      <c r="AU4">
        <v>8.6745900000000002</v>
      </c>
      <c r="AV4">
        <v>79.379949999999994</v>
      </c>
      <c r="AW4">
        <v>0.47809000000000001</v>
      </c>
      <c r="AX4">
        <v>50.525289999999998</v>
      </c>
      <c r="AY4">
        <v>51.648350000000001</v>
      </c>
      <c r="AZ4">
        <v>58.241759999999999</v>
      </c>
      <c r="BA4">
        <v>62.637360000000001</v>
      </c>
      <c r="BB4">
        <v>51.648350000000001</v>
      </c>
      <c r="BC4">
        <v>42.857140000000001</v>
      </c>
      <c r="BD4">
        <v>14.06593</v>
      </c>
      <c r="BE4">
        <v>54.395600000000002</v>
      </c>
      <c r="BF4">
        <v>7.5824199999999999</v>
      </c>
      <c r="BG4">
        <v>59.34066</v>
      </c>
      <c r="BH4">
        <v>0.65800999999999998</v>
      </c>
      <c r="BI4">
        <v>71.616060000000004</v>
      </c>
      <c r="BJ4">
        <v>66.666669999999996</v>
      </c>
      <c r="BK4">
        <v>86.666669999999996</v>
      </c>
      <c r="BL4">
        <v>90</v>
      </c>
      <c r="BM4">
        <v>66.666669999999996</v>
      </c>
      <c r="BN4">
        <v>51.666670000000003</v>
      </c>
      <c r="BO4">
        <v>22.66667</v>
      </c>
      <c r="BP4">
        <v>85</v>
      </c>
      <c r="BQ4">
        <v>11.66667</v>
      </c>
      <c r="BR4">
        <v>88.333330000000004</v>
      </c>
      <c r="BS4">
        <v>0.45006000000000002</v>
      </c>
      <c r="BT4">
        <v>46.990360000000003</v>
      </c>
      <c r="BU4">
        <v>38.448369999999997</v>
      </c>
      <c r="BV4">
        <v>64.061610000000002</v>
      </c>
      <c r="BW4">
        <v>75.356530000000006</v>
      </c>
      <c r="BX4">
        <v>38.448369999999997</v>
      </c>
      <c r="BY4">
        <v>31.4556</v>
      </c>
      <c r="BZ4">
        <v>14.54649</v>
      </c>
      <c r="CA4">
        <v>60.700699999999998</v>
      </c>
      <c r="CB4">
        <v>8.76783</v>
      </c>
      <c r="CC4">
        <v>73.640429999999995</v>
      </c>
      <c r="CD4">
        <v>0.25115999999999999</v>
      </c>
      <c r="CE4">
        <v>25.250050000000002</v>
      </c>
      <c r="CF4">
        <v>15.78947</v>
      </c>
      <c r="CG4">
        <v>42.105260000000001</v>
      </c>
      <c r="CH4">
        <v>52.63158</v>
      </c>
      <c r="CI4">
        <v>15.78947</v>
      </c>
      <c r="CJ4">
        <v>10.52632</v>
      </c>
      <c r="CK4">
        <v>8.4210499999999993</v>
      </c>
      <c r="CL4">
        <v>36.842109999999998</v>
      </c>
      <c r="CM4">
        <v>5.2631600000000001</v>
      </c>
      <c r="CN4">
        <v>47.36842</v>
      </c>
      <c r="CO4">
        <v>0.61609000000000003</v>
      </c>
      <c r="CP4">
        <v>61.880749999999999</v>
      </c>
      <c r="CQ4">
        <v>49.612400000000001</v>
      </c>
      <c r="CR4">
        <v>77.519379999999998</v>
      </c>
      <c r="CS4">
        <v>86.046509999999998</v>
      </c>
      <c r="CT4">
        <v>49.612400000000001</v>
      </c>
      <c r="CU4">
        <v>48.44961</v>
      </c>
      <c r="CV4">
        <v>15.658910000000001</v>
      </c>
      <c r="CW4">
        <v>76.356589999999997</v>
      </c>
      <c r="CX4">
        <v>8.8372100000000007</v>
      </c>
      <c r="CY4">
        <v>85.658910000000006</v>
      </c>
      <c r="CZ4">
        <v>0.30115999999999998</v>
      </c>
      <c r="DA4">
        <v>31.031970000000001</v>
      </c>
      <c r="DB4">
        <v>24.707260000000002</v>
      </c>
      <c r="DC4">
        <v>45.199060000000003</v>
      </c>
      <c r="DD4">
        <v>54.683839999999996</v>
      </c>
      <c r="DE4">
        <v>24.707260000000002</v>
      </c>
      <c r="DF4">
        <v>20.140519999999999</v>
      </c>
      <c r="DG4">
        <v>9.9063199999999991</v>
      </c>
      <c r="DH4">
        <v>41.647150000000003</v>
      </c>
      <c r="DI4">
        <v>6.2060899999999997</v>
      </c>
      <c r="DJ4">
        <v>52.537080000000003</v>
      </c>
      <c r="DK4">
        <v>0.45612999999999998</v>
      </c>
      <c r="DL4">
        <v>48.710760000000001</v>
      </c>
      <c r="DM4">
        <v>38.188809999999997</v>
      </c>
      <c r="DN4">
        <v>70.653570000000002</v>
      </c>
      <c r="DO4">
        <v>80.008539999999996</v>
      </c>
      <c r="DP4">
        <v>38.188809999999997</v>
      </c>
      <c r="DQ4">
        <v>29.74868</v>
      </c>
      <c r="DR4">
        <v>17.018370000000001</v>
      </c>
      <c r="DS4">
        <v>68.464330000000004</v>
      </c>
      <c r="DT4">
        <v>9.7906899999999997</v>
      </c>
      <c r="DU4">
        <v>79.435429999999997</v>
      </c>
      <c r="DV4">
        <v>0.24697</v>
      </c>
      <c r="DW4">
        <v>25.01792</v>
      </c>
      <c r="DX4">
        <v>23.076920000000001</v>
      </c>
      <c r="DY4">
        <v>38.461539999999999</v>
      </c>
      <c r="DZ4">
        <v>38.461539999999999</v>
      </c>
      <c r="EA4">
        <v>23.076920000000001</v>
      </c>
      <c r="EB4">
        <v>19.23077</v>
      </c>
      <c r="EC4">
        <v>7.69231</v>
      </c>
      <c r="ED4">
        <v>34.615380000000002</v>
      </c>
      <c r="EE4">
        <v>3.8461500000000002</v>
      </c>
      <c r="EF4">
        <v>34.615380000000002</v>
      </c>
      <c r="EG4">
        <v>0.41954999999999998</v>
      </c>
      <c r="EH4">
        <v>42.38261</v>
      </c>
      <c r="EI4">
        <v>24.9635</v>
      </c>
      <c r="EJ4">
        <v>68.248180000000005</v>
      </c>
      <c r="EK4">
        <v>81.459850000000003</v>
      </c>
      <c r="EL4">
        <v>24.9635</v>
      </c>
      <c r="EM4">
        <v>24.19708</v>
      </c>
      <c r="EN4">
        <v>14.10219</v>
      </c>
      <c r="EO4">
        <v>67.761560000000003</v>
      </c>
      <c r="EP4">
        <v>8.4379600000000003</v>
      </c>
      <c r="EQ4">
        <v>81.192210000000003</v>
      </c>
      <c r="ER4">
        <v>0.46638000000000002</v>
      </c>
      <c r="ES4">
        <v>46.888469999999998</v>
      </c>
      <c r="ET4">
        <v>37.5</v>
      </c>
      <c r="EU4">
        <v>58.333329999999997</v>
      </c>
      <c r="EV4">
        <v>70.833330000000004</v>
      </c>
      <c r="EW4">
        <v>37.5</v>
      </c>
      <c r="EX4">
        <v>36.25</v>
      </c>
      <c r="EY4">
        <v>11.83333</v>
      </c>
      <c r="EZ4">
        <v>57.5</v>
      </c>
      <c r="FA4">
        <v>7.1666699999999999</v>
      </c>
      <c r="FB4">
        <v>70</v>
      </c>
    </row>
    <row r="5" spans="1:158" x14ac:dyDescent="0.4">
      <c r="A5" t="s">
        <v>1101</v>
      </c>
      <c r="B5" t="s">
        <v>1103</v>
      </c>
      <c r="C5" t="s">
        <v>750</v>
      </c>
      <c r="D5">
        <v>0.58069999999999999</v>
      </c>
      <c r="E5">
        <v>58.348089999999999</v>
      </c>
      <c r="F5">
        <v>45.633189999999999</v>
      </c>
      <c r="G5">
        <v>74.890829999999994</v>
      </c>
      <c r="H5">
        <v>81.441050000000004</v>
      </c>
      <c r="I5">
        <v>45.633189999999999</v>
      </c>
      <c r="J5">
        <v>44.687049999999999</v>
      </c>
      <c r="K5">
        <v>15.21106</v>
      </c>
      <c r="L5">
        <v>74.417760000000001</v>
      </c>
      <c r="M5">
        <v>8.26783</v>
      </c>
      <c r="N5">
        <v>81.004369999999994</v>
      </c>
      <c r="O5" t="s">
        <v>38</v>
      </c>
      <c r="P5">
        <v>0.41889999999999999</v>
      </c>
      <c r="Q5">
        <v>41.930509999999998</v>
      </c>
      <c r="R5">
        <v>50</v>
      </c>
      <c r="S5">
        <v>50</v>
      </c>
      <c r="T5">
        <v>50</v>
      </c>
      <c r="U5">
        <v>50</v>
      </c>
      <c r="V5">
        <v>41.666670000000003</v>
      </c>
      <c r="W5">
        <v>10</v>
      </c>
      <c r="X5">
        <v>41.666670000000003</v>
      </c>
      <c r="Y5">
        <v>5</v>
      </c>
      <c r="Z5">
        <v>41.666670000000003</v>
      </c>
      <c r="AA5">
        <v>0.54520000000000002</v>
      </c>
      <c r="AB5">
        <v>54.520060000000001</v>
      </c>
      <c r="AC5">
        <v>39.285710000000002</v>
      </c>
      <c r="AD5">
        <v>79.081630000000004</v>
      </c>
      <c r="AE5">
        <v>88.265309999999999</v>
      </c>
      <c r="AF5">
        <v>39.285710000000002</v>
      </c>
      <c r="AG5">
        <v>39.285710000000002</v>
      </c>
      <c r="AH5">
        <v>15.816330000000001</v>
      </c>
      <c r="AI5">
        <v>79.081630000000004</v>
      </c>
      <c r="AJ5">
        <v>8.82653</v>
      </c>
      <c r="AK5">
        <v>88.265309999999999</v>
      </c>
      <c r="AL5">
        <v>0.55130000000000001</v>
      </c>
      <c r="AM5">
        <v>55.340420000000002</v>
      </c>
      <c r="AN5">
        <v>39.15663</v>
      </c>
      <c r="AO5">
        <v>75.502009999999999</v>
      </c>
      <c r="AP5">
        <v>85.74297</v>
      </c>
      <c r="AQ5">
        <v>39.15663</v>
      </c>
      <c r="AR5">
        <v>38.052210000000002</v>
      </c>
      <c r="AS5">
        <v>15.3012</v>
      </c>
      <c r="AT5">
        <v>74.698800000000006</v>
      </c>
      <c r="AU5">
        <v>8.6746999999999996</v>
      </c>
      <c r="AV5">
        <v>84.939760000000007</v>
      </c>
      <c r="AW5">
        <v>0.57986000000000004</v>
      </c>
      <c r="AX5">
        <v>57.986089999999997</v>
      </c>
      <c r="AY5">
        <v>44.44444</v>
      </c>
      <c r="AZ5">
        <v>74.074070000000006</v>
      </c>
      <c r="BA5">
        <v>74.074070000000006</v>
      </c>
      <c r="BB5">
        <v>44.44444</v>
      </c>
      <c r="BC5">
        <v>44.44444</v>
      </c>
      <c r="BD5">
        <v>14.81481</v>
      </c>
      <c r="BE5">
        <v>74.074070000000006</v>
      </c>
      <c r="BF5">
        <v>7.4074099999999996</v>
      </c>
      <c r="BG5">
        <v>74.074070000000006</v>
      </c>
      <c r="BH5">
        <v>1.176E-2</v>
      </c>
      <c r="BI5">
        <v>1.1764699999999999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0.39860000000000001</v>
      </c>
      <c r="BT5">
        <v>39.860289999999999</v>
      </c>
      <c r="BU5">
        <v>29.629629999999999</v>
      </c>
      <c r="BV5">
        <v>57.407409999999999</v>
      </c>
      <c r="BW5">
        <v>57.407409999999999</v>
      </c>
      <c r="BX5">
        <v>29.629629999999999</v>
      </c>
      <c r="BY5">
        <v>29.629629999999999</v>
      </c>
      <c r="BZ5">
        <v>11.481479999999999</v>
      </c>
      <c r="CA5">
        <v>57.407409999999999</v>
      </c>
      <c r="CB5">
        <v>5.7407399999999997</v>
      </c>
      <c r="CC5">
        <v>57.407409999999999</v>
      </c>
      <c r="CD5">
        <v>2.0279999999999999E-2</v>
      </c>
      <c r="CE5">
        <v>2.02752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0.83130999999999999</v>
      </c>
      <c r="CP5">
        <v>83.130970000000005</v>
      </c>
      <c r="CQ5">
        <v>68.041240000000002</v>
      </c>
      <c r="CR5">
        <v>97.938140000000004</v>
      </c>
      <c r="CS5">
        <v>98.969070000000002</v>
      </c>
      <c r="CT5">
        <v>68.041240000000002</v>
      </c>
      <c r="CU5">
        <v>68.041240000000002</v>
      </c>
      <c r="CV5">
        <v>19.587630000000001</v>
      </c>
      <c r="CW5">
        <v>97.938140000000004</v>
      </c>
      <c r="CX5">
        <v>9.8969100000000001</v>
      </c>
      <c r="CY5">
        <v>98.969070000000002</v>
      </c>
      <c r="CZ5">
        <v>0.19842000000000001</v>
      </c>
      <c r="DA5">
        <v>20.230720000000002</v>
      </c>
      <c r="DB5">
        <v>14.492749999999999</v>
      </c>
      <c r="DC5">
        <v>28.985510000000001</v>
      </c>
      <c r="DD5">
        <v>37.681159999999998</v>
      </c>
      <c r="DE5">
        <v>14.492749999999999</v>
      </c>
      <c r="DF5">
        <v>12.68116</v>
      </c>
      <c r="DG5">
        <v>6.0869600000000004</v>
      </c>
      <c r="DH5">
        <v>27.89855</v>
      </c>
      <c r="DI5">
        <v>3.9130400000000001</v>
      </c>
      <c r="DJ5">
        <v>36.594200000000001</v>
      </c>
      <c r="DK5">
        <v>0.76629000000000003</v>
      </c>
      <c r="DL5">
        <v>77.410290000000003</v>
      </c>
      <c r="DM5">
        <v>68.669529999999995</v>
      </c>
      <c r="DN5">
        <v>87.982830000000007</v>
      </c>
      <c r="DO5">
        <v>90.987120000000004</v>
      </c>
      <c r="DP5">
        <v>68.669529999999995</v>
      </c>
      <c r="DQ5">
        <v>66.952789999999993</v>
      </c>
      <c r="DR5">
        <v>18.197420000000001</v>
      </c>
      <c r="DS5">
        <v>87.768240000000006</v>
      </c>
      <c r="DT5">
        <v>9.4420599999999997</v>
      </c>
      <c r="DU5">
        <v>90.987120000000004</v>
      </c>
      <c r="DV5">
        <v>0.50588</v>
      </c>
      <c r="DW5">
        <v>50.588239999999999</v>
      </c>
      <c r="DX5">
        <v>50</v>
      </c>
      <c r="DY5">
        <v>50</v>
      </c>
      <c r="DZ5">
        <v>50</v>
      </c>
      <c r="EA5">
        <v>50</v>
      </c>
      <c r="EB5">
        <v>50</v>
      </c>
      <c r="EC5">
        <v>10</v>
      </c>
      <c r="ED5">
        <v>50</v>
      </c>
      <c r="EE5">
        <v>5</v>
      </c>
      <c r="EF5">
        <v>50</v>
      </c>
      <c r="EG5">
        <v>0.77883999999999998</v>
      </c>
      <c r="EH5">
        <v>78.253</v>
      </c>
      <c r="EI5">
        <v>67.256640000000004</v>
      </c>
      <c r="EJ5">
        <v>90.26549</v>
      </c>
      <c r="EK5">
        <v>91.150440000000003</v>
      </c>
      <c r="EL5">
        <v>67.256640000000004</v>
      </c>
      <c r="EM5">
        <v>66.814160000000001</v>
      </c>
      <c r="EN5">
        <v>18.407080000000001</v>
      </c>
      <c r="EO5">
        <v>90.26549</v>
      </c>
      <c r="EP5">
        <v>9.2920400000000001</v>
      </c>
      <c r="EQ5">
        <v>91.150440000000003</v>
      </c>
      <c r="ER5">
        <v>0.26983000000000001</v>
      </c>
      <c r="ES5">
        <v>26.983080000000001</v>
      </c>
      <c r="ET5">
        <v>25</v>
      </c>
      <c r="EU5">
        <v>25</v>
      </c>
      <c r="EV5">
        <v>25</v>
      </c>
      <c r="EW5">
        <v>25</v>
      </c>
      <c r="EX5">
        <v>25</v>
      </c>
      <c r="EY5">
        <v>5</v>
      </c>
      <c r="EZ5">
        <v>25</v>
      </c>
      <c r="FA5">
        <v>2.5</v>
      </c>
      <c r="FB5">
        <v>25</v>
      </c>
    </row>
    <row r="6" spans="1:158" x14ac:dyDescent="0.4">
      <c r="A6" t="s">
        <v>1101</v>
      </c>
      <c r="B6" t="s">
        <v>1104</v>
      </c>
      <c r="C6" t="s">
        <v>752</v>
      </c>
      <c r="D6">
        <v>0.54352999999999996</v>
      </c>
      <c r="E6">
        <v>54.645589999999999</v>
      </c>
      <c r="F6">
        <v>43.083640000000003</v>
      </c>
      <c r="G6">
        <v>70.912109999999998</v>
      </c>
      <c r="H6">
        <v>79.5411</v>
      </c>
      <c r="I6">
        <v>43.083640000000003</v>
      </c>
      <c r="J6">
        <v>42.157150000000001</v>
      </c>
      <c r="K6">
        <v>14.44149</v>
      </c>
      <c r="L6">
        <v>70.223070000000007</v>
      </c>
      <c r="M6">
        <v>8.1464599999999994</v>
      </c>
      <c r="N6">
        <v>79.091380000000001</v>
      </c>
      <c r="O6" t="s">
        <v>38</v>
      </c>
      <c r="P6">
        <v>0.49417</v>
      </c>
      <c r="Q6">
        <v>49.795560000000002</v>
      </c>
      <c r="R6">
        <v>35.260910000000003</v>
      </c>
      <c r="S6">
        <v>71.238939999999999</v>
      </c>
      <c r="T6">
        <v>83.170580000000001</v>
      </c>
      <c r="U6">
        <v>35.260910000000003</v>
      </c>
      <c r="V6">
        <v>34.145809999999997</v>
      </c>
      <c r="W6">
        <v>14.583460000000001</v>
      </c>
      <c r="X6">
        <v>70.429000000000002</v>
      </c>
      <c r="Y6">
        <v>8.5947499999999994</v>
      </c>
      <c r="Z6">
        <v>82.814570000000003</v>
      </c>
      <c r="AA6">
        <v>0.56596999999999997</v>
      </c>
      <c r="AB6">
        <v>56.900480000000002</v>
      </c>
      <c r="AC6">
        <v>43.462389999999999</v>
      </c>
      <c r="AD6">
        <v>76.704470000000001</v>
      </c>
      <c r="AE6">
        <v>83.300740000000005</v>
      </c>
      <c r="AF6">
        <v>43.462389999999999</v>
      </c>
      <c r="AG6">
        <v>42.558549999999997</v>
      </c>
      <c r="AH6">
        <v>15.609439999999999</v>
      </c>
      <c r="AI6">
        <v>76.072220000000002</v>
      </c>
      <c r="AJ6">
        <v>8.5412599999999994</v>
      </c>
      <c r="AK6">
        <v>83.000910000000005</v>
      </c>
      <c r="AL6">
        <v>0.53803999999999996</v>
      </c>
      <c r="AM6">
        <v>53.938549999999999</v>
      </c>
      <c r="AN6">
        <v>43.186639999999997</v>
      </c>
      <c r="AO6">
        <v>67.477320000000006</v>
      </c>
      <c r="AP6">
        <v>79.144949999999994</v>
      </c>
      <c r="AQ6">
        <v>43.186639999999997</v>
      </c>
      <c r="AR6">
        <v>42.622079999999997</v>
      </c>
      <c r="AS6">
        <v>13.599690000000001</v>
      </c>
      <c r="AT6">
        <v>66.989959999999996</v>
      </c>
      <c r="AU6">
        <v>8.0023199999999992</v>
      </c>
      <c r="AV6">
        <v>78.773399999999995</v>
      </c>
      <c r="AW6">
        <v>0.69611999999999996</v>
      </c>
      <c r="AX6">
        <v>69.863320000000002</v>
      </c>
      <c r="AY6">
        <v>62.041879999999999</v>
      </c>
      <c r="AZ6">
        <v>79.668409999999994</v>
      </c>
      <c r="BA6">
        <v>81.326350000000005</v>
      </c>
      <c r="BB6">
        <v>62.041879999999999</v>
      </c>
      <c r="BC6">
        <v>61.372889999999998</v>
      </c>
      <c r="BD6">
        <v>16.14311</v>
      </c>
      <c r="BE6">
        <v>79.363</v>
      </c>
      <c r="BF6">
        <v>8.2722499999999997</v>
      </c>
      <c r="BG6">
        <v>81.195459999999997</v>
      </c>
      <c r="BH6">
        <v>0.81057000000000001</v>
      </c>
      <c r="BI6">
        <v>81.314859999999996</v>
      </c>
      <c r="BJ6">
        <v>74.294669999999996</v>
      </c>
      <c r="BK6">
        <v>91.222570000000005</v>
      </c>
      <c r="BL6">
        <v>94.514110000000002</v>
      </c>
      <c r="BM6">
        <v>74.294669999999996</v>
      </c>
      <c r="BN6">
        <v>73.51097</v>
      </c>
      <c r="BO6">
        <v>18.4953</v>
      </c>
      <c r="BP6">
        <v>91.065830000000005</v>
      </c>
      <c r="BQ6">
        <v>9.5924800000000001</v>
      </c>
      <c r="BR6">
        <v>94.435739999999996</v>
      </c>
      <c r="BS6">
        <v>0.48942000000000002</v>
      </c>
      <c r="BT6">
        <v>49.307090000000002</v>
      </c>
      <c r="BU6">
        <v>37.282299999999999</v>
      </c>
      <c r="BV6">
        <v>65.272710000000004</v>
      </c>
      <c r="BW6">
        <v>76.692040000000006</v>
      </c>
      <c r="BX6">
        <v>37.282299999999999</v>
      </c>
      <c r="BY6">
        <v>36.126460000000002</v>
      </c>
      <c r="BZ6">
        <v>13.377829999999999</v>
      </c>
      <c r="CA6">
        <v>64.37585</v>
      </c>
      <c r="CB6">
        <v>7.9080199999999996</v>
      </c>
      <c r="CC6">
        <v>76.075019999999995</v>
      </c>
      <c r="CD6">
        <v>0.63202999999999998</v>
      </c>
      <c r="CE6">
        <v>63.727089999999997</v>
      </c>
      <c r="CF6">
        <v>52.293579999999999</v>
      </c>
      <c r="CG6">
        <v>81.345569999999995</v>
      </c>
      <c r="CH6">
        <v>86.697249999999997</v>
      </c>
      <c r="CI6">
        <v>52.293579999999999</v>
      </c>
      <c r="CJ6">
        <v>50.917430000000003</v>
      </c>
      <c r="CK6">
        <v>16.819569999999999</v>
      </c>
      <c r="CL6">
        <v>81.116209999999995</v>
      </c>
      <c r="CM6">
        <v>8.9755400000000005</v>
      </c>
      <c r="CN6">
        <v>86.620800000000003</v>
      </c>
      <c r="CO6">
        <v>0.59004999999999996</v>
      </c>
      <c r="CP6">
        <v>59.650919999999999</v>
      </c>
      <c r="CQ6">
        <v>45.77778</v>
      </c>
      <c r="CR6">
        <v>80</v>
      </c>
      <c r="CS6">
        <v>86.666669999999996</v>
      </c>
      <c r="CT6">
        <v>45.77778</v>
      </c>
      <c r="CU6">
        <v>44.44444</v>
      </c>
      <c r="CV6">
        <v>16.533329999999999</v>
      </c>
      <c r="CW6">
        <v>79.55556</v>
      </c>
      <c r="CX6">
        <v>8.9777799999999992</v>
      </c>
      <c r="CY6">
        <v>86.44444</v>
      </c>
      <c r="CZ6">
        <v>0.49453000000000003</v>
      </c>
      <c r="DA6">
        <v>49.896180000000001</v>
      </c>
      <c r="DB6">
        <v>37.753579999999999</v>
      </c>
      <c r="DC6">
        <v>67.755709999999993</v>
      </c>
      <c r="DD6">
        <v>76.734999999999999</v>
      </c>
      <c r="DE6">
        <v>37.753579999999999</v>
      </c>
      <c r="DF6">
        <v>36.306849999999997</v>
      </c>
      <c r="DG6">
        <v>13.926970000000001</v>
      </c>
      <c r="DH6">
        <v>66.539429999999996</v>
      </c>
      <c r="DI6">
        <v>7.9457599999999999</v>
      </c>
      <c r="DJ6">
        <v>75.809669999999997</v>
      </c>
      <c r="DK6">
        <v>0.49185000000000001</v>
      </c>
      <c r="DL6">
        <v>49.401240000000001</v>
      </c>
      <c r="DM6">
        <v>36.756860000000003</v>
      </c>
      <c r="DN6">
        <v>67.446870000000004</v>
      </c>
      <c r="DO6">
        <v>76.191370000000006</v>
      </c>
      <c r="DP6">
        <v>36.756860000000003</v>
      </c>
      <c r="DQ6">
        <v>36.13738</v>
      </c>
      <c r="DR6">
        <v>13.691599999999999</v>
      </c>
      <c r="DS6">
        <v>66.841430000000003</v>
      </c>
      <c r="DT6">
        <v>7.78111</v>
      </c>
      <c r="DU6">
        <v>75.810630000000003</v>
      </c>
      <c r="DV6">
        <v>0.61672000000000005</v>
      </c>
      <c r="DW6">
        <v>61.90634</v>
      </c>
      <c r="DX6">
        <v>55.213439999999999</v>
      </c>
      <c r="DY6">
        <v>71.710989999999995</v>
      </c>
      <c r="DZ6">
        <v>74.930019999999999</v>
      </c>
      <c r="EA6">
        <v>55.213439999999999</v>
      </c>
      <c r="EB6">
        <v>54.318289999999998</v>
      </c>
      <c r="EC6">
        <v>14.56263</v>
      </c>
      <c r="ED6">
        <v>71.209469999999996</v>
      </c>
      <c r="EE6">
        <v>7.6312100000000003</v>
      </c>
      <c r="EF6">
        <v>74.539299999999997</v>
      </c>
      <c r="EG6">
        <v>0.79237999999999997</v>
      </c>
      <c r="EH6">
        <v>79.50976</v>
      </c>
      <c r="EI6">
        <v>71.370859999999993</v>
      </c>
      <c r="EJ6">
        <v>91.273899999999998</v>
      </c>
      <c r="EK6">
        <v>92.943709999999996</v>
      </c>
      <c r="EL6">
        <v>71.370859999999993</v>
      </c>
      <c r="EM6">
        <v>70.67062</v>
      </c>
      <c r="EN6">
        <v>18.502559999999999</v>
      </c>
      <c r="EO6">
        <v>91.085380000000001</v>
      </c>
      <c r="EP6">
        <v>9.4371100000000006</v>
      </c>
      <c r="EQ6">
        <v>92.849450000000004</v>
      </c>
      <c r="ER6">
        <v>0.51027</v>
      </c>
      <c r="ES6">
        <v>51.247509999999998</v>
      </c>
      <c r="ET6">
        <v>39.001849999999997</v>
      </c>
      <c r="EU6">
        <v>66.543440000000004</v>
      </c>
      <c r="EV6">
        <v>78.743070000000003</v>
      </c>
      <c r="EW6">
        <v>39.001849999999997</v>
      </c>
      <c r="EX6">
        <v>38.231670000000001</v>
      </c>
      <c r="EY6">
        <v>13.56747</v>
      </c>
      <c r="EZ6">
        <v>66.296980000000005</v>
      </c>
      <c r="FA6">
        <v>8.0591500000000007</v>
      </c>
      <c r="FB6">
        <v>78.650649999999999</v>
      </c>
    </row>
    <row r="7" spans="1:158" x14ac:dyDescent="0.4">
      <c r="A7" t="s">
        <v>1101</v>
      </c>
      <c r="B7" t="s">
        <v>886</v>
      </c>
      <c r="C7" t="s">
        <v>754</v>
      </c>
      <c r="D7">
        <v>0.49691999999999997</v>
      </c>
      <c r="E7">
        <v>50.886029999999998</v>
      </c>
      <c r="F7">
        <v>35.25094</v>
      </c>
      <c r="G7">
        <v>74.363550000000004</v>
      </c>
      <c r="H7">
        <v>89.043180000000007</v>
      </c>
      <c r="I7">
        <v>35.25094</v>
      </c>
      <c r="J7">
        <v>32.338819999999998</v>
      </c>
      <c r="K7">
        <v>16.0656</v>
      </c>
      <c r="L7">
        <v>72.747029999999995</v>
      </c>
      <c r="M7">
        <v>9.7526899999999994</v>
      </c>
      <c r="N7">
        <v>88.445970000000003</v>
      </c>
      <c r="O7" t="s">
        <v>38</v>
      </c>
      <c r="P7">
        <v>0.4572</v>
      </c>
      <c r="Q7">
        <v>49.161859999999997</v>
      </c>
      <c r="R7">
        <v>34.655589999999997</v>
      </c>
      <c r="S7">
        <v>76.226209999999995</v>
      </c>
      <c r="T7">
        <v>92.736530000000002</v>
      </c>
      <c r="U7">
        <v>34.655589999999997</v>
      </c>
      <c r="V7">
        <v>26.58849</v>
      </c>
      <c r="W7">
        <v>18.734919999999999</v>
      </c>
      <c r="X7">
        <v>71.655050000000003</v>
      </c>
      <c r="Y7">
        <v>11.758240000000001</v>
      </c>
      <c r="Z7">
        <v>91.102029999999999</v>
      </c>
      <c r="AA7">
        <v>0.53119000000000005</v>
      </c>
      <c r="AB7">
        <v>53.838509999999999</v>
      </c>
      <c r="AC7">
        <v>36.413040000000002</v>
      </c>
      <c r="AD7">
        <v>80.590059999999994</v>
      </c>
      <c r="AE7">
        <v>93.555899999999994</v>
      </c>
      <c r="AF7">
        <v>36.413040000000002</v>
      </c>
      <c r="AG7">
        <v>34.717910000000003</v>
      </c>
      <c r="AH7">
        <v>16.816770000000002</v>
      </c>
      <c r="AI7">
        <v>79.826599999999999</v>
      </c>
      <c r="AJ7">
        <v>9.8447200000000006</v>
      </c>
      <c r="AK7">
        <v>93.361800000000002</v>
      </c>
      <c r="AL7">
        <v>0.39051000000000002</v>
      </c>
      <c r="AM7">
        <v>39.157029999999999</v>
      </c>
      <c r="AN7">
        <v>23.307790000000001</v>
      </c>
      <c r="AO7">
        <v>58.173690000000001</v>
      </c>
      <c r="AP7">
        <v>77.522350000000003</v>
      </c>
      <c r="AQ7">
        <v>23.307790000000001</v>
      </c>
      <c r="AR7">
        <v>22.967220000000001</v>
      </c>
      <c r="AS7">
        <v>11.72414</v>
      </c>
      <c r="AT7">
        <v>57.817160000000001</v>
      </c>
      <c r="AU7">
        <v>7.84483</v>
      </c>
      <c r="AV7">
        <v>77.362710000000007</v>
      </c>
      <c r="AW7">
        <v>0.46590999999999999</v>
      </c>
      <c r="AX7">
        <v>46.591140000000003</v>
      </c>
      <c r="AY7">
        <v>34.920630000000003</v>
      </c>
      <c r="AZ7">
        <v>61.904760000000003</v>
      </c>
      <c r="BA7">
        <v>73.015870000000007</v>
      </c>
      <c r="BB7">
        <v>34.920630000000003</v>
      </c>
      <c r="BC7">
        <v>34.920630000000003</v>
      </c>
      <c r="BD7">
        <v>12.38095</v>
      </c>
      <c r="BE7">
        <v>61.904760000000003</v>
      </c>
      <c r="BF7">
        <v>7.30159</v>
      </c>
      <c r="BG7">
        <v>73.015870000000007</v>
      </c>
      <c r="BH7">
        <v>0.45233000000000001</v>
      </c>
      <c r="BI7">
        <v>46.417349999999999</v>
      </c>
      <c r="BJ7">
        <v>31.97026</v>
      </c>
      <c r="BK7">
        <v>66.171000000000006</v>
      </c>
      <c r="BL7">
        <v>81.784390000000002</v>
      </c>
      <c r="BM7">
        <v>31.97026</v>
      </c>
      <c r="BN7">
        <v>29.18216</v>
      </c>
      <c r="BO7">
        <v>14.275090000000001</v>
      </c>
      <c r="BP7">
        <v>63.197029999999998</v>
      </c>
      <c r="BQ7">
        <v>9.2565100000000005</v>
      </c>
      <c r="BR7">
        <v>81.102850000000004</v>
      </c>
      <c r="BS7">
        <v>0.65525</v>
      </c>
      <c r="BT7">
        <v>66.134609999999995</v>
      </c>
      <c r="BU7">
        <v>52.118960000000001</v>
      </c>
      <c r="BV7">
        <v>87.063199999999995</v>
      </c>
      <c r="BW7">
        <v>92.713750000000005</v>
      </c>
      <c r="BX7">
        <v>52.118960000000001</v>
      </c>
      <c r="BY7">
        <v>50.322180000000003</v>
      </c>
      <c r="BZ7">
        <v>18.022300000000001</v>
      </c>
      <c r="CA7">
        <v>86.394049999999993</v>
      </c>
      <c r="CB7">
        <v>9.6282499999999995</v>
      </c>
      <c r="CC7">
        <v>92.255269999999996</v>
      </c>
      <c r="CD7">
        <v>0.61472000000000004</v>
      </c>
      <c r="CE7">
        <v>63.476469999999999</v>
      </c>
      <c r="CF7">
        <v>48.603349999999999</v>
      </c>
      <c r="CG7">
        <v>89.385469999999998</v>
      </c>
      <c r="CH7">
        <v>92.737430000000003</v>
      </c>
      <c r="CI7">
        <v>48.603349999999999</v>
      </c>
      <c r="CJ7">
        <v>43.668529999999997</v>
      </c>
      <c r="CK7">
        <v>19.776540000000001</v>
      </c>
      <c r="CL7">
        <v>87.802610000000001</v>
      </c>
      <c r="CM7">
        <v>10.55866</v>
      </c>
      <c r="CN7">
        <v>92.737430000000003</v>
      </c>
      <c r="CO7">
        <v>0.52659999999999996</v>
      </c>
      <c r="CP7">
        <v>53.415039999999998</v>
      </c>
      <c r="CQ7">
        <v>41.739130000000003</v>
      </c>
      <c r="CR7">
        <v>74.782610000000005</v>
      </c>
      <c r="CS7">
        <v>83.478260000000006</v>
      </c>
      <c r="CT7">
        <v>41.739130000000003</v>
      </c>
      <c r="CU7">
        <v>38.695650000000001</v>
      </c>
      <c r="CV7">
        <v>16</v>
      </c>
      <c r="CW7">
        <v>73.478260000000006</v>
      </c>
      <c r="CX7">
        <v>8.9565199999999994</v>
      </c>
      <c r="CY7">
        <v>82.608699999999999</v>
      </c>
      <c r="CZ7">
        <v>0.50770999999999999</v>
      </c>
      <c r="DA7">
        <v>51.43976</v>
      </c>
      <c r="DB7">
        <v>35.911020000000001</v>
      </c>
      <c r="DC7">
        <v>72.987290000000002</v>
      </c>
      <c r="DD7">
        <v>88.877120000000005</v>
      </c>
      <c r="DE7">
        <v>35.911020000000001</v>
      </c>
      <c r="DF7">
        <v>34.25141</v>
      </c>
      <c r="DG7">
        <v>15.27542</v>
      </c>
      <c r="DH7">
        <v>72.52825</v>
      </c>
      <c r="DI7">
        <v>9.2796599999999998</v>
      </c>
      <c r="DJ7">
        <v>88.66525</v>
      </c>
      <c r="DK7">
        <v>0.54264000000000001</v>
      </c>
      <c r="DL7">
        <v>54.484929999999999</v>
      </c>
      <c r="DM7">
        <v>36.587510000000002</v>
      </c>
      <c r="DN7">
        <v>79.507480000000001</v>
      </c>
      <c r="DO7">
        <v>93.975369999999998</v>
      </c>
      <c r="DP7">
        <v>36.587510000000002</v>
      </c>
      <c r="DQ7">
        <v>36.074460000000002</v>
      </c>
      <c r="DR7">
        <v>16.121369999999999</v>
      </c>
      <c r="DS7">
        <v>79.265609999999995</v>
      </c>
      <c r="DT7">
        <v>9.5426599999999997</v>
      </c>
      <c r="DU7">
        <v>93.865440000000007</v>
      </c>
      <c r="DV7">
        <v>0.68542999999999998</v>
      </c>
      <c r="DW7">
        <v>68.866569999999996</v>
      </c>
      <c r="DX7">
        <v>56.053069999999998</v>
      </c>
      <c r="DY7">
        <v>86.235489999999999</v>
      </c>
      <c r="DZ7">
        <v>91.210610000000003</v>
      </c>
      <c r="EA7">
        <v>56.053069999999998</v>
      </c>
      <c r="EB7">
        <v>55.0304</v>
      </c>
      <c r="EC7">
        <v>17.512440000000002</v>
      </c>
      <c r="ED7">
        <v>85.599779999999996</v>
      </c>
      <c r="EE7">
        <v>9.3034800000000004</v>
      </c>
      <c r="EF7">
        <v>90.796019999999999</v>
      </c>
      <c r="EG7">
        <v>0.48487000000000002</v>
      </c>
      <c r="EH7">
        <v>49.501800000000003</v>
      </c>
      <c r="EI7">
        <v>32.169310000000003</v>
      </c>
      <c r="EJ7">
        <v>77.460319999999996</v>
      </c>
      <c r="EK7">
        <v>92.698409999999996</v>
      </c>
      <c r="EL7">
        <v>32.169310000000003</v>
      </c>
      <c r="EM7">
        <v>29.391529999999999</v>
      </c>
      <c r="EN7">
        <v>16.465610000000002</v>
      </c>
      <c r="EO7">
        <v>76.022930000000002</v>
      </c>
      <c r="EP7">
        <v>9.9788399999999999</v>
      </c>
      <c r="EQ7">
        <v>92.239859999999993</v>
      </c>
      <c r="ER7">
        <v>0.48580000000000001</v>
      </c>
      <c r="ES7">
        <v>48.942810000000001</v>
      </c>
      <c r="ET7">
        <v>34.893619999999999</v>
      </c>
      <c r="EU7">
        <v>67.659570000000002</v>
      </c>
      <c r="EV7">
        <v>83.404259999999994</v>
      </c>
      <c r="EW7">
        <v>34.893619999999999</v>
      </c>
      <c r="EX7">
        <v>33.546100000000003</v>
      </c>
      <c r="EY7">
        <v>13.787229999999999</v>
      </c>
      <c r="EZ7">
        <v>65.815600000000003</v>
      </c>
      <c r="FA7">
        <v>8.7233999999999998</v>
      </c>
      <c r="FB7">
        <v>82.765960000000007</v>
      </c>
    </row>
    <row r="8" spans="1:158" x14ac:dyDescent="0.4">
      <c r="A8" t="s">
        <v>1101</v>
      </c>
      <c r="B8" t="s">
        <v>1105</v>
      </c>
      <c r="C8" t="s">
        <v>37</v>
      </c>
      <c r="D8">
        <v>0.54257999999999995</v>
      </c>
      <c r="E8">
        <v>56.517530000000001</v>
      </c>
      <c r="F8">
        <v>46.985460000000003</v>
      </c>
      <c r="G8">
        <v>75.222539999999995</v>
      </c>
      <c r="H8">
        <v>83.657650000000004</v>
      </c>
      <c r="I8">
        <v>46.985460000000003</v>
      </c>
      <c r="J8">
        <v>40.827129999999997</v>
      </c>
      <c r="K8">
        <v>17.152750000000001</v>
      </c>
      <c r="L8">
        <v>71.743539999999996</v>
      </c>
      <c r="M8">
        <v>9.8070199999999996</v>
      </c>
      <c r="N8">
        <v>81.623589999999993</v>
      </c>
      <c r="O8" t="s">
        <v>38</v>
      </c>
      <c r="P8">
        <v>0.48222999999999999</v>
      </c>
      <c r="Q8">
        <v>52.451160000000002</v>
      </c>
      <c r="R8">
        <v>40.871729999999999</v>
      </c>
      <c r="S8">
        <v>78.034790000000001</v>
      </c>
      <c r="T8">
        <v>89.065190000000001</v>
      </c>
      <c r="U8">
        <v>40.871729999999999</v>
      </c>
      <c r="V8">
        <v>30.962209999999999</v>
      </c>
      <c r="W8">
        <v>19.787800000000001</v>
      </c>
      <c r="X8">
        <v>72.041200000000003</v>
      </c>
      <c r="Y8">
        <v>11.94036</v>
      </c>
      <c r="Z8">
        <v>86.537629999999993</v>
      </c>
      <c r="AA8">
        <v>0.56750999999999996</v>
      </c>
      <c r="AB8">
        <v>58.131999999999998</v>
      </c>
      <c r="AC8">
        <v>46.469250000000002</v>
      </c>
      <c r="AD8">
        <v>79.871610000000004</v>
      </c>
      <c r="AE8">
        <v>86.187619999999995</v>
      </c>
      <c r="AF8">
        <v>46.469250000000002</v>
      </c>
      <c r="AG8">
        <v>42.360390000000002</v>
      </c>
      <c r="AH8">
        <v>17.320360000000001</v>
      </c>
      <c r="AI8">
        <v>76.969009999999997</v>
      </c>
      <c r="AJ8">
        <v>9.6189699999999991</v>
      </c>
      <c r="AK8">
        <v>84.566339999999997</v>
      </c>
      <c r="AL8">
        <v>0.55906</v>
      </c>
      <c r="AM8">
        <v>56.922269999999997</v>
      </c>
      <c r="AN8">
        <v>47.614930000000001</v>
      </c>
      <c r="AO8">
        <v>73.974299999999999</v>
      </c>
      <c r="AP8">
        <v>84.707120000000003</v>
      </c>
      <c r="AQ8">
        <v>47.614930000000001</v>
      </c>
      <c r="AR8">
        <v>43.74691</v>
      </c>
      <c r="AS8">
        <v>15.646319999999999</v>
      </c>
      <c r="AT8">
        <v>70.852900000000005</v>
      </c>
      <c r="AU8">
        <v>9.1028199999999995</v>
      </c>
      <c r="AV8">
        <v>82.291150000000002</v>
      </c>
      <c r="AW8">
        <v>0.66278000000000004</v>
      </c>
      <c r="AX8">
        <v>68.033709999999999</v>
      </c>
      <c r="AY8">
        <v>60.964579999999998</v>
      </c>
      <c r="AZ8">
        <v>79.351920000000007</v>
      </c>
      <c r="BA8">
        <v>82.215519999999998</v>
      </c>
      <c r="BB8">
        <v>60.964579999999998</v>
      </c>
      <c r="BC8">
        <v>56.48706</v>
      </c>
      <c r="BD8">
        <v>17.407689999999999</v>
      </c>
      <c r="BE8">
        <v>77.819640000000007</v>
      </c>
      <c r="BF8">
        <v>9.1183099999999992</v>
      </c>
      <c r="BG8">
        <v>81.198189999999997</v>
      </c>
      <c r="BH8">
        <v>0.68167</v>
      </c>
      <c r="BI8">
        <v>71.451700000000002</v>
      </c>
      <c r="BJ8">
        <v>66.633269999999996</v>
      </c>
      <c r="BK8">
        <v>87.174350000000004</v>
      </c>
      <c r="BL8">
        <v>92.785570000000007</v>
      </c>
      <c r="BM8">
        <v>66.633269999999996</v>
      </c>
      <c r="BN8">
        <v>56.579830000000001</v>
      </c>
      <c r="BO8">
        <v>20.320640000000001</v>
      </c>
      <c r="BP8">
        <v>82.23948</v>
      </c>
      <c r="BQ8">
        <v>11.50301</v>
      </c>
      <c r="BR8">
        <v>91.374420000000001</v>
      </c>
      <c r="BS8">
        <v>0.53473000000000004</v>
      </c>
      <c r="BT8">
        <v>55.431100000000001</v>
      </c>
      <c r="BU8">
        <v>45.654220000000002</v>
      </c>
      <c r="BV8">
        <v>71.783810000000003</v>
      </c>
      <c r="BW8">
        <v>81.008790000000005</v>
      </c>
      <c r="BX8">
        <v>45.654220000000002</v>
      </c>
      <c r="BY8">
        <v>40.472360000000002</v>
      </c>
      <c r="BZ8">
        <v>16.15155</v>
      </c>
      <c r="CA8">
        <v>69.219350000000006</v>
      </c>
      <c r="CB8">
        <v>9.2712599999999998</v>
      </c>
      <c r="CC8">
        <v>79.500709999999998</v>
      </c>
      <c r="CD8">
        <v>0.64676999999999996</v>
      </c>
      <c r="CE8">
        <v>66.976309999999998</v>
      </c>
      <c r="CF8">
        <v>57.176200000000001</v>
      </c>
      <c r="CG8">
        <v>85.414240000000007</v>
      </c>
      <c r="CH8">
        <v>89.264880000000005</v>
      </c>
      <c r="CI8">
        <v>57.176200000000001</v>
      </c>
      <c r="CJ8">
        <v>51.65305</v>
      </c>
      <c r="CK8">
        <v>19.509920000000001</v>
      </c>
      <c r="CL8">
        <v>84.286270000000002</v>
      </c>
      <c r="CM8">
        <v>10.280049999999999</v>
      </c>
      <c r="CN8">
        <v>88.720339999999993</v>
      </c>
      <c r="CO8">
        <v>0.56033999999999995</v>
      </c>
      <c r="CP8">
        <v>60.043770000000002</v>
      </c>
      <c r="CQ8">
        <v>53.533569999999997</v>
      </c>
      <c r="CR8">
        <v>83.745580000000004</v>
      </c>
      <c r="CS8">
        <v>91.166079999999994</v>
      </c>
      <c r="CT8">
        <v>53.533569999999997</v>
      </c>
      <c r="CU8">
        <v>41.342759999999998</v>
      </c>
      <c r="CV8">
        <v>20.14134</v>
      </c>
      <c r="CW8">
        <v>75.559479999999994</v>
      </c>
      <c r="CX8">
        <v>11.766780000000001</v>
      </c>
      <c r="CY8">
        <v>87.190809999999999</v>
      </c>
      <c r="CZ8">
        <v>0.49221999999999999</v>
      </c>
      <c r="DA8">
        <v>50.818899999999999</v>
      </c>
      <c r="DB8">
        <v>41.424149999999997</v>
      </c>
      <c r="DC8">
        <v>69.907120000000006</v>
      </c>
      <c r="DD8">
        <v>78.690839999999994</v>
      </c>
      <c r="DE8">
        <v>41.424149999999997</v>
      </c>
      <c r="DF8">
        <v>36.131059999999998</v>
      </c>
      <c r="DG8">
        <v>15.43211</v>
      </c>
      <c r="DH8">
        <v>65.887370000000004</v>
      </c>
      <c r="DI8">
        <v>8.9022600000000001</v>
      </c>
      <c r="DJ8">
        <v>75.725930000000005</v>
      </c>
      <c r="DK8">
        <v>0.50275999999999998</v>
      </c>
      <c r="DL8">
        <v>53.014090000000003</v>
      </c>
      <c r="DM8">
        <v>43.282040000000002</v>
      </c>
      <c r="DN8">
        <v>72.632459999999995</v>
      </c>
      <c r="DO8">
        <v>81.143370000000004</v>
      </c>
      <c r="DP8">
        <v>43.282040000000002</v>
      </c>
      <c r="DQ8">
        <v>36.233820000000001</v>
      </c>
      <c r="DR8">
        <v>17.045000000000002</v>
      </c>
      <c r="DS8">
        <v>68.644279999999995</v>
      </c>
      <c r="DT8">
        <v>9.8390500000000003</v>
      </c>
      <c r="DU8">
        <v>78.836780000000005</v>
      </c>
      <c r="DV8">
        <v>0.63046999999999997</v>
      </c>
      <c r="DW8">
        <v>63.762839999999997</v>
      </c>
      <c r="DX8">
        <v>57.483420000000002</v>
      </c>
      <c r="DY8">
        <v>74.723709999999997</v>
      </c>
      <c r="DZ8">
        <v>78.054940000000002</v>
      </c>
      <c r="EA8">
        <v>57.483420000000002</v>
      </c>
      <c r="EB8">
        <v>55.090249999999997</v>
      </c>
      <c r="EC8">
        <v>15.64256</v>
      </c>
      <c r="ED8">
        <v>73.414640000000006</v>
      </c>
      <c r="EE8">
        <v>8.2475500000000004</v>
      </c>
      <c r="EF8">
        <v>77.122150000000005</v>
      </c>
      <c r="EG8">
        <v>0.61292000000000002</v>
      </c>
      <c r="EH8">
        <v>66.916259999999994</v>
      </c>
      <c r="EI8">
        <v>59.394329999999997</v>
      </c>
      <c r="EJ8">
        <v>85.265389999999996</v>
      </c>
      <c r="EK8">
        <v>91.66395</v>
      </c>
      <c r="EL8">
        <v>59.394329999999997</v>
      </c>
      <c r="EM8">
        <v>45.797789999999999</v>
      </c>
      <c r="EN8">
        <v>22.305440000000001</v>
      </c>
      <c r="EO8">
        <v>82.231359999999995</v>
      </c>
      <c r="EP8">
        <v>12.267989999999999</v>
      </c>
      <c r="EQ8">
        <v>90.621399999999994</v>
      </c>
      <c r="ER8">
        <v>0.57038999999999995</v>
      </c>
      <c r="ES8">
        <v>58.94041</v>
      </c>
      <c r="ET8">
        <v>50.110860000000002</v>
      </c>
      <c r="EU8">
        <v>75.831490000000002</v>
      </c>
      <c r="EV8">
        <v>84.811530000000005</v>
      </c>
      <c r="EW8">
        <v>50.110860000000002</v>
      </c>
      <c r="EX8">
        <v>44.331119999999999</v>
      </c>
      <c r="EY8">
        <v>16.917960000000001</v>
      </c>
      <c r="EZ8">
        <v>72.749449999999996</v>
      </c>
      <c r="FA8">
        <v>9.7228399999999997</v>
      </c>
      <c r="FB8">
        <v>82.993350000000007</v>
      </c>
    </row>
    <row r="9" spans="1:158" x14ac:dyDescent="0.4">
      <c r="A9" s="9" t="s">
        <v>1106</v>
      </c>
      <c r="B9" t="s">
        <v>1107</v>
      </c>
      <c r="C9" t="s">
        <v>748</v>
      </c>
      <c r="D9" s="9">
        <v>0.44353999999999999</v>
      </c>
      <c r="E9">
        <v>45.957920000000001</v>
      </c>
      <c r="F9">
        <v>35.366109999999999</v>
      </c>
      <c r="G9">
        <v>64.934659999999994</v>
      </c>
      <c r="H9">
        <v>76.291229999999999</v>
      </c>
      <c r="I9">
        <v>35.366109999999999</v>
      </c>
      <c r="J9">
        <v>30.231449999999999</v>
      </c>
      <c r="K9">
        <v>14.45966</v>
      </c>
      <c r="L9">
        <v>62.643470000000001</v>
      </c>
      <c r="M9">
        <v>8.6143999999999998</v>
      </c>
      <c r="N9">
        <v>75.133099999999999</v>
      </c>
      <c r="O9" t="s">
        <v>38</v>
      </c>
      <c r="P9">
        <v>0.41226000000000002</v>
      </c>
      <c r="Q9">
        <v>44.122999999999998</v>
      </c>
      <c r="R9">
        <v>42.105260000000001</v>
      </c>
      <c r="S9">
        <v>67.251459999999994</v>
      </c>
      <c r="T9">
        <v>71.345029999999994</v>
      </c>
      <c r="U9">
        <v>42.105260000000001</v>
      </c>
      <c r="V9">
        <v>27.582850000000001</v>
      </c>
      <c r="W9">
        <v>16.023389999999999</v>
      </c>
      <c r="X9">
        <v>58.869399999999999</v>
      </c>
      <c r="Y9">
        <v>8.9473699999999994</v>
      </c>
      <c r="Z9">
        <v>65.497079999999997</v>
      </c>
      <c r="AA9">
        <v>0.43511</v>
      </c>
      <c r="AB9">
        <v>43.745890000000003</v>
      </c>
      <c r="AC9">
        <v>32.007950000000001</v>
      </c>
      <c r="AD9">
        <v>60.636180000000003</v>
      </c>
      <c r="AE9">
        <v>67.992050000000006</v>
      </c>
      <c r="AF9">
        <v>32.007950000000001</v>
      </c>
      <c r="AG9">
        <v>31.212720000000001</v>
      </c>
      <c r="AH9">
        <v>12.28628</v>
      </c>
      <c r="AI9">
        <v>60.13917</v>
      </c>
      <c r="AJ9">
        <v>6.9383699999999999</v>
      </c>
      <c r="AK9">
        <v>67.793239999999997</v>
      </c>
      <c r="AL9">
        <v>0.48104000000000002</v>
      </c>
      <c r="AM9">
        <v>48.978020000000001</v>
      </c>
      <c r="AN9">
        <v>38.116999999999997</v>
      </c>
      <c r="AO9">
        <v>65.493600000000001</v>
      </c>
      <c r="AP9">
        <v>80.667280000000005</v>
      </c>
      <c r="AQ9">
        <v>38.116999999999997</v>
      </c>
      <c r="AR9">
        <v>34.891069999999999</v>
      </c>
      <c r="AS9">
        <v>13.91225</v>
      </c>
      <c r="AT9">
        <v>63.303629999999998</v>
      </c>
      <c r="AU9">
        <v>8.6745900000000002</v>
      </c>
      <c r="AV9">
        <v>79.379949999999994</v>
      </c>
      <c r="AW9">
        <v>0.47789999999999999</v>
      </c>
      <c r="AX9">
        <v>50.506819999999998</v>
      </c>
      <c r="AY9">
        <v>51.648350000000001</v>
      </c>
      <c r="AZ9">
        <v>58.241759999999999</v>
      </c>
      <c r="BA9">
        <v>62.637360000000001</v>
      </c>
      <c r="BB9">
        <v>51.648350000000001</v>
      </c>
      <c r="BC9">
        <v>42.857140000000001</v>
      </c>
      <c r="BD9">
        <v>14.06593</v>
      </c>
      <c r="BE9">
        <v>54.395600000000002</v>
      </c>
      <c r="BF9">
        <v>7.5824199999999999</v>
      </c>
      <c r="BG9">
        <v>59.34066</v>
      </c>
      <c r="BH9">
        <v>0.65693000000000001</v>
      </c>
      <c r="BI9">
        <v>71.530019999999993</v>
      </c>
      <c r="BJ9">
        <v>66.666669999999996</v>
      </c>
      <c r="BK9">
        <v>86.666669999999996</v>
      </c>
      <c r="BL9">
        <v>88.888890000000004</v>
      </c>
      <c r="BM9">
        <v>66.666669999999996</v>
      </c>
      <c r="BN9">
        <v>51.666670000000003</v>
      </c>
      <c r="BO9">
        <v>22.66667</v>
      </c>
      <c r="BP9">
        <v>85</v>
      </c>
      <c r="BQ9">
        <v>11.55556</v>
      </c>
      <c r="BR9">
        <v>87.222219999999993</v>
      </c>
      <c r="BS9">
        <v>0.44988</v>
      </c>
      <c r="BT9">
        <v>46.973970000000001</v>
      </c>
      <c r="BU9">
        <v>38.448369999999997</v>
      </c>
      <c r="BV9">
        <v>63.83343</v>
      </c>
      <c r="BW9">
        <v>75.356530000000006</v>
      </c>
      <c r="BX9">
        <v>38.448369999999997</v>
      </c>
      <c r="BY9">
        <v>31.4556</v>
      </c>
      <c r="BZ9">
        <v>14.500859999999999</v>
      </c>
      <c r="CA9">
        <v>60.472520000000003</v>
      </c>
      <c r="CB9">
        <v>8.7735299999999992</v>
      </c>
      <c r="CC9">
        <v>73.668949999999995</v>
      </c>
      <c r="CD9">
        <v>0.25624999999999998</v>
      </c>
      <c r="CE9">
        <v>25.688929999999999</v>
      </c>
      <c r="CF9">
        <v>15.78947</v>
      </c>
      <c r="CG9">
        <v>42.105260000000001</v>
      </c>
      <c r="CH9">
        <v>57.894739999999999</v>
      </c>
      <c r="CI9">
        <v>15.78947</v>
      </c>
      <c r="CJ9">
        <v>10.52632</v>
      </c>
      <c r="CK9">
        <v>8.4210499999999993</v>
      </c>
      <c r="CL9">
        <v>36.842109999999998</v>
      </c>
      <c r="CM9">
        <v>5.7894699999999997</v>
      </c>
      <c r="CN9">
        <v>52.63158</v>
      </c>
      <c r="CO9">
        <v>0.61553999999999998</v>
      </c>
      <c r="CP9">
        <v>61.821660000000001</v>
      </c>
      <c r="CQ9">
        <v>49.612400000000001</v>
      </c>
      <c r="CR9">
        <v>77.519379999999998</v>
      </c>
      <c r="CS9">
        <v>86.046509999999998</v>
      </c>
      <c r="CT9">
        <v>49.612400000000001</v>
      </c>
      <c r="CU9">
        <v>48.44961</v>
      </c>
      <c r="CV9">
        <v>15.658910000000001</v>
      </c>
      <c r="CW9">
        <v>76.356589999999997</v>
      </c>
      <c r="CX9">
        <v>8.8372100000000007</v>
      </c>
      <c r="CY9">
        <v>85.658910000000006</v>
      </c>
      <c r="CZ9">
        <v>0.30108000000000001</v>
      </c>
      <c r="DA9">
        <v>31.02328</v>
      </c>
      <c r="DB9">
        <v>24.707260000000002</v>
      </c>
      <c r="DC9">
        <v>45.199060000000003</v>
      </c>
      <c r="DD9">
        <v>54.683839999999996</v>
      </c>
      <c r="DE9">
        <v>24.707260000000002</v>
      </c>
      <c r="DF9">
        <v>20.140519999999999</v>
      </c>
      <c r="DG9">
        <v>9.9063199999999991</v>
      </c>
      <c r="DH9">
        <v>41.647150000000003</v>
      </c>
      <c r="DI9">
        <v>6.2060899999999997</v>
      </c>
      <c r="DJ9">
        <v>52.537080000000003</v>
      </c>
      <c r="DK9">
        <v>0.45612999999999998</v>
      </c>
      <c r="DL9">
        <v>48.710859999999997</v>
      </c>
      <c r="DM9">
        <v>38.188809999999997</v>
      </c>
      <c r="DN9">
        <v>70.653570000000002</v>
      </c>
      <c r="DO9">
        <v>80.008539999999996</v>
      </c>
      <c r="DP9">
        <v>38.188809999999997</v>
      </c>
      <c r="DQ9">
        <v>29.74868</v>
      </c>
      <c r="DR9">
        <v>17.018370000000001</v>
      </c>
      <c r="DS9">
        <v>68.464330000000004</v>
      </c>
      <c r="DT9">
        <v>9.7906899999999997</v>
      </c>
      <c r="DU9">
        <v>79.435429999999997</v>
      </c>
      <c r="DV9">
        <v>0.26624999999999999</v>
      </c>
      <c r="DW9">
        <v>26.694769999999998</v>
      </c>
      <c r="DX9">
        <v>23.076920000000001</v>
      </c>
      <c r="DY9">
        <v>38.461539999999999</v>
      </c>
      <c r="DZ9">
        <v>46.153849999999998</v>
      </c>
      <c r="EA9">
        <v>23.076920000000001</v>
      </c>
      <c r="EB9">
        <v>19.23077</v>
      </c>
      <c r="EC9">
        <v>7.69231</v>
      </c>
      <c r="ED9">
        <v>34.615380000000002</v>
      </c>
      <c r="EE9">
        <v>4.61538</v>
      </c>
      <c r="EF9">
        <v>42.307690000000001</v>
      </c>
      <c r="EG9">
        <v>0.41957</v>
      </c>
      <c r="EH9">
        <v>42.384120000000003</v>
      </c>
      <c r="EI9">
        <v>24.9635</v>
      </c>
      <c r="EJ9">
        <v>68.248180000000005</v>
      </c>
      <c r="EK9">
        <v>81.459850000000003</v>
      </c>
      <c r="EL9">
        <v>24.9635</v>
      </c>
      <c r="EM9">
        <v>24.19708</v>
      </c>
      <c r="EN9">
        <v>14.10219</v>
      </c>
      <c r="EO9">
        <v>67.761560000000003</v>
      </c>
      <c r="EP9">
        <v>8.4379600000000003</v>
      </c>
      <c r="EQ9">
        <v>81.192210000000003</v>
      </c>
      <c r="ER9">
        <v>0.46679999999999999</v>
      </c>
      <c r="ES9">
        <v>46.929920000000003</v>
      </c>
      <c r="ET9">
        <v>37.5</v>
      </c>
      <c r="EU9">
        <v>58.333329999999997</v>
      </c>
      <c r="EV9">
        <v>70.833330000000004</v>
      </c>
      <c r="EW9">
        <v>37.5</v>
      </c>
      <c r="EX9">
        <v>36.25</v>
      </c>
      <c r="EY9">
        <v>11.83333</v>
      </c>
      <c r="EZ9">
        <v>57.5</v>
      </c>
      <c r="FA9">
        <v>7.1666699999999999</v>
      </c>
      <c r="FB9">
        <v>70</v>
      </c>
    </row>
    <row r="10" spans="1:158" x14ac:dyDescent="0.4">
      <c r="A10" t="s">
        <v>1106</v>
      </c>
      <c r="B10" t="s">
        <v>806</v>
      </c>
      <c r="C10" t="s">
        <v>750</v>
      </c>
      <c r="D10">
        <v>0.58121</v>
      </c>
      <c r="E10">
        <v>58.399290000000001</v>
      </c>
      <c r="F10">
        <v>45.633189999999999</v>
      </c>
      <c r="G10">
        <v>74.963610000000003</v>
      </c>
      <c r="H10">
        <v>81.659390000000002</v>
      </c>
      <c r="I10">
        <v>45.633189999999999</v>
      </c>
      <c r="J10">
        <v>44.687049999999999</v>
      </c>
      <c r="K10">
        <v>15.225619999999999</v>
      </c>
      <c r="L10">
        <v>74.490539999999996</v>
      </c>
      <c r="M10">
        <v>8.2896699999999992</v>
      </c>
      <c r="N10">
        <v>81.222710000000006</v>
      </c>
      <c r="O10" t="s">
        <v>38</v>
      </c>
      <c r="P10">
        <v>0.42521999999999999</v>
      </c>
      <c r="Q10">
        <v>42.564689999999999</v>
      </c>
      <c r="R10">
        <v>50</v>
      </c>
      <c r="S10">
        <v>50</v>
      </c>
      <c r="T10">
        <v>50</v>
      </c>
      <c r="U10">
        <v>50</v>
      </c>
      <c r="V10">
        <v>41.666670000000003</v>
      </c>
      <c r="W10">
        <v>10</v>
      </c>
      <c r="X10">
        <v>41.666670000000003</v>
      </c>
      <c r="Y10">
        <v>5</v>
      </c>
      <c r="Z10">
        <v>41.666670000000003</v>
      </c>
      <c r="AA10">
        <v>0.5454</v>
      </c>
      <c r="AB10">
        <v>54.539729999999999</v>
      </c>
      <c r="AC10">
        <v>39.285710000000002</v>
      </c>
      <c r="AD10">
        <v>79.081630000000004</v>
      </c>
      <c r="AE10">
        <v>88.265309999999999</v>
      </c>
      <c r="AF10">
        <v>39.285710000000002</v>
      </c>
      <c r="AG10">
        <v>39.285710000000002</v>
      </c>
      <c r="AH10">
        <v>15.816330000000001</v>
      </c>
      <c r="AI10">
        <v>79.081630000000004</v>
      </c>
      <c r="AJ10">
        <v>8.82653</v>
      </c>
      <c r="AK10">
        <v>88.265309999999999</v>
      </c>
      <c r="AL10">
        <v>0.55125999999999997</v>
      </c>
      <c r="AM10">
        <v>55.336100000000002</v>
      </c>
      <c r="AN10">
        <v>39.15663</v>
      </c>
      <c r="AO10">
        <v>75.502009999999999</v>
      </c>
      <c r="AP10">
        <v>85.943780000000004</v>
      </c>
      <c r="AQ10">
        <v>39.15663</v>
      </c>
      <c r="AR10">
        <v>38.052210000000002</v>
      </c>
      <c r="AS10">
        <v>15.3012</v>
      </c>
      <c r="AT10">
        <v>74.698800000000006</v>
      </c>
      <c r="AU10">
        <v>8.6947799999999997</v>
      </c>
      <c r="AV10">
        <v>85.140559999999994</v>
      </c>
      <c r="AW10">
        <v>0.57562999999999998</v>
      </c>
      <c r="AX10">
        <v>57.56335</v>
      </c>
      <c r="AY10">
        <v>44.44444</v>
      </c>
      <c r="AZ10">
        <v>74.074070000000006</v>
      </c>
      <c r="BA10">
        <v>74.074070000000006</v>
      </c>
      <c r="BB10">
        <v>44.44444</v>
      </c>
      <c r="BC10">
        <v>44.44444</v>
      </c>
      <c r="BD10">
        <v>14.81481</v>
      </c>
      <c r="BE10">
        <v>74.074070000000006</v>
      </c>
      <c r="BF10">
        <v>7.4074099999999996</v>
      </c>
      <c r="BG10">
        <v>74.074070000000006</v>
      </c>
      <c r="BH10">
        <v>3.125E-2</v>
      </c>
      <c r="BI10">
        <v>3.125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0.40211000000000002</v>
      </c>
      <c r="BT10">
        <v>40.211480000000002</v>
      </c>
      <c r="BU10">
        <v>29.629629999999999</v>
      </c>
      <c r="BV10">
        <v>57.407409999999999</v>
      </c>
      <c r="BW10">
        <v>57.407409999999999</v>
      </c>
      <c r="BX10">
        <v>29.629629999999999</v>
      </c>
      <c r="BY10">
        <v>29.629629999999999</v>
      </c>
      <c r="BZ10">
        <v>11.481479999999999</v>
      </c>
      <c r="CA10">
        <v>57.407409999999999</v>
      </c>
      <c r="CB10">
        <v>5.7407399999999997</v>
      </c>
      <c r="CC10">
        <v>57.407409999999999</v>
      </c>
      <c r="CD10">
        <v>2.6980000000000001E-2</v>
      </c>
      <c r="CE10">
        <v>2.69828</v>
      </c>
      <c r="CF10">
        <v>0</v>
      </c>
      <c r="CG10">
        <v>0</v>
      </c>
      <c r="CH10">
        <v>20</v>
      </c>
      <c r="CI10">
        <v>0</v>
      </c>
      <c r="CJ10">
        <v>0</v>
      </c>
      <c r="CK10">
        <v>0</v>
      </c>
      <c r="CL10">
        <v>0</v>
      </c>
      <c r="CM10">
        <v>2</v>
      </c>
      <c r="CN10">
        <v>20</v>
      </c>
      <c r="CO10">
        <v>0.83523000000000003</v>
      </c>
      <c r="CP10">
        <v>83.523240000000001</v>
      </c>
      <c r="CQ10">
        <v>68.041240000000002</v>
      </c>
      <c r="CR10">
        <v>98.969070000000002</v>
      </c>
      <c r="CS10">
        <v>98.969070000000002</v>
      </c>
      <c r="CT10">
        <v>68.041240000000002</v>
      </c>
      <c r="CU10">
        <v>68.041240000000002</v>
      </c>
      <c r="CV10">
        <v>19.793810000000001</v>
      </c>
      <c r="CW10">
        <v>98.969070000000002</v>
      </c>
      <c r="CX10">
        <v>9.8969100000000001</v>
      </c>
      <c r="CY10">
        <v>98.969070000000002</v>
      </c>
      <c r="CZ10">
        <v>0.19822000000000001</v>
      </c>
      <c r="DA10">
        <v>20.21219</v>
      </c>
      <c r="DB10">
        <v>14.492749999999999</v>
      </c>
      <c r="DC10">
        <v>28.985510000000001</v>
      </c>
      <c r="DD10">
        <v>37.681159999999998</v>
      </c>
      <c r="DE10">
        <v>14.492749999999999</v>
      </c>
      <c r="DF10">
        <v>12.68116</v>
      </c>
      <c r="DG10">
        <v>6.0869600000000004</v>
      </c>
      <c r="DH10">
        <v>27.89855</v>
      </c>
      <c r="DI10">
        <v>3.9130400000000001</v>
      </c>
      <c r="DJ10">
        <v>36.594200000000001</v>
      </c>
      <c r="DK10">
        <v>0.76629000000000003</v>
      </c>
      <c r="DL10">
        <v>77.410849999999996</v>
      </c>
      <c r="DM10">
        <v>68.669529999999995</v>
      </c>
      <c r="DN10">
        <v>87.982830000000007</v>
      </c>
      <c r="DO10">
        <v>90.987120000000004</v>
      </c>
      <c r="DP10">
        <v>68.669529999999995</v>
      </c>
      <c r="DQ10">
        <v>66.952789999999993</v>
      </c>
      <c r="DR10">
        <v>18.197420000000001</v>
      </c>
      <c r="DS10">
        <v>87.768240000000006</v>
      </c>
      <c r="DT10">
        <v>9.4420599999999997</v>
      </c>
      <c r="DU10">
        <v>90.987120000000004</v>
      </c>
      <c r="DV10">
        <v>0.50780999999999998</v>
      </c>
      <c r="DW10">
        <v>50.78125</v>
      </c>
      <c r="DX10">
        <v>50</v>
      </c>
      <c r="DY10">
        <v>50</v>
      </c>
      <c r="DZ10">
        <v>50</v>
      </c>
      <c r="EA10">
        <v>50</v>
      </c>
      <c r="EB10">
        <v>50</v>
      </c>
      <c r="EC10">
        <v>10</v>
      </c>
      <c r="ED10">
        <v>50</v>
      </c>
      <c r="EE10">
        <v>5</v>
      </c>
      <c r="EF10">
        <v>50</v>
      </c>
      <c r="EG10">
        <v>0.78036000000000005</v>
      </c>
      <c r="EH10">
        <v>78.405069999999995</v>
      </c>
      <c r="EI10">
        <v>67.256640000000004</v>
      </c>
      <c r="EJ10">
        <v>90.26549</v>
      </c>
      <c r="EK10">
        <v>92.035399999999996</v>
      </c>
      <c r="EL10">
        <v>67.256640000000004</v>
      </c>
      <c r="EM10">
        <v>66.814160000000001</v>
      </c>
      <c r="EN10">
        <v>18.407080000000001</v>
      </c>
      <c r="EO10">
        <v>90.26549</v>
      </c>
      <c r="EP10">
        <v>9.3805300000000003</v>
      </c>
      <c r="EQ10">
        <v>92.035399999999996</v>
      </c>
      <c r="ER10">
        <v>0.26683000000000001</v>
      </c>
      <c r="ES10">
        <v>26.68252</v>
      </c>
      <c r="ET10">
        <v>25</v>
      </c>
      <c r="EU10">
        <v>25</v>
      </c>
      <c r="EV10">
        <v>25</v>
      </c>
      <c r="EW10">
        <v>25</v>
      </c>
      <c r="EX10">
        <v>25</v>
      </c>
      <c r="EY10">
        <v>5</v>
      </c>
      <c r="EZ10">
        <v>25</v>
      </c>
      <c r="FA10">
        <v>2.5</v>
      </c>
      <c r="FB10">
        <v>25</v>
      </c>
    </row>
    <row r="11" spans="1:158" x14ac:dyDescent="0.4">
      <c r="A11" t="s">
        <v>1106</v>
      </c>
      <c r="B11" t="s">
        <v>1108</v>
      </c>
      <c r="C11" t="s">
        <v>752</v>
      </c>
      <c r="D11">
        <v>0.54344999999999999</v>
      </c>
      <c r="E11">
        <v>54.638210000000001</v>
      </c>
      <c r="F11">
        <v>43.074669999999998</v>
      </c>
      <c r="G11">
        <v>70.910610000000005</v>
      </c>
      <c r="H11">
        <v>79.539609999999996</v>
      </c>
      <c r="I11">
        <v>43.074669999999998</v>
      </c>
      <c r="J11">
        <v>42.14817</v>
      </c>
      <c r="K11">
        <v>14.441190000000001</v>
      </c>
      <c r="L11">
        <v>70.22157</v>
      </c>
      <c r="M11">
        <v>8.1463099999999997</v>
      </c>
      <c r="N11">
        <v>79.089879999999994</v>
      </c>
      <c r="O11" t="s">
        <v>38</v>
      </c>
      <c r="P11">
        <v>0.49414999999999998</v>
      </c>
      <c r="Q11">
        <v>49.793280000000003</v>
      </c>
      <c r="R11">
        <v>35.260910000000003</v>
      </c>
      <c r="S11">
        <v>71.238939999999999</v>
      </c>
      <c r="T11">
        <v>83.170580000000001</v>
      </c>
      <c r="U11">
        <v>35.260910000000003</v>
      </c>
      <c r="V11">
        <v>34.145809999999997</v>
      </c>
      <c r="W11">
        <v>14.583460000000001</v>
      </c>
      <c r="X11">
        <v>70.429000000000002</v>
      </c>
      <c r="Y11">
        <v>8.5947499999999994</v>
      </c>
      <c r="Z11">
        <v>82.814570000000003</v>
      </c>
      <c r="AA11">
        <v>0.56596000000000002</v>
      </c>
      <c r="AB11">
        <v>56.899900000000002</v>
      </c>
      <c r="AC11">
        <v>43.462389999999999</v>
      </c>
      <c r="AD11">
        <v>76.704470000000001</v>
      </c>
      <c r="AE11">
        <v>83.300740000000005</v>
      </c>
      <c r="AF11">
        <v>43.462389999999999</v>
      </c>
      <c r="AG11">
        <v>42.558549999999997</v>
      </c>
      <c r="AH11">
        <v>15.609439999999999</v>
      </c>
      <c r="AI11">
        <v>76.072220000000002</v>
      </c>
      <c r="AJ11">
        <v>8.5412599999999994</v>
      </c>
      <c r="AK11">
        <v>83.000910000000005</v>
      </c>
      <c r="AL11">
        <v>0.53805000000000003</v>
      </c>
      <c r="AM11">
        <v>53.939639999999997</v>
      </c>
      <c r="AN11">
        <v>43.186639999999997</v>
      </c>
      <c r="AO11">
        <v>67.477320000000006</v>
      </c>
      <c r="AP11">
        <v>79.154600000000002</v>
      </c>
      <c r="AQ11">
        <v>43.186639999999997</v>
      </c>
      <c r="AR11">
        <v>42.622079999999997</v>
      </c>
      <c r="AS11">
        <v>13.599690000000001</v>
      </c>
      <c r="AT11">
        <v>66.989959999999996</v>
      </c>
      <c r="AU11">
        <v>8.0032800000000002</v>
      </c>
      <c r="AV11">
        <v>78.783050000000003</v>
      </c>
      <c r="AW11">
        <v>0.69604999999999995</v>
      </c>
      <c r="AX11">
        <v>69.855590000000007</v>
      </c>
      <c r="AY11">
        <v>62.041879999999999</v>
      </c>
      <c r="AZ11">
        <v>79.668409999999994</v>
      </c>
      <c r="BA11">
        <v>81.326350000000005</v>
      </c>
      <c r="BB11">
        <v>62.041879999999999</v>
      </c>
      <c r="BC11">
        <v>61.372889999999998</v>
      </c>
      <c r="BD11">
        <v>16.14311</v>
      </c>
      <c r="BE11">
        <v>79.363</v>
      </c>
      <c r="BF11">
        <v>8.2722499999999997</v>
      </c>
      <c r="BG11">
        <v>81.195459999999997</v>
      </c>
      <c r="BH11">
        <v>0.81045999999999996</v>
      </c>
      <c r="BI11">
        <v>81.303820000000002</v>
      </c>
      <c r="BJ11">
        <v>74.294669999999996</v>
      </c>
      <c r="BK11">
        <v>91.222570000000005</v>
      </c>
      <c r="BL11">
        <v>94.514110000000002</v>
      </c>
      <c r="BM11">
        <v>74.294669999999996</v>
      </c>
      <c r="BN11">
        <v>73.51097</v>
      </c>
      <c r="BO11">
        <v>18.4953</v>
      </c>
      <c r="BP11">
        <v>91.065830000000005</v>
      </c>
      <c r="BQ11">
        <v>9.5924800000000001</v>
      </c>
      <c r="BR11">
        <v>94.435739999999996</v>
      </c>
      <c r="BS11">
        <v>0.48905999999999999</v>
      </c>
      <c r="BT11">
        <v>49.270359999999997</v>
      </c>
      <c r="BU11">
        <v>37.230159999999998</v>
      </c>
      <c r="BV11">
        <v>65.272710000000004</v>
      </c>
      <c r="BW11">
        <v>76.681610000000006</v>
      </c>
      <c r="BX11">
        <v>37.230159999999998</v>
      </c>
      <c r="BY11">
        <v>36.07432</v>
      </c>
      <c r="BZ11">
        <v>13.377829999999999</v>
      </c>
      <c r="CA11">
        <v>64.37585</v>
      </c>
      <c r="CB11">
        <v>7.9069799999999999</v>
      </c>
      <c r="CC11">
        <v>76.064589999999995</v>
      </c>
      <c r="CD11">
        <v>0.63202000000000003</v>
      </c>
      <c r="CE11">
        <v>63.726880000000001</v>
      </c>
      <c r="CF11">
        <v>52.293579999999999</v>
      </c>
      <c r="CG11">
        <v>81.345569999999995</v>
      </c>
      <c r="CH11">
        <v>86.697249999999997</v>
      </c>
      <c r="CI11">
        <v>52.293579999999999</v>
      </c>
      <c r="CJ11">
        <v>50.917430000000003</v>
      </c>
      <c r="CK11">
        <v>16.819569999999999</v>
      </c>
      <c r="CL11">
        <v>81.116209999999995</v>
      </c>
      <c r="CM11">
        <v>8.9755400000000005</v>
      </c>
      <c r="CN11">
        <v>86.620800000000003</v>
      </c>
      <c r="CO11">
        <v>0.59113000000000004</v>
      </c>
      <c r="CP11">
        <v>59.761429999999997</v>
      </c>
      <c r="CQ11">
        <v>45.77778</v>
      </c>
      <c r="CR11">
        <v>80.44444</v>
      </c>
      <c r="CS11">
        <v>86.666669999999996</v>
      </c>
      <c r="CT11">
        <v>45.77778</v>
      </c>
      <c r="CU11">
        <v>44.44444</v>
      </c>
      <c r="CV11">
        <v>16.622219999999999</v>
      </c>
      <c r="CW11">
        <v>80</v>
      </c>
      <c r="CX11">
        <v>8.9777799999999992</v>
      </c>
      <c r="CY11">
        <v>86.44444</v>
      </c>
      <c r="CZ11">
        <v>0.49453000000000003</v>
      </c>
      <c r="DA11">
        <v>49.896090000000001</v>
      </c>
      <c r="DB11">
        <v>37.753579999999999</v>
      </c>
      <c r="DC11">
        <v>67.755709999999993</v>
      </c>
      <c r="DD11">
        <v>76.734999999999999</v>
      </c>
      <c r="DE11">
        <v>37.753579999999999</v>
      </c>
      <c r="DF11">
        <v>36.306849999999997</v>
      </c>
      <c r="DG11">
        <v>13.926970000000001</v>
      </c>
      <c r="DH11">
        <v>66.539429999999996</v>
      </c>
      <c r="DI11">
        <v>7.9457599999999999</v>
      </c>
      <c r="DJ11">
        <v>75.809669999999997</v>
      </c>
      <c r="DK11">
        <v>0.49185000000000001</v>
      </c>
      <c r="DL11">
        <v>49.401470000000003</v>
      </c>
      <c r="DM11">
        <v>36.756860000000003</v>
      </c>
      <c r="DN11">
        <v>67.446870000000004</v>
      </c>
      <c r="DO11">
        <v>76.191370000000006</v>
      </c>
      <c r="DP11">
        <v>36.756860000000003</v>
      </c>
      <c r="DQ11">
        <v>36.13738</v>
      </c>
      <c r="DR11">
        <v>13.691599999999999</v>
      </c>
      <c r="DS11">
        <v>66.841430000000003</v>
      </c>
      <c r="DT11">
        <v>7.78111</v>
      </c>
      <c r="DU11">
        <v>75.810630000000003</v>
      </c>
      <c r="DV11">
        <v>0.61650000000000005</v>
      </c>
      <c r="DW11">
        <v>61.884720000000002</v>
      </c>
      <c r="DX11">
        <v>55.19594</v>
      </c>
      <c r="DY11">
        <v>71.693489999999997</v>
      </c>
      <c r="DZ11">
        <v>74.930019999999999</v>
      </c>
      <c r="EA11">
        <v>55.19594</v>
      </c>
      <c r="EB11">
        <v>54.300789999999999</v>
      </c>
      <c r="EC11">
        <v>14.55913</v>
      </c>
      <c r="ED11">
        <v>71.191980000000001</v>
      </c>
      <c r="EE11">
        <v>7.6312100000000003</v>
      </c>
      <c r="EF11">
        <v>74.539299999999997</v>
      </c>
      <c r="EG11">
        <v>0.79240999999999995</v>
      </c>
      <c r="EH11">
        <v>79.511989999999997</v>
      </c>
      <c r="EI11">
        <v>71.370859999999993</v>
      </c>
      <c r="EJ11">
        <v>91.273899999999998</v>
      </c>
      <c r="EK11">
        <v>92.943709999999996</v>
      </c>
      <c r="EL11">
        <v>71.370859999999993</v>
      </c>
      <c r="EM11">
        <v>70.67062</v>
      </c>
      <c r="EN11">
        <v>18.502559999999999</v>
      </c>
      <c r="EO11">
        <v>91.085380000000001</v>
      </c>
      <c r="EP11">
        <v>9.4371100000000006</v>
      </c>
      <c r="EQ11">
        <v>92.849450000000004</v>
      </c>
      <c r="ER11">
        <v>0.50975000000000004</v>
      </c>
      <c r="ES11">
        <v>51.196219999999997</v>
      </c>
      <c r="ET11">
        <v>39.001849999999997</v>
      </c>
      <c r="EU11">
        <v>66.358599999999996</v>
      </c>
      <c r="EV11">
        <v>78.558229999999995</v>
      </c>
      <c r="EW11">
        <v>39.001849999999997</v>
      </c>
      <c r="EX11">
        <v>38.231670000000001</v>
      </c>
      <c r="EY11">
        <v>13.5305</v>
      </c>
      <c r="EZ11">
        <v>66.112139999999997</v>
      </c>
      <c r="FA11">
        <v>8.0406700000000004</v>
      </c>
      <c r="FB11">
        <v>78.465800000000002</v>
      </c>
    </row>
    <row r="12" spans="1:158" x14ac:dyDescent="0.4">
      <c r="A12" t="s">
        <v>1106</v>
      </c>
      <c r="B12" t="s">
        <v>778</v>
      </c>
      <c r="C12" t="s">
        <v>754</v>
      </c>
      <c r="D12">
        <v>0.49689</v>
      </c>
      <c r="E12">
        <v>50.882809999999999</v>
      </c>
      <c r="F12">
        <v>35.25094</v>
      </c>
      <c r="G12">
        <v>74.35033</v>
      </c>
      <c r="H12">
        <v>89.016729999999995</v>
      </c>
      <c r="I12">
        <v>35.25094</v>
      </c>
      <c r="J12">
        <v>32.338819999999998</v>
      </c>
      <c r="K12">
        <v>16.062950000000001</v>
      </c>
      <c r="L12">
        <v>72.733810000000005</v>
      </c>
      <c r="M12">
        <v>9.74939</v>
      </c>
      <c r="N12">
        <v>88.416210000000007</v>
      </c>
      <c r="O12" t="s">
        <v>38</v>
      </c>
      <c r="P12">
        <v>0.4572</v>
      </c>
      <c r="Q12">
        <v>49.163310000000003</v>
      </c>
      <c r="R12">
        <v>34.655589999999997</v>
      </c>
      <c r="S12">
        <v>76.226209999999995</v>
      </c>
      <c r="T12">
        <v>92.736530000000002</v>
      </c>
      <c r="U12">
        <v>34.655589999999997</v>
      </c>
      <c r="V12">
        <v>26.58849</v>
      </c>
      <c r="W12">
        <v>18.734919999999999</v>
      </c>
      <c r="X12">
        <v>71.655050000000003</v>
      </c>
      <c r="Y12">
        <v>11.758240000000001</v>
      </c>
      <c r="Z12">
        <v>91.102029999999999</v>
      </c>
      <c r="AA12">
        <v>0.53122999999999998</v>
      </c>
      <c r="AB12">
        <v>53.84207</v>
      </c>
      <c r="AC12">
        <v>36.413040000000002</v>
      </c>
      <c r="AD12">
        <v>80.590059999999994</v>
      </c>
      <c r="AE12">
        <v>93.555899999999994</v>
      </c>
      <c r="AF12">
        <v>36.413040000000002</v>
      </c>
      <c r="AG12">
        <v>34.717910000000003</v>
      </c>
      <c r="AH12">
        <v>16.816770000000002</v>
      </c>
      <c r="AI12">
        <v>79.826599999999999</v>
      </c>
      <c r="AJ12">
        <v>9.8447200000000006</v>
      </c>
      <c r="AK12">
        <v>93.361800000000002</v>
      </c>
      <c r="AL12">
        <v>0.3906</v>
      </c>
      <c r="AM12">
        <v>39.165750000000003</v>
      </c>
      <c r="AN12">
        <v>23.307790000000001</v>
      </c>
      <c r="AO12">
        <v>58.205620000000003</v>
      </c>
      <c r="AP12">
        <v>77.554280000000006</v>
      </c>
      <c r="AQ12">
        <v>23.307790000000001</v>
      </c>
      <c r="AR12">
        <v>22.967220000000001</v>
      </c>
      <c r="AS12">
        <v>11.73052</v>
      </c>
      <c r="AT12">
        <v>57.849080000000001</v>
      </c>
      <c r="AU12">
        <v>7.84802</v>
      </c>
      <c r="AV12">
        <v>77.394639999999995</v>
      </c>
      <c r="AW12">
        <v>0.46288000000000001</v>
      </c>
      <c r="AX12">
        <v>46.288040000000002</v>
      </c>
      <c r="AY12">
        <v>34.920630000000003</v>
      </c>
      <c r="AZ12">
        <v>61.904760000000003</v>
      </c>
      <c r="BA12">
        <v>69.841269999999994</v>
      </c>
      <c r="BB12">
        <v>34.920630000000003</v>
      </c>
      <c r="BC12">
        <v>34.920630000000003</v>
      </c>
      <c r="BD12">
        <v>12.38095</v>
      </c>
      <c r="BE12">
        <v>61.904760000000003</v>
      </c>
      <c r="BF12">
        <v>6.9841300000000004</v>
      </c>
      <c r="BG12">
        <v>69.841269999999994</v>
      </c>
      <c r="BH12">
        <v>0.45226</v>
      </c>
      <c r="BI12">
        <v>46.41048</v>
      </c>
      <c r="BJ12">
        <v>31.97026</v>
      </c>
      <c r="BK12">
        <v>66.171000000000006</v>
      </c>
      <c r="BL12">
        <v>81.784390000000002</v>
      </c>
      <c r="BM12">
        <v>31.97026</v>
      </c>
      <c r="BN12">
        <v>29.18216</v>
      </c>
      <c r="BO12">
        <v>14.275090000000001</v>
      </c>
      <c r="BP12">
        <v>63.197029999999998</v>
      </c>
      <c r="BQ12">
        <v>9.2565100000000005</v>
      </c>
      <c r="BR12">
        <v>81.102850000000004</v>
      </c>
      <c r="BS12">
        <v>0.65586</v>
      </c>
      <c r="BT12">
        <v>66.197249999999997</v>
      </c>
      <c r="BU12">
        <v>52.193309999999997</v>
      </c>
      <c r="BV12">
        <v>86.914500000000004</v>
      </c>
      <c r="BW12">
        <v>92.713750000000005</v>
      </c>
      <c r="BX12">
        <v>52.193309999999997</v>
      </c>
      <c r="BY12">
        <v>50.396529999999998</v>
      </c>
      <c r="BZ12">
        <v>17.992570000000001</v>
      </c>
      <c r="CA12">
        <v>86.245350000000002</v>
      </c>
      <c r="CB12">
        <v>9.6282499999999995</v>
      </c>
      <c r="CC12">
        <v>92.255269999999996</v>
      </c>
      <c r="CD12">
        <v>0.61448000000000003</v>
      </c>
      <c r="CE12">
        <v>63.452579999999998</v>
      </c>
      <c r="CF12">
        <v>48.603349999999999</v>
      </c>
      <c r="CG12">
        <v>89.385469999999998</v>
      </c>
      <c r="CH12">
        <v>92.737430000000003</v>
      </c>
      <c r="CI12">
        <v>48.603349999999999</v>
      </c>
      <c r="CJ12">
        <v>43.668529999999997</v>
      </c>
      <c r="CK12">
        <v>19.776540000000001</v>
      </c>
      <c r="CL12">
        <v>87.802610000000001</v>
      </c>
      <c r="CM12">
        <v>10.55866</v>
      </c>
      <c r="CN12">
        <v>92.737430000000003</v>
      </c>
      <c r="CO12">
        <v>0.52551999999999999</v>
      </c>
      <c r="CP12">
        <v>53.299410000000002</v>
      </c>
      <c r="CQ12">
        <v>41.739130000000003</v>
      </c>
      <c r="CR12">
        <v>74.782610000000005</v>
      </c>
      <c r="CS12">
        <v>83.478260000000006</v>
      </c>
      <c r="CT12">
        <v>41.739130000000003</v>
      </c>
      <c r="CU12">
        <v>38.695650000000001</v>
      </c>
      <c r="CV12">
        <v>16</v>
      </c>
      <c r="CW12">
        <v>73.478260000000006</v>
      </c>
      <c r="CX12">
        <v>8.9565199999999994</v>
      </c>
      <c r="CY12">
        <v>82.608699999999999</v>
      </c>
      <c r="CZ12">
        <v>0.50770000000000004</v>
      </c>
      <c r="DA12">
        <v>51.438699999999997</v>
      </c>
      <c r="DB12">
        <v>35.911020000000001</v>
      </c>
      <c r="DC12">
        <v>72.987290000000002</v>
      </c>
      <c r="DD12">
        <v>88.877120000000005</v>
      </c>
      <c r="DE12">
        <v>35.911020000000001</v>
      </c>
      <c r="DF12">
        <v>34.25141</v>
      </c>
      <c r="DG12">
        <v>15.27542</v>
      </c>
      <c r="DH12">
        <v>72.52825</v>
      </c>
      <c r="DI12">
        <v>9.2796599999999998</v>
      </c>
      <c r="DJ12">
        <v>88.66525</v>
      </c>
      <c r="DK12">
        <v>0.54266000000000003</v>
      </c>
      <c r="DL12">
        <v>54.487520000000004</v>
      </c>
      <c r="DM12">
        <v>36.587510000000002</v>
      </c>
      <c r="DN12">
        <v>79.507480000000001</v>
      </c>
      <c r="DO12">
        <v>93.975369999999998</v>
      </c>
      <c r="DP12">
        <v>36.587510000000002</v>
      </c>
      <c r="DQ12">
        <v>36.074460000000002</v>
      </c>
      <c r="DR12">
        <v>16.121369999999999</v>
      </c>
      <c r="DS12">
        <v>79.265609999999995</v>
      </c>
      <c r="DT12">
        <v>9.5426599999999997</v>
      </c>
      <c r="DU12">
        <v>93.865440000000007</v>
      </c>
      <c r="DV12">
        <v>0.68491000000000002</v>
      </c>
      <c r="DW12">
        <v>68.807460000000006</v>
      </c>
      <c r="DX12">
        <v>56.053069999999998</v>
      </c>
      <c r="DY12">
        <v>86.235489999999999</v>
      </c>
      <c r="DZ12">
        <v>90.87894</v>
      </c>
      <c r="EA12">
        <v>56.053069999999998</v>
      </c>
      <c r="EB12">
        <v>55.0304</v>
      </c>
      <c r="EC12">
        <v>17.512440000000002</v>
      </c>
      <c r="ED12">
        <v>85.599779999999996</v>
      </c>
      <c r="EE12">
        <v>9.2537299999999991</v>
      </c>
      <c r="EF12">
        <v>90.381429999999995</v>
      </c>
      <c r="EG12">
        <v>0.48483999999999999</v>
      </c>
      <c r="EH12">
        <v>49.498280000000001</v>
      </c>
      <c r="EI12">
        <v>32.169310000000003</v>
      </c>
      <c r="EJ12">
        <v>77.460319999999996</v>
      </c>
      <c r="EK12">
        <v>92.698409999999996</v>
      </c>
      <c r="EL12">
        <v>32.169310000000003</v>
      </c>
      <c r="EM12">
        <v>29.391529999999999</v>
      </c>
      <c r="EN12">
        <v>16.465610000000002</v>
      </c>
      <c r="EO12">
        <v>76.022930000000002</v>
      </c>
      <c r="EP12">
        <v>9.9788399999999999</v>
      </c>
      <c r="EQ12">
        <v>92.239859999999993</v>
      </c>
      <c r="ER12">
        <v>0.48157</v>
      </c>
      <c r="ES12">
        <v>48.526739999999997</v>
      </c>
      <c r="ET12">
        <v>34.468089999999997</v>
      </c>
      <c r="EU12">
        <v>67.234039999999993</v>
      </c>
      <c r="EV12">
        <v>82.978719999999996</v>
      </c>
      <c r="EW12">
        <v>34.468089999999997</v>
      </c>
      <c r="EX12">
        <v>33.120570000000001</v>
      </c>
      <c r="EY12">
        <v>13.70213</v>
      </c>
      <c r="EZ12">
        <v>65.390069999999994</v>
      </c>
      <c r="FA12">
        <v>8.6808499999999995</v>
      </c>
      <c r="FB12">
        <v>82.340429999999998</v>
      </c>
    </row>
    <row r="13" spans="1:158" x14ac:dyDescent="0.4">
      <c r="A13" t="s">
        <v>1106</v>
      </c>
      <c r="B13" t="s">
        <v>1109</v>
      </c>
      <c r="C13" t="s">
        <v>37</v>
      </c>
      <c r="D13">
        <v>0.54256000000000004</v>
      </c>
      <c r="E13">
        <v>56.516370000000002</v>
      </c>
      <c r="F13">
        <v>46.984389999999998</v>
      </c>
      <c r="G13">
        <v>75.223619999999997</v>
      </c>
      <c r="H13">
        <v>83.663030000000006</v>
      </c>
      <c r="I13">
        <v>46.984389999999998</v>
      </c>
      <c r="J13">
        <v>40.826059999999998</v>
      </c>
      <c r="K13">
        <v>17.15296</v>
      </c>
      <c r="L13">
        <v>71.744069999999994</v>
      </c>
      <c r="M13">
        <v>9.8076699999999999</v>
      </c>
      <c r="N13">
        <v>81.629149999999996</v>
      </c>
      <c r="O13" t="s">
        <v>38</v>
      </c>
      <c r="P13">
        <v>0.48222999999999999</v>
      </c>
      <c r="Q13">
        <v>52.450679999999998</v>
      </c>
      <c r="R13">
        <v>40.871729999999999</v>
      </c>
      <c r="S13">
        <v>78.034790000000001</v>
      </c>
      <c r="T13">
        <v>89.065190000000001</v>
      </c>
      <c r="U13">
        <v>40.871729999999999</v>
      </c>
      <c r="V13">
        <v>30.962209999999999</v>
      </c>
      <c r="W13">
        <v>19.787800000000001</v>
      </c>
      <c r="X13">
        <v>72.041200000000003</v>
      </c>
      <c r="Y13">
        <v>11.94036</v>
      </c>
      <c r="Z13">
        <v>86.537629999999993</v>
      </c>
      <c r="AA13">
        <v>0.56750999999999996</v>
      </c>
      <c r="AB13">
        <v>58.132100000000001</v>
      </c>
      <c r="AC13">
        <v>46.469250000000002</v>
      </c>
      <c r="AD13">
        <v>79.871610000000004</v>
      </c>
      <c r="AE13">
        <v>86.187619999999995</v>
      </c>
      <c r="AF13">
        <v>46.469250000000002</v>
      </c>
      <c r="AG13">
        <v>42.360390000000002</v>
      </c>
      <c r="AH13">
        <v>17.320360000000001</v>
      </c>
      <c r="AI13">
        <v>76.969009999999997</v>
      </c>
      <c r="AJ13">
        <v>9.6189699999999991</v>
      </c>
      <c r="AK13">
        <v>84.566339999999997</v>
      </c>
      <c r="AL13">
        <v>0.55906</v>
      </c>
      <c r="AM13">
        <v>56.922080000000001</v>
      </c>
      <c r="AN13">
        <v>47.614930000000001</v>
      </c>
      <c r="AO13">
        <v>73.974299999999999</v>
      </c>
      <c r="AP13">
        <v>84.707120000000003</v>
      </c>
      <c r="AQ13">
        <v>47.614930000000001</v>
      </c>
      <c r="AR13">
        <v>43.74691</v>
      </c>
      <c r="AS13">
        <v>15.646319999999999</v>
      </c>
      <c r="AT13">
        <v>70.852900000000005</v>
      </c>
      <c r="AU13">
        <v>9.1028199999999995</v>
      </c>
      <c r="AV13">
        <v>82.291150000000002</v>
      </c>
      <c r="AW13">
        <v>0.66281000000000001</v>
      </c>
      <c r="AX13">
        <v>68.037639999999996</v>
      </c>
      <c r="AY13">
        <v>60.964579999999998</v>
      </c>
      <c r="AZ13">
        <v>79.351920000000007</v>
      </c>
      <c r="BA13">
        <v>82.215519999999998</v>
      </c>
      <c r="BB13">
        <v>60.964579999999998</v>
      </c>
      <c r="BC13">
        <v>56.48706</v>
      </c>
      <c r="BD13">
        <v>17.407689999999999</v>
      </c>
      <c r="BE13">
        <v>77.819640000000007</v>
      </c>
      <c r="BF13">
        <v>9.1183099999999992</v>
      </c>
      <c r="BG13">
        <v>81.198189999999997</v>
      </c>
      <c r="BH13">
        <v>0.68189</v>
      </c>
      <c r="BI13">
        <v>71.475300000000004</v>
      </c>
      <c r="BJ13">
        <v>66.633269999999996</v>
      </c>
      <c r="BK13">
        <v>87.174350000000004</v>
      </c>
      <c r="BL13">
        <v>92.885769999999994</v>
      </c>
      <c r="BM13">
        <v>66.633269999999996</v>
      </c>
      <c r="BN13">
        <v>56.579830000000001</v>
      </c>
      <c r="BO13">
        <v>20.320640000000001</v>
      </c>
      <c r="BP13">
        <v>82.23948</v>
      </c>
      <c r="BQ13">
        <v>11.513030000000001</v>
      </c>
      <c r="BR13">
        <v>91.474620000000002</v>
      </c>
      <c r="BS13">
        <v>0.53476999999999997</v>
      </c>
      <c r="BT13">
        <v>55.434440000000002</v>
      </c>
      <c r="BU13">
        <v>45.654220000000002</v>
      </c>
      <c r="BV13">
        <v>71.799499999999995</v>
      </c>
      <c r="BW13">
        <v>81.055850000000007</v>
      </c>
      <c r="BX13">
        <v>45.654220000000002</v>
      </c>
      <c r="BY13">
        <v>40.472360000000002</v>
      </c>
      <c r="BZ13">
        <v>16.154689999999999</v>
      </c>
      <c r="CA13">
        <v>69.231120000000004</v>
      </c>
      <c r="CB13">
        <v>9.2759599999999995</v>
      </c>
      <c r="CC13">
        <v>79.545159999999996</v>
      </c>
      <c r="CD13">
        <v>0.64654999999999996</v>
      </c>
      <c r="CE13">
        <v>66.951170000000005</v>
      </c>
      <c r="CF13">
        <v>57.176200000000001</v>
      </c>
      <c r="CG13">
        <v>85.414240000000007</v>
      </c>
      <c r="CH13">
        <v>89.264880000000005</v>
      </c>
      <c r="CI13">
        <v>57.176200000000001</v>
      </c>
      <c r="CJ13">
        <v>51.65305</v>
      </c>
      <c r="CK13">
        <v>19.509920000000001</v>
      </c>
      <c r="CL13">
        <v>84.286270000000002</v>
      </c>
      <c r="CM13">
        <v>10.280049999999999</v>
      </c>
      <c r="CN13">
        <v>88.720339999999993</v>
      </c>
      <c r="CO13">
        <v>0.56023999999999996</v>
      </c>
      <c r="CP13">
        <v>60.032389999999999</v>
      </c>
      <c r="CQ13">
        <v>53.533569999999997</v>
      </c>
      <c r="CR13">
        <v>83.745580000000004</v>
      </c>
      <c r="CS13">
        <v>90.989400000000003</v>
      </c>
      <c r="CT13">
        <v>53.533569999999997</v>
      </c>
      <c r="CU13">
        <v>41.342759999999998</v>
      </c>
      <c r="CV13">
        <v>20.14134</v>
      </c>
      <c r="CW13">
        <v>75.559479999999994</v>
      </c>
      <c r="CX13">
        <v>11.74912</v>
      </c>
      <c r="CY13">
        <v>87.014129999999994</v>
      </c>
      <c r="CZ13">
        <v>0.49221999999999999</v>
      </c>
      <c r="DA13">
        <v>50.818959999999997</v>
      </c>
      <c r="DB13">
        <v>41.424149999999997</v>
      </c>
      <c r="DC13">
        <v>69.907120000000006</v>
      </c>
      <c r="DD13">
        <v>78.690839999999994</v>
      </c>
      <c r="DE13">
        <v>41.424149999999997</v>
      </c>
      <c r="DF13">
        <v>36.131059999999998</v>
      </c>
      <c r="DG13">
        <v>15.43211</v>
      </c>
      <c r="DH13">
        <v>65.887370000000004</v>
      </c>
      <c r="DI13">
        <v>8.9022600000000001</v>
      </c>
      <c r="DJ13">
        <v>75.725930000000005</v>
      </c>
      <c r="DK13">
        <v>0.50275000000000003</v>
      </c>
      <c r="DL13">
        <v>53.01379</v>
      </c>
      <c r="DM13">
        <v>43.282040000000002</v>
      </c>
      <c r="DN13">
        <v>72.632459999999995</v>
      </c>
      <c r="DO13">
        <v>81.143370000000004</v>
      </c>
      <c r="DP13">
        <v>43.282040000000002</v>
      </c>
      <c r="DQ13">
        <v>36.233820000000001</v>
      </c>
      <c r="DR13">
        <v>17.045000000000002</v>
      </c>
      <c r="DS13">
        <v>68.644279999999995</v>
      </c>
      <c r="DT13">
        <v>9.8390500000000003</v>
      </c>
      <c r="DU13">
        <v>78.836780000000005</v>
      </c>
      <c r="DV13">
        <v>0.63024999999999998</v>
      </c>
      <c r="DW13">
        <v>63.739980000000003</v>
      </c>
      <c r="DX13">
        <v>57.46763</v>
      </c>
      <c r="DY13">
        <v>74.707930000000005</v>
      </c>
      <c r="DZ13">
        <v>78.039150000000006</v>
      </c>
      <c r="EA13">
        <v>57.46763</v>
      </c>
      <c r="EB13">
        <v>55.074469999999998</v>
      </c>
      <c r="EC13">
        <v>15.63941</v>
      </c>
      <c r="ED13">
        <v>73.398849999999996</v>
      </c>
      <c r="EE13">
        <v>8.2475500000000004</v>
      </c>
      <c r="EF13">
        <v>77.114249999999998</v>
      </c>
      <c r="EG13">
        <v>0.61292000000000002</v>
      </c>
      <c r="EH13">
        <v>66.915700000000001</v>
      </c>
      <c r="EI13">
        <v>59.394329999999997</v>
      </c>
      <c r="EJ13">
        <v>85.265389999999996</v>
      </c>
      <c r="EK13">
        <v>91.66395</v>
      </c>
      <c r="EL13">
        <v>59.394329999999997</v>
      </c>
      <c r="EM13">
        <v>45.797789999999999</v>
      </c>
      <c r="EN13">
        <v>22.305440000000001</v>
      </c>
      <c r="EO13">
        <v>82.231359999999995</v>
      </c>
      <c r="EP13">
        <v>12.267989999999999</v>
      </c>
      <c r="EQ13">
        <v>90.621399999999994</v>
      </c>
      <c r="ER13">
        <v>0.57047999999999999</v>
      </c>
      <c r="ES13">
        <v>58.949280000000002</v>
      </c>
      <c r="ET13">
        <v>50.110860000000002</v>
      </c>
      <c r="EU13">
        <v>75.831490000000002</v>
      </c>
      <c r="EV13">
        <v>84.811530000000005</v>
      </c>
      <c r="EW13">
        <v>50.110860000000002</v>
      </c>
      <c r="EX13">
        <v>44.331119999999999</v>
      </c>
      <c r="EY13">
        <v>16.917960000000001</v>
      </c>
      <c r="EZ13">
        <v>72.749449999999996</v>
      </c>
      <c r="FA13">
        <v>9.7228399999999997</v>
      </c>
      <c r="FB13">
        <v>82.993350000000007</v>
      </c>
    </row>
    <row r="14" spans="1:158" x14ac:dyDescent="0.4">
      <c r="A14" s="9" t="s">
        <v>1110</v>
      </c>
      <c r="B14" t="s">
        <v>1111</v>
      </c>
      <c r="C14" t="s">
        <v>748</v>
      </c>
      <c r="D14" s="9">
        <v>0.44346000000000002</v>
      </c>
      <c r="E14">
        <v>45.951099999999997</v>
      </c>
      <c r="F14">
        <v>35.355739999999997</v>
      </c>
      <c r="G14">
        <v>64.934659999999994</v>
      </c>
      <c r="H14">
        <v>76.270480000000006</v>
      </c>
      <c r="I14">
        <v>35.355739999999997</v>
      </c>
      <c r="J14">
        <v>30.221080000000001</v>
      </c>
      <c r="K14">
        <v>14.45966</v>
      </c>
      <c r="L14">
        <v>62.643470000000001</v>
      </c>
      <c r="M14">
        <v>8.6112800000000007</v>
      </c>
      <c r="N14">
        <v>75.107169999999996</v>
      </c>
      <c r="O14" t="s">
        <v>38</v>
      </c>
      <c r="P14">
        <v>0.41304999999999997</v>
      </c>
      <c r="Q14">
        <v>44.22175</v>
      </c>
      <c r="R14">
        <v>42.105260000000001</v>
      </c>
      <c r="S14">
        <v>67.251459999999994</v>
      </c>
      <c r="T14">
        <v>71.345029999999994</v>
      </c>
      <c r="U14">
        <v>42.105260000000001</v>
      </c>
      <c r="V14">
        <v>27.582850000000001</v>
      </c>
      <c r="W14">
        <v>16.023389999999999</v>
      </c>
      <c r="X14">
        <v>58.869399999999999</v>
      </c>
      <c r="Y14">
        <v>8.9473699999999994</v>
      </c>
      <c r="Z14">
        <v>65.497079999999997</v>
      </c>
      <c r="AA14">
        <v>0.43522</v>
      </c>
      <c r="AB14">
        <v>43.756590000000003</v>
      </c>
      <c r="AC14">
        <v>32.007950000000001</v>
      </c>
      <c r="AD14">
        <v>60.636180000000003</v>
      </c>
      <c r="AE14">
        <v>67.992050000000006</v>
      </c>
      <c r="AF14">
        <v>32.007950000000001</v>
      </c>
      <c r="AG14">
        <v>31.212720000000001</v>
      </c>
      <c r="AH14">
        <v>12.28628</v>
      </c>
      <c r="AI14">
        <v>60.13917</v>
      </c>
      <c r="AJ14">
        <v>6.9383699999999999</v>
      </c>
      <c r="AK14">
        <v>67.793239999999997</v>
      </c>
      <c r="AL14">
        <v>0.48102</v>
      </c>
      <c r="AM14">
        <v>48.976179999999999</v>
      </c>
      <c r="AN14">
        <v>38.116999999999997</v>
      </c>
      <c r="AO14">
        <v>65.493600000000001</v>
      </c>
      <c r="AP14">
        <v>80.621570000000006</v>
      </c>
      <c r="AQ14">
        <v>38.116999999999997</v>
      </c>
      <c r="AR14">
        <v>34.891069999999999</v>
      </c>
      <c r="AS14">
        <v>13.91225</v>
      </c>
      <c r="AT14">
        <v>63.303629999999998</v>
      </c>
      <c r="AU14">
        <v>8.6700199999999992</v>
      </c>
      <c r="AV14">
        <v>79.334249999999997</v>
      </c>
      <c r="AW14">
        <v>0.47825000000000001</v>
      </c>
      <c r="AX14">
        <v>50.549849999999999</v>
      </c>
      <c r="AY14">
        <v>51.648350000000001</v>
      </c>
      <c r="AZ14">
        <v>58.241759999999999</v>
      </c>
      <c r="BA14">
        <v>62.637360000000001</v>
      </c>
      <c r="BB14">
        <v>51.648350000000001</v>
      </c>
      <c r="BC14">
        <v>42.857140000000001</v>
      </c>
      <c r="BD14">
        <v>14.06593</v>
      </c>
      <c r="BE14">
        <v>54.395600000000002</v>
      </c>
      <c r="BF14">
        <v>7.5824199999999999</v>
      </c>
      <c r="BG14">
        <v>59.34066</v>
      </c>
      <c r="BH14">
        <v>0.65744999999999998</v>
      </c>
      <c r="BI14">
        <v>71.549109999999999</v>
      </c>
      <c r="BJ14">
        <v>66.666669999999996</v>
      </c>
      <c r="BK14">
        <v>86.666669999999996</v>
      </c>
      <c r="BL14">
        <v>90</v>
      </c>
      <c r="BM14">
        <v>66.666669999999996</v>
      </c>
      <c r="BN14">
        <v>51.666670000000003</v>
      </c>
      <c r="BO14">
        <v>22.66667</v>
      </c>
      <c r="BP14">
        <v>85</v>
      </c>
      <c r="BQ14">
        <v>11.66667</v>
      </c>
      <c r="BR14">
        <v>88.333330000000004</v>
      </c>
      <c r="BS14">
        <v>0.44935999999999998</v>
      </c>
      <c r="BT14">
        <v>46.922780000000003</v>
      </c>
      <c r="BU14">
        <v>38.391330000000004</v>
      </c>
      <c r="BV14">
        <v>63.83343</v>
      </c>
      <c r="BW14">
        <v>75.242440000000002</v>
      </c>
      <c r="BX14">
        <v>38.391330000000004</v>
      </c>
      <c r="BY14">
        <v>31.39855</v>
      </c>
      <c r="BZ14">
        <v>14.500859999999999</v>
      </c>
      <c r="CA14">
        <v>60.472520000000003</v>
      </c>
      <c r="CB14">
        <v>8.7564200000000003</v>
      </c>
      <c r="CC14">
        <v>73.526340000000005</v>
      </c>
      <c r="CD14">
        <v>0.25125999999999998</v>
      </c>
      <c r="CE14">
        <v>25.36956</v>
      </c>
      <c r="CF14">
        <v>15.78947</v>
      </c>
      <c r="CG14">
        <v>42.105260000000001</v>
      </c>
      <c r="CH14">
        <v>52.63158</v>
      </c>
      <c r="CI14">
        <v>15.78947</v>
      </c>
      <c r="CJ14">
        <v>10.52632</v>
      </c>
      <c r="CK14">
        <v>8.4210499999999993</v>
      </c>
      <c r="CL14">
        <v>36.842109999999998</v>
      </c>
      <c r="CM14">
        <v>5.2631600000000001</v>
      </c>
      <c r="CN14">
        <v>47.36842</v>
      </c>
      <c r="CO14">
        <v>0.61675999999999997</v>
      </c>
      <c r="CP14">
        <v>61.933250000000001</v>
      </c>
      <c r="CQ14">
        <v>49.612400000000001</v>
      </c>
      <c r="CR14">
        <v>77.519379999999998</v>
      </c>
      <c r="CS14">
        <v>86.046509999999998</v>
      </c>
      <c r="CT14">
        <v>49.612400000000001</v>
      </c>
      <c r="CU14">
        <v>48.44961</v>
      </c>
      <c r="CV14">
        <v>15.658910000000001</v>
      </c>
      <c r="CW14">
        <v>76.356589999999997</v>
      </c>
      <c r="CX14">
        <v>8.8372100000000007</v>
      </c>
      <c r="CY14">
        <v>85.658910000000006</v>
      </c>
      <c r="CZ14">
        <v>0.30113000000000001</v>
      </c>
      <c r="DA14">
        <v>31.028199999999998</v>
      </c>
      <c r="DB14">
        <v>24.707260000000002</v>
      </c>
      <c r="DC14">
        <v>45.199060000000003</v>
      </c>
      <c r="DD14">
        <v>54.683839999999996</v>
      </c>
      <c r="DE14">
        <v>24.707260000000002</v>
      </c>
      <c r="DF14">
        <v>20.140519999999999</v>
      </c>
      <c r="DG14">
        <v>9.9063199999999991</v>
      </c>
      <c r="DH14">
        <v>41.647150000000003</v>
      </c>
      <c r="DI14">
        <v>6.2060899999999997</v>
      </c>
      <c r="DJ14">
        <v>52.537080000000003</v>
      </c>
      <c r="DK14">
        <v>0.45610000000000001</v>
      </c>
      <c r="DL14">
        <v>48.708080000000002</v>
      </c>
      <c r="DM14">
        <v>38.188809999999997</v>
      </c>
      <c r="DN14">
        <v>70.653570000000002</v>
      </c>
      <c r="DO14">
        <v>80.008539999999996</v>
      </c>
      <c r="DP14">
        <v>38.188809999999997</v>
      </c>
      <c r="DQ14">
        <v>29.74868</v>
      </c>
      <c r="DR14">
        <v>17.018370000000001</v>
      </c>
      <c r="DS14">
        <v>68.464330000000004</v>
      </c>
      <c r="DT14">
        <v>9.7906899999999997</v>
      </c>
      <c r="DU14">
        <v>79.435429999999997</v>
      </c>
      <c r="DV14">
        <v>0.25462000000000001</v>
      </c>
      <c r="DW14">
        <v>25.636669999999999</v>
      </c>
      <c r="DX14">
        <v>23.076920000000001</v>
      </c>
      <c r="DY14">
        <v>38.461539999999999</v>
      </c>
      <c r="DZ14">
        <v>46.153849999999998</v>
      </c>
      <c r="EA14">
        <v>23.076920000000001</v>
      </c>
      <c r="EB14">
        <v>19.23077</v>
      </c>
      <c r="EC14">
        <v>7.69231</v>
      </c>
      <c r="ED14">
        <v>34.615380000000002</v>
      </c>
      <c r="EE14">
        <v>4.61538</v>
      </c>
      <c r="EF14">
        <v>42.307690000000001</v>
      </c>
      <c r="EG14">
        <v>0.41954999999999998</v>
      </c>
      <c r="EH14">
        <v>42.382089999999998</v>
      </c>
      <c r="EI14">
        <v>24.9635</v>
      </c>
      <c r="EJ14">
        <v>68.248180000000005</v>
      </c>
      <c r="EK14">
        <v>81.459850000000003</v>
      </c>
      <c r="EL14">
        <v>24.9635</v>
      </c>
      <c r="EM14">
        <v>24.19708</v>
      </c>
      <c r="EN14">
        <v>14.10219</v>
      </c>
      <c r="EO14">
        <v>67.761560000000003</v>
      </c>
      <c r="EP14">
        <v>8.4379600000000003</v>
      </c>
      <c r="EQ14">
        <v>81.192210000000003</v>
      </c>
      <c r="ER14">
        <v>0.46767999999999998</v>
      </c>
      <c r="ES14">
        <v>47.018039999999999</v>
      </c>
      <c r="ET14">
        <v>37.5</v>
      </c>
      <c r="EU14">
        <v>58.333329999999997</v>
      </c>
      <c r="EV14">
        <v>71.666669999999996</v>
      </c>
      <c r="EW14">
        <v>37.5</v>
      </c>
      <c r="EX14">
        <v>36.25</v>
      </c>
      <c r="EY14">
        <v>11.83333</v>
      </c>
      <c r="EZ14">
        <v>57.5</v>
      </c>
      <c r="FA14">
        <v>7.25</v>
      </c>
      <c r="FB14">
        <v>70.833330000000004</v>
      </c>
    </row>
    <row r="15" spans="1:158" x14ac:dyDescent="0.4">
      <c r="A15" t="s">
        <v>1110</v>
      </c>
      <c r="B15" t="s">
        <v>769</v>
      </c>
      <c r="C15" t="s">
        <v>750</v>
      </c>
      <c r="D15">
        <v>0.58062000000000002</v>
      </c>
      <c r="E15">
        <v>58.340829999999997</v>
      </c>
      <c r="F15">
        <v>45.633189999999999</v>
      </c>
      <c r="G15">
        <v>74.890829999999994</v>
      </c>
      <c r="H15">
        <v>81.513829999999999</v>
      </c>
      <c r="I15">
        <v>45.633189999999999</v>
      </c>
      <c r="J15">
        <v>44.687049999999999</v>
      </c>
      <c r="K15">
        <v>15.21106</v>
      </c>
      <c r="L15">
        <v>74.417760000000001</v>
      </c>
      <c r="M15">
        <v>8.2751099999999997</v>
      </c>
      <c r="N15">
        <v>81.077150000000003</v>
      </c>
      <c r="O15" t="s">
        <v>38</v>
      </c>
      <c r="P15">
        <v>0.41974</v>
      </c>
      <c r="Q15">
        <v>42.040959999999998</v>
      </c>
      <c r="R15">
        <v>50</v>
      </c>
      <c r="S15">
        <v>50</v>
      </c>
      <c r="T15">
        <v>50</v>
      </c>
      <c r="U15">
        <v>50</v>
      </c>
      <c r="V15">
        <v>41.666670000000003</v>
      </c>
      <c r="W15">
        <v>10</v>
      </c>
      <c r="X15">
        <v>41.666670000000003</v>
      </c>
      <c r="Y15">
        <v>5</v>
      </c>
      <c r="Z15">
        <v>41.666670000000003</v>
      </c>
      <c r="AA15">
        <v>0.54552999999999996</v>
      </c>
      <c r="AB15">
        <v>54.553429999999999</v>
      </c>
      <c r="AC15">
        <v>39.285710000000002</v>
      </c>
      <c r="AD15">
        <v>79.081630000000004</v>
      </c>
      <c r="AE15">
        <v>88.265309999999999</v>
      </c>
      <c r="AF15">
        <v>39.285710000000002</v>
      </c>
      <c r="AG15">
        <v>39.285710000000002</v>
      </c>
      <c r="AH15">
        <v>15.816330000000001</v>
      </c>
      <c r="AI15">
        <v>79.081630000000004</v>
      </c>
      <c r="AJ15">
        <v>8.82653</v>
      </c>
      <c r="AK15">
        <v>88.265309999999999</v>
      </c>
      <c r="AL15">
        <v>0.55101999999999995</v>
      </c>
      <c r="AM15">
        <v>55.312460000000002</v>
      </c>
      <c r="AN15">
        <v>39.15663</v>
      </c>
      <c r="AO15">
        <v>75.502009999999999</v>
      </c>
      <c r="AP15">
        <v>85.74297</v>
      </c>
      <c r="AQ15">
        <v>39.15663</v>
      </c>
      <c r="AR15">
        <v>38.052210000000002</v>
      </c>
      <c r="AS15">
        <v>15.3012</v>
      </c>
      <c r="AT15">
        <v>74.698800000000006</v>
      </c>
      <c r="AU15">
        <v>8.6746999999999996</v>
      </c>
      <c r="AV15">
        <v>84.939760000000007</v>
      </c>
      <c r="AW15">
        <v>0.57962000000000002</v>
      </c>
      <c r="AX15">
        <v>57.961979999999997</v>
      </c>
      <c r="AY15">
        <v>44.44444</v>
      </c>
      <c r="AZ15">
        <v>74.074070000000006</v>
      </c>
      <c r="BA15">
        <v>77.777780000000007</v>
      </c>
      <c r="BB15">
        <v>44.44444</v>
      </c>
      <c r="BC15">
        <v>44.44444</v>
      </c>
      <c r="BD15">
        <v>14.81481</v>
      </c>
      <c r="BE15">
        <v>74.074070000000006</v>
      </c>
      <c r="BF15">
        <v>7.7777799999999999</v>
      </c>
      <c r="BG15">
        <v>77.777780000000007</v>
      </c>
      <c r="BH15">
        <v>0.05</v>
      </c>
      <c r="BI15">
        <v>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0.39750000000000002</v>
      </c>
      <c r="BT15">
        <v>39.750230000000002</v>
      </c>
      <c r="BU15">
        <v>29.629629999999999</v>
      </c>
      <c r="BV15">
        <v>57.407409999999999</v>
      </c>
      <c r="BW15">
        <v>59.259259999999998</v>
      </c>
      <c r="BX15">
        <v>29.629629999999999</v>
      </c>
      <c r="BY15">
        <v>29.629629999999999</v>
      </c>
      <c r="BZ15">
        <v>11.481479999999999</v>
      </c>
      <c r="CA15">
        <v>57.407409999999999</v>
      </c>
      <c r="CB15">
        <v>5.9259300000000001</v>
      </c>
      <c r="CC15">
        <v>59.259259999999998</v>
      </c>
      <c r="CD15">
        <v>1.238E-2</v>
      </c>
      <c r="CE15">
        <v>1.2381899999999999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0.83074000000000003</v>
      </c>
      <c r="CP15">
        <v>83.074280000000002</v>
      </c>
      <c r="CQ15">
        <v>68.041240000000002</v>
      </c>
      <c r="CR15">
        <v>97.938140000000004</v>
      </c>
      <c r="CS15">
        <v>97.938140000000004</v>
      </c>
      <c r="CT15">
        <v>68.041240000000002</v>
      </c>
      <c r="CU15">
        <v>68.041240000000002</v>
      </c>
      <c r="CV15">
        <v>19.587630000000001</v>
      </c>
      <c r="CW15">
        <v>97.938140000000004</v>
      </c>
      <c r="CX15">
        <v>9.7938100000000006</v>
      </c>
      <c r="CY15">
        <v>97.938140000000004</v>
      </c>
      <c r="CZ15">
        <v>0.19858000000000001</v>
      </c>
      <c r="DA15">
        <v>20.246849999999998</v>
      </c>
      <c r="DB15">
        <v>14.492749999999999</v>
      </c>
      <c r="DC15">
        <v>28.985510000000001</v>
      </c>
      <c r="DD15">
        <v>37.681159999999998</v>
      </c>
      <c r="DE15">
        <v>14.492749999999999</v>
      </c>
      <c r="DF15">
        <v>12.68116</v>
      </c>
      <c r="DG15">
        <v>6.0869600000000004</v>
      </c>
      <c r="DH15">
        <v>27.89855</v>
      </c>
      <c r="DI15">
        <v>3.9130400000000001</v>
      </c>
      <c r="DJ15">
        <v>36.594200000000001</v>
      </c>
      <c r="DK15">
        <v>0.76649999999999996</v>
      </c>
      <c r="DL15">
        <v>77.431899999999999</v>
      </c>
      <c r="DM15">
        <v>68.669529999999995</v>
      </c>
      <c r="DN15">
        <v>87.982830000000007</v>
      </c>
      <c r="DO15">
        <v>90.987120000000004</v>
      </c>
      <c r="DP15">
        <v>68.669529999999995</v>
      </c>
      <c r="DQ15">
        <v>66.952789999999993</v>
      </c>
      <c r="DR15">
        <v>18.197420000000001</v>
      </c>
      <c r="DS15">
        <v>87.768240000000006</v>
      </c>
      <c r="DT15">
        <v>9.4420599999999997</v>
      </c>
      <c r="DU15">
        <v>90.987120000000004</v>
      </c>
      <c r="DV15">
        <v>0.50734999999999997</v>
      </c>
      <c r="DW15">
        <v>50.735289999999999</v>
      </c>
      <c r="DX15">
        <v>50</v>
      </c>
      <c r="DY15">
        <v>50</v>
      </c>
      <c r="DZ15">
        <v>50</v>
      </c>
      <c r="EA15">
        <v>50</v>
      </c>
      <c r="EB15">
        <v>50</v>
      </c>
      <c r="EC15">
        <v>10</v>
      </c>
      <c r="ED15">
        <v>50</v>
      </c>
      <c r="EE15">
        <v>5</v>
      </c>
      <c r="EF15">
        <v>50</v>
      </c>
      <c r="EG15">
        <v>0.77925999999999995</v>
      </c>
      <c r="EH15">
        <v>78.294489999999996</v>
      </c>
      <c r="EI15">
        <v>67.256640000000004</v>
      </c>
      <c r="EJ15">
        <v>90.26549</v>
      </c>
      <c r="EK15">
        <v>91.150440000000003</v>
      </c>
      <c r="EL15">
        <v>67.256640000000004</v>
      </c>
      <c r="EM15">
        <v>66.814160000000001</v>
      </c>
      <c r="EN15">
        <v>18.407080000000001</v>
      </c>
      <c r="EO15">
        <v>90.26549</v>
      </c>
      <c r="EP15">
        <v>9.2920400000000001</v>
      </c>
      <c r="EQ15">
        <v>91.150440000000003</v>
      </c>
      <c r="ER15">
        <v>0.26162000000000002</v>
      </c>
      <c r="ES15">
        <v>26.161529999999999</v>
      </c>
      <c r="ET15">
        <v>25</v>
      </c>
      <c r="EU15">
        <v>25</v>
      </c>
      <c r="EV15">
        <v>25</v>
      </c>
      <c r="EW15">
        <v>25</v>
      </c>
      <c r="EX15">
        <v>25</v>
      </c>
      <c r="EY15">
        <v>5</v>
      </c>
      <c r="EZ15">
        <v>25</v>
      </c>
      <c r="FA15">
        <v>2.5</v>
      </c>
      <c r="FB15">
        <v>25</v>
      </c>
    </row>
    <row r="16" spans="1:158" x14ac:dyDescent="0.4">
      <c r="A16" t="s">
        <v>1110</v>
      </c>
      <c r="B16" t="s">
        <v>1112</v>
      </c>
      <c r="C16" t="s">
        <v>752</v>
      </c>
      <c r="D16">
        <v>0.54344999999999999</v>
      </c>
      <c r="E16">
        <v>54.637900000000002</v>
      </c>
      <c r="F16">
        <v>43.076160000000002</v>
      </c>
      <c r="G16">
        <v>70.909120000000001</v>
      </c>
      <c r="H16">
        <v>79.532129999999995</v>
      </c>
      <c r="I16">
        <v>43.076160000000002</v>
      </c>
      <c r="J16">
        <v>42.14967</v>
      </c>
      <c r="K16">
        <v>14.44089</v>
      </c>
      <c r="L16">
        <v>70.220070000000007</v>
      </c>
      <c r="M16">
        <v>8.1455699999999993</v>
      </c>
      <c r="N16">
        <v>79.082409999999996</v>
      </c>
      <c r="O16" t="s">
        <v>38</v>
      </c>
      <c r="P16">
        <v>0.49415999999999999</v>
      </c>
      <c r="Q16">
        <v>49.793790000000001</v>
      </c>
      <c r="R16">
        <v>35.260910000000003</v>
      </c>
      <c r="S16">
        <v>71.238939999999999</v>
      </c>
      <c r="T16">
        <v>83.170580000000001</v>
      </c>
      <c r="U16">
        <v>35.260910000000003</v>
      </c>
      <c r="V16">
        <v>34.145809999999997</v>
      </c>
      <c r="W16">
        <v>14.583460000000001</v>
      </c>
      <c r="X16">
        <v>70.429000000000002</v>
      </c>
      <c r="Y16">
        <v>8.5947499999999994</v>
      </c>
      <c r="Z16">
        <v>82.814570000000003</v>
      </c>
      <c r="AA16">
        <v>0.56596000000000002</v>
      </c>
      <c r="AB16">
        <v>56.900100000000002</v>
      </c>
      <c r="AC16">
        <v>43.462389999999999</v>
      </c>
      <c r="AD16">
        <v>76.704470000000001</v>
      </c>
      <c r="AE16">
        <v>83.300740000000005</v>
      </c>
      <c r="AF16">
        <v>43.462389999999999</v>
      </c>
      <c r="AG16">
        <v>42.558549999999997</v>
      </c>
      <c r="AH16">
        <v>15.609439999999999</v>
      </c>
      <c r="AI16">
        <v>76.072220000000002</v>
      </c>
      <c r="AJ16">
        <v>8.5412599999999994</v>
      </c>
      <c r="AK16">
        <v>83.000910000000005</v>
      </c>
      <c r="AL16">
        <v>0.53803999999999996</v>
      </c>
      <c r="AM16">
        <v>53.938429999999997</v>
      </c>
      <c r="AN16">
        <v>43.186639999999997</v>
      </c>
      <c r="AO16">
        <v>67.477320000000006</v>
      </c>
      <c r="AP16">
        <v>79.144949999999994</v>
      </c>
      <c r="AQ16">
        <v>43.186639999999997</v>
      </c>
      <c r="AR16">
        <v>42.622079999999997</v>
      </c>
      <c r="AS16">
        <v>13.599690000000001</v>
      </c>
      <c r="AT16">
        <v>66.989959999999996</v>
      </c>
      <c r="AU16">
        <v>8.0023199999999992</v>
      </c>
      <c r="AV16">
        <v>78.773399999999995</v>
      </c>
      <c r="AW16">
        <v>0.69608000000000003</v>
      </c>
      <c r="AX16">
        <v>69.858509999999995</v>
      </c>
      <c r="AY16">
        <v>62.041879999999999</v>
      </c>
      <c r="AZ16">
        <v>79.668409999999994</v>
      </c>
      <c r="BA16">
        <v>81.326350000000005</v>
      </c>
      <c r="BB16">
        <v>62.041879999999999</v>
      </c>
      <c r="BC16">
        <v>61.372889999999998</v>
      </c>
      <c r="BD16">
        <v>16.14311</v>
      </c>
      <c r="BE16">
        <v>79.363</v>
      </c>
      <c r="BF16">
        <v>8.2722499999999997</v>
      </c>
      <c r="BG16">
        <v>81.195459999999997</v>
      </c>
      <c r="BH16">
        <v>0.81032000000000004</v>
      </c>
      <c r="BI16">
        <v>81.289169999999999</v>
      </c>
      <c r="BJ16">
        <v>74.294669999999996</v>
      </c>
      <c r="BK16">
        <v>91.222570000000005</v>
      </c>
      <c r="BL16">
        <v>94.514110000000002</v>
      </c>
      <c r="BM16">
        <v>74.294669999999996</v>
      </c>
      <c r="BN16">
        <v>73.51097</v>
      </c>
      <c r="BO16">
        <v>18.4953</v>
      </c>
      <c r="BP16">
        <v>91.065830000000005</v>
      </c>
      <c r="BQ16">
        <v>9.5924800000000001</v>
      </c>
      <c r="BR16">
        <v>94.435739999999996</v>
      </c>
      <c r="BS16">
        <v>0.48908000000000001</v>
      </c>
      <c r="BT16">
        <v>49.272379999999998</v>
      </c>
      <c r="BU16">
        <v>37.240589999999997</v>
      </c>
      <c r="BV16">
        <v>65.272710000000004</v>
      </c>
      <c r="BW16">
        <v>76.660759999999996</v>
      </c>
      <c r="BX16">
        <v>37.240589999999997</v>
      </c>
      <c r="BY16">
        <v>36.08475</v>
      </c>
      <c r="BZ16">
        <v>13.377829999999999</v>
      </c>
      <c r="CA16">
        <v>64.37585</v>
      </c>
      <c r="CB16">
        <v>7.90489</v>
      </c>
      <c r="CC16">
        <v>76.043729999999996</v>
      </c>
      <c r="CD16">
        <v>0.63212000000000002</v>
      </c>
      <c r="CE16">
        <v>63.736060000000002</v>
      </c>
      <c r="CF16">
        <v>52.293579999999999</v>
      </c>
      <c r="CG16">
        <v>81.345569999999995</v>
      </c>
      <c r="CH16">
        <v>86.697249999999997</v>
      </c>
      <c r="CI16">
        <v>52.293579999999999</v>
      </c>
      <c r="CJ16">
        <v>50.917430000000003</v>
      </c>
      <c r="CK16">
        <v>16.819569999999999</v>
      </c>
      <c r="CL16">
        <v>81.116209999999995</v>
      </c>
      <c r="CM16">
        <v>8.9755400000000005</v>
      </c>
      <c r="CN16">
        <v>86.620800000000003</v>
      </c>
      <c r="CO16">
        <v>0.58984999999999999</v>
      </c>
      <c r="CP16">
        <v>59.632260000000002</v>
      </c>
      <c r="CQ16">
        <v>45.77778</v>
      </c>
      <c r="CR16">
        <v>80</v>
      </c>
      <c r="CS16">
        <v>86.222219999999993</v>
      </c>
      <c r="CT16">
        <v>45.77778</v>
      </c>
      <c r="CU16">
        <v>44.44444</v>
      </c>
      <c r="CV16">
        <v>16.533329999999999</v>
      </c>
      <c r="CW16">
        <v>79.55556</v>
      </c>
      <c r="CX16">
        <v>8.9333299999999998</v>
      </c>
      <c r="CY16">
        <v>86</v>
      </c>
      <c r="CZ16">
        <v>0.49453999999999998</v>
      </c>
      <c r="DA16">
        <v>49.896790000000003</v>
      </c>
      <c r="DB16">
        <v>37.753579999999999</v>
      </c>
      <c r="DC16">
        <v>67.755709999999993</v>
      </c>
      <c r="DD16">
        <v>76.734999999999999</v>
      </c>
      <c r="DE16">
        <v>37.753579999999999</v>
      </c>
      <c r="DF16">
        <v>36.306849999999997</v>
      </c>
      <c r="DG16">
        <v>13.926970000000001</v>
      </c>
      <c r="DH16">
        <v>66.539429999999996</v>
      </c>
      <c r="DI16">
        <v>7.9457599999999999</v>
      </c>
      <c r="DJ16">
        <v>75.809669999999997</v>
      </c>
      <c r="DK16">
        <v>0.49185000000000001</v>
      </c>
      <c r="DL16">
        <v>49.401359999999997</v>
      </c>
      <c r="DM16">
        <v>36.756860000000003</v>
      </c>
      <c r="DN16">
        <v>67.446870000000004</v>
      </c>
      <c r="DO16">
        <v>76.191370000000006</v>
      </c>
      <c r="DP16">
        <v>36.756860000000003</v>
      </c>
      <c r="DQ16">
        <v>36.13738</v>
      </c>
      <c r="DR16">
        <v>13.691599999999999</v>
      </c>
      <c r="DS16">
        <v>66.841430000000003</v>
      </c>
      <c r="DT16">
        <v>7.78111</v>
      </c>
      <c r="DU16">
        <v>75.810630000000003</v>
      </c>
      <c r="DV16">
        <v>0.61650000000000005</v>
      </c>
      <c r="DW16">
        <v>61.884210000000003</v>
      </c>
      <c r="DX16">
        <v>55.19594</v>
      </c>
      <c r="DY16">
        <v>71.693489999999997</v>
      </c>
      <c r="DZ16">
        <v>74.877539999999996</v>
      </c>
      <c r="EA16">
        <v>55.19594</v>
      </c>
      <c r="EB16">
        <v>54.300789999999999</v>
      </c>
      <c r="EC16">
        <v>14.55913</v>
      </c>
      <c r="ED16">
        <v>71.191980000000001</v>
      </c>
      <c r="EE16">
        <v>7.6259600000000001</v>
      </c>
      <c r="EF16">
        <v>74.486819999999994</v>
      </c>
      <c r="EG16">
        <v>0.79244000000000003</v>
      </c>
      <c r="EH16">
        <v>79.515360000000001</v>
      </c>
      <c r="EI16">
        <v>71.370859999999993</v>
      </c>
      <c r="EJ16">
        <v>91.273899999999998</v>
      </c>
      <c r="EK16">
        <v>92.970640000000003</v>
      </c>
      <c r="EL16">
        <v>71.370859999999993</v>
      </c>
      <c r="EM16">
        <v>70.67062</v>
      </c>
      <c r="EN16">
        <v>18.502559999999999</v>
      </c>
      <c r="EO16">
        <v>91.085380000000001</v>
      </c>
      <c r="EP16">
        <v>9.4398099999999996</v>
      </c>
      <c r="EQ16">
        <v>92.876379999999997</v>
      </c>
      <c r="ER16">
        <v>0.50941000000000003</v>
      </c>
      <c r="ES16">
        <v>51.161630000000002</v>
      </c>
      <c r="ET16">
        <v>39.001849999999997</v>
      </c>
      <c r="EU16">
        <v>66.358599999999996</v>
      </c>
      <c r="EV16">
        <v>78.743070000000003</v>
      </c>
      <c r="EW16">
        <v>39.001849999999997</v>
      </c>
      <c r="EX16">
        <v>38.231670000000001</v>
      </c>
      <c r="EY16">
        <v>13.5305</v>
      </c>
      <c r="EZ16">
        <v>66.112139999999997</v>
      </c>
      <c r="FA16">
        <v>8.0591500000000007</v>
      </c>
      <c r="FB16">
        <v>78.650649999999999</v>
      </c>
    </row>
    <row r="17" spans="1:158" x14ac:dyDescent="0.4">
      <c r="A17" t="s">
        <v>1110</v>
      </c>
      <c r="B17" t="s">
        <v>843</v>
      </c>
      <c r="C17" t="s">
        <v>754</v>
      </c>
      <c r="D17">
        <v>0.49698999999999999</v>
      </c>
      <c r="E17">
        <v>50.893129999999999</v>
      </c>
      <c r="F17">
        <v>35.257550000000002</v>
      </c>
      <c r="G17">
        <v>74.376779999999997</v>
      </c>
      <c r="H17">
        <v>89.003500000000003</v>
      </c>
      <c r="I17">
        <v>35.257550000000002</v>
      </c>
      <c r="J17">
        <v>32.34543</v>
      </c>
      <c r="K17">
        <v>16.069559999999999</v>
      </c>
      <c r="L17">
        <v>72.763559999999998</v>
      </c>
      <c r="M17">
        <v>9.7480700000000002</v>
      </c>
      <c r="N17">
        <v>88.402979999999999</v>
      </c>
      <c r="O17" t="s">
        <v>38</v>
      </c>
      <c r="P17">
        <v>0.4572</v>
      </c>
      <c r="Q17">
        <v>49.160710000000002</v>
      </c>
      <c r="R17">
        <v>34.655589999999997</v>
      </c>
      <c r="S17">
        <v>76.226209999999995</v>
      </c>
      <c r="T17">
        <v>92.736530000000002</v>
      </c>
      <c r="U17">
        <v>34.655589999999997</v>
      </c>
      <c r="V17">
        <v>26.58849</v>
      </c>
      <c r="W17">
        <v>18.734919999999999</v>
      </c>
      <c r="X17">
        <v>71.655050000000003</v>
      </c>
      <c r="Y17">
        <v>11.758240000000001</v>
      </c>
      <c r="Z17">
        <v>91.102029999999999</v>
      </c>
      <c r="AA17">
        <v>0.53117000000000003</v>
      </c>
      <c r="AB17">
        <v>53.836730000000003</v>
      </c>
      <c r="AC17">
        <v>36.413040000000002</v>
      </c>
      <c r="AD17">
        <v>80.590059999999994</v>
      </c>
      <c r="AE17">
        <v>93.555899999999994</v>
      </c>
      <c r="AF17">
        <v>36.413040000000002</v>
      </c>
      <c r="AG17">
        <v>34.717910000000003</v>
      </c>
      <c r="AH17">
        <v>16.816770000000002</v>
      </c>
      <c r="AI17">
        <v>79.826599999999999</v>
      </c>
      <c r="AJ17">
        <v>9.8447200000000006</v>
      </c>
      <c r="AK17">
        <v>93.361800000000002</v>
      </c>
      <c r="AL17">
        <v>0.39049</v>
      </c>
      <c r="AM17">
        <v>39.15634</v>
      </c>
      <c r="AN17">
        <v>23.307790000000001</v>
      </c>
      <c r="AO17">
        <v>58.173690000000001</v>
      </c>
      <c r="AP17">
        <v>77.522350000000003</v>
      </c>
      <c r="AQ17">
        <v>23.307790000000001</v>
      </c>
      <c r="AR17">
        <v>22.967220000000001</v>
      </c>
      <c r="AS17">
        <v>11.72414</v>
      </c>
      <c r="AT17">
        <v>57.817160000000001</v>
      </c>
      <c r="AU17">
        <v>7.84483</v>
      </c>
      <c r="AV17">
        <v>77.362710000000007</v>
      </c>
      <c r="AW17">
        <v>0.46422999999999998</v>
      </c>
      <c r="AX17">
        <v>46.422989999999999</v>
      </c>
      <c r="AY17">
        <v>34.920630000000003</v>
      </c>
      <c r="AZ17">
        <v>61.904760000000003</v>
      </c>
      <c r="BA17">
        <v>69.841269999999994</v>
      </c>
      <c r="BB17">
        <v>34.920630000000003</v>
      </c>
      <c r="BC17">
        <v>34.920630000000003</v>
      </c>
      <c r="BD17">
        <v>12.38095</v>
      </c>
      <c r="BE17">
        <v>61.904760000000003</v>
      </c>
      <c r="BF17">
        <v>6.9841300000000004</v>
      </c>
      <c r="BG17">
        <v>69.841269999999994</v>
      </c>
      <c r="BH17">
        <v>0.45346999999999998</v>
      </c>
      <c r="BI17">
        <v>46.538330000000002</v>
      </c>
      <c r="BJ17">
        <v>31.97026</v>
      </c>
      <c r="BK17">
        <v>66.542749999999998</v>
      </c>
      <c r="BL17">
        <v>82.156130000000005</v>
      </c>
      <c r="BM17">
        <v>31.97026</v>
      </c>
      <c r="BN17">
        <v>29.18216</v>
      </c>
      <c r="BO17">
        <v>14.34944</v>
      </c>
      <c r="BP17">
        <v>63.568770000000001</v>
      </c>
      <c r="BQ17">
        <v>9.2936800000000002</v>
      </c>
      <c r="BR17">
        <v>81.474599999999995</v>
      </c>
      <c r="BS17">
        <v>0.65727999999999998</v>
      </c>
      <c r="BT17">
        <v>66.340829999999997</v>
      </c>
      <c r="BU17">
        <v>52.342010000000002</v>
      </c>
      <c r="BV17">
        <v>87.286249999999995</v>
      </c>
      <c r="BW17">
        <v>92.565060000000003</v>
      </c>
      <c r="BX17">
        <v>52.342010000000002</v>
      </c>
      <c r="BY17">
        <v>50.545229999999997</v>
      </c>
      <c r="BZ17">
        <v>18.081779999999998</v>
      </c>
      <c r="CA17">
        <v>86.65428</v>
      </c>
      <c r="CB17">
        <v>9.6133799999999994</v>
      </c>
      <c r="CC17">
        <v>92.106570000000005</v>
      </c>
      <c r="CD17">
        <v>0.61462000000000006</v>
      </c>
      <c r="CE17">
        <v>63.46613</v>
      </c>
      <c r="CF17">
        <v>48.603349999999999</v>
      </c>
      <c r="CG17">
        <v>89.385469999999998</v>
      </c>
      <c r="CH17">
        <v>92.737430000000003</v>
      </c>
      <c r="CI17">
        <v>48.603349999999999</v>
      </c>
      <c r="CJ17">
        <v>43.668529999999997</v>
      </c>
      <c r="CK17">
        <v>19.776540000000001</v>
      </c>
      <c r="CL17">
        <v>87.802610000000001</v>
      </c>
      <c r="CM17">
        <v>10.55866</v>
      </c>
      <c r="CN17">
        <v>92.737430000000003</v>
      </c>
      <c r="CO17">
        <v>0.52488999999999997</v>
      </c>
      <c r="CP17">
        <v>53.241590000000002</v>
      </c>
      <c r="CQ17">
        <v>41.739130000000003</v>
      </c>
      <c r="CR17">
        <v>74.782610000000005</v>
      </c>
      <c r="CS17">
        <v>82.608699999999999</v>
      </c>
      <c r="CT17">
        <v>41.739130000000003</v>
      </c>
      <c r="CU17">
        <v>38.695650000000001</v>
      </c>
      <c r="CV17">
        <v>16</v>
      </c>
      <c r="CW17">
        <v>73.478260000000006</v>
      </c>
      <c r="CX17">
        <v>8.8695699999999995</v>
      </c>
      <c r="CY17">
        <v>81.739130000000003</v>
      </c>
      <c r="CZ17">
        <v>0.50770999999999999</v>
      </c>
      <c r="DA17">
        <v>51.43918</v>
      </c>
      <c r="DB17">
        <v>35.911020000000001</v>
      </c>
      <c r="DC17">
        <v>72.987290000000002</v>
      </c>
      <c r="DD17">
        <v>88.877120000000005</v>
      </c>
      <c r="DE17">
        <v>35.911020000000001</v>
      </c>
      <c r="DF17">
        <v>34.25141</v>
      </c>
      <c r="DG17">
        <v>15.27542</v>
      </c>
      <c r="DH17">
        <v>72.52825</v>
      </c>
      <c r="DI17">
        <v>9.2796599999999998</v>
      </c>
      <c r="DJ17">
        <v>88.66525</v>
      </c>
      <c r="DK17">
        <v>0.54264999999999997</v>
      </c>
      <c r="DL17">
        <v>54.486539999999998</v>
      </c>
      <c r="DM17">
        <v>36.587510000000002</v>
      </c>
      <c r="DN17">
        <v>79.507480000000001</v>
      </c>
      <c r="DO17">
        <v>93.975369999999998</v>
      </c>
      <c r="DP17">
        <v>36.587510000000002</v>
      </c>
      <c r="DQ17">
        <v>36.074460000000002</v>
      </c>
      <c r="DR17">
        <v>16.121369999999999</v>
      </c>
      <c r="DS17">
        <v>79.265609999999995</v>
      </c>
      <c r="DT17">
        <v>9.5426599999999997</v>
      </c>
      <c r="DU17">
        <v>93.865440000000007</v>
      </c>
      <c r="DV17">
        <v>0.68449000000000004</v>
      </c>
      <c r="DW17">
        <v>68.766040000000004</v>
      </c>
      <c r="DX17">
        <v>55.887230000000002</v>
      </c>
      <c r="DY17">
        <v>86.069649999999996</v>
      </c>
      <c r="DZ17">
        <v>91.044780000000003</v>
      </c>
      <c r="EA17">
        <v>55.887230000000002</v>
      </c>
      <c r="EB17">
        <v>54.864570000000001</v>
      </c>
      <c r="EC17">
        <v>17.47927</v>
      </c>
      <c r="ED17">
        <v>85.433940000000007</v>
      </c>
      <c r="EE17">
        <v>9.2703199999999999</v>
      </c>
      <c r="EF17">
        <v>90.547259999999994</v>
      </c>
      <c r="EG17">
        <v>0.48480000000000001</v>
      </c>
      <c r="EH17">
        <v>49.492980000000003</v>
      </c>
      <c r="EI17">
        <v>32.169310000000003</v>
      </c>
      <c r="EJ17">
        <v>77.460319999999996</v>
      </c>
      <c r="EK17">
        <v>92.698409999999996</v>
      </c>
      <c r="EL17">
        <v>32.169310000000003</v>
      </c>
      <c r="EM17">
        <v>29.391529999999999</v>
      </c>
      <c r="EN17">
        <v>16.465610000000002</v>
      </c>
      <c r="EO17">
        <v>76.022930000000002</v>
      </c>
      <c r="EP17">
        <v>9.9788399999999999</v>
      </c>
      <c r="EQ17">
        <v>92.239859999999993</v>
      </c>
      <c r="ER17">
        <v>0.48172999999999999</v>
      </c>
      <c r="ES17">
        <v>48.535899999999998</v>
      </c>
      <c r="ET17">
        <v>34.468089999999997</v>
      </c>
      <c r="EU17">
        <v>67.234039999999993</v>
      </c>
      <c r="EV17">
        <v>82.978719999999996</v>
      </c>
      <c r="EW17">
        <v>34.468089999999997</v>
      </c>
      <c r="EX17">
        <v>33.120570000000001</v>
      </c>
      <c r="EY17">
        <v>13.70213</v>
      </c>
      <c r="EZ17">
        <v>65.390069999999994</v>
      </c>
      <c r="FA17">
        <v>8.6808499999999995</v>
      </c>
      <c r="FB17">
        <v>82.340429999999998</v>
      </c>
    </row>
    <row r="18" spans="1:158" x14ac:dyDescent="0.4">
      <c r="A18" t="s">
        <v>1110</v>
      </c>
      <c r="B18" t="s">
        <v>1113</v>
      </c>
      <c r="C18" t="s">
        <v>37</v>
      </c>
      <c r="D18">
        <v>0.54257999999999995</v>
      </c>
      <c r="E18">
        <v>56.518250000000002</v>
      </c>
      <c r="F18">
        <v>46.986539999999998</v>
      </c>
      <c r="G18">
        <v>75.225769999999997</v>
      </c>
      <c r="H18">
        <v>83.658730000000006</v>
      </c>
      <c r="I18">
        <v>46.986539999999998</v>
      </c>
      <c r="J18">
        <v>40.828209999999999</v>
      </c>
      <c r="K18">
        <v>17.154039999999998</v>
      </c>
      <c r="L18">
        <v>71.748369999999994</v>
      </c>
      <c r="M18">
        <v>9.8074499999999993</v>
      </c>
      <c r="N18">
        <v>81.626459999999994</v>
      </c>
      <c r="O18" t="s">
        <v>38</v>
      </c>
      <c r="P18">
        <v>0.48222999999999999</v>
      </c>
      <c r="Q18">
        <v>52.450989999999997</v>
      </c>
      <c r="R18">
        <v>40.871729999999999</v>
      </c>
      <c r="S18">
        <v>78.034790000000001</v>
      </c>
      <c r="T18">
        <v>89.065190000000001</v>
      </c>
      <c r="U18">
        <v>40.871729999999999</v>
      </c>
      <c r="V18">
        <v>30.962209999999999</v>
      </c>
      <c r="W18">
        <v>19.787800000000001</v>
      </c>
      <c r="X18">
        <v>72.041200000000003</v>
      </c>
      <c r="Y18">
        <v>11.94036</v>
      </c>
      <c r="Z18">
        <v>86.537629999999993</v>
      </c>
      <c r="AA18">
        <v>0.56750999999999996</v>
      </c>
      <c r="AB18">
        <v>58.131810000000002</v>
      </c>
      <c r="AC18">
        <v>46.469250000000002</v>
      </c>
      <c r="AD18">
        <v>79.871610000000004</v>
      </c>
      <c r="AE18">
        <v>86.187619999999995</v>
      </c>
      <c r="AF18">
        <v>46.469250000000002</v>
      </c>
      <c r="AG18">
        <v>42.360390000000002</v>
      </c>
      <c r="AH18">
        <v>17.320360000000001</v>
      </c>
      <c r="AI18">
        <v>76.969009999999997</v>
      </c>
      <c r="AJ18">
        <v>9.6189699999999991</v>
      </c>
      <c r="AK18">
        <v>84.566339999999997</v>
      </c>
      <c r="AL18">
        <v>0.55906</v>
      </c>
      <c r="AM18">
        <v>56.922280000000001</v>
      </c>
      <c r="AN18">
        <v>47.614930000000001</v>
      </c>
      <c r="AO18">
        <v>73.974299999999999</v>
      </c>
      <c r="AP18">
        <v>84.707120000000003</v>
      </c>
      <c r="AQ18">
        <v>47.614930000000001</v>
      </c>
      <c r="AR18">
        <v>43.74691</v>
      </c>
      <c r="AS18">
        <v>15.646319999999999</v>
      </c>
      <c r="AT18">
        <v>70.852900000000005</v>
      </c>
      <c r="AU18">
        <v>9.1028199999999995</v>
      </c>
      <c r="AV18">
        <v>82.291150000000002</v>
      </c>
      <c r="AW18">
        <v>0.66274</v>
      </c>
      <c r="AX18">
        <v>68.028580000000005</v>
      </c>
      <c r="AY18">
        <v>60.964579999999998</v>
      </c>
      <c r="AZ18">
        <v>79.351920000000007</v>
      </c>
      <c r="BA18">
        <v>82.215519999999998</v>
      </c>
      <c r="BB18">
        <v>60.964579999999998</v>
      </c>
      <c r="BC18">
        <v>56.48706</v>
      </c>
      <c r="BD18">
        <v>17.407689999999999</v>
      </c>
      <c r="BE18">
        <v>77.819640000000007</v>
      </c>
      <c r="BF18">
        <v>9.1183099999999992</v>
      </c>
      <c r="BG18">
        <v>81.198189999999997</v>
      </c>
      <c r="BH18">
        <v>0.68150999999999995</v>
      </c>
      <c r="BI18">
        <v>71.435599999999994</v>
      </c>
      <c r="BJ18">
        <v>66.633269999999996</v>
      </c>
      <c r="BK18">
        <v>87.174350000000004</v>
      </c>
      <c r="BL18">
        <v>92.685370000000006</v>
      </c>
      <c r="BM18">
        <v>66.633269999999996</v>
      </c>
      <c r="BN18">
        <v>56.579830000000001</v>
      </c>
      <c r="BO18">
        <v>20.320640000000001</v>
      </c>
      <c r="BP18">
        <v>82.23948</v>
      </c>
      <c r="BQ18">
        <v>11.492990000000001</v>
      </c>
      <c r="BR18">
        <v>91.27422</v>
      </c>
      <c r="BS18">
        <v>0.53476000000000001</v>
      </c>
      <c r="BT18">
        <v>55.43421</v>
      </c>
      <c r="BU18">
        <v>45.662059999999997</v>
      </c>
      <c r="BV18">
        <v>71.791650000000004</v>
      </c>
      <c r="BW18">
        <v>81.008790000000005</v>
      </c>
      <c r="BX18">
        <v>45.662059999999997</v>
      </c>
      <c r="BY18">
        <v>40.48021</v>
      </c>
      <c r="BZ18">
        <v>16.154689999999999</v>
      </c>
      <c r="CA18">
        <v>69.231120000000004</v>
      </c>
      <c r="CB18">
        <v>9.2712599999999998</v>
      </c>
      <c r="CC18">
        <v>79.502009999999999</v>
      </c>
      <c r="CD18">
        <v>0.64729000000000003</v>
      </c>
      <c r="CE18">
        <v>67.040869999999998</v>
      </c>
      <c r="CF18">
        <v>57.176200000000001</v>
      </c>
      <c r="CG18">
        <v>85.64761</v>
      </c>
      <c r="CH18">
        <v>89.498249999999999</v>
      </c>
      <c r="CI18">
        <v>57.176200000000001</v>
      </c>
      <c r="CJ18">
        <v>51.65305</v>
      </c>
      <c r="CK18">
        <v>19.579930000000001</v>
      </c>
      <c r="CL18">
        <v>84.57799</v>
      </c>
      <c r="CM18">
        <v>10.315049999999999</v>
      </c>
      <c r="CN18">
        <v>89.012060000000005</v>
      </c>
      <c r="CO18">
        <v>0.56045</v>
      </c>
      <c r="CP18">
        <v>60.053449999999998</v>
      </c>
      <c r="CQ18">
        <v>53.533569999999997</v>
      </c>
      <c r="CR18">
        <v>83.745580000000004</v>
      </c>
      <c r="CS18">
        <v>91.342759999999998</v>
      </c>
      <c r="CT18">
        <v>53.533569999999997</v>
      </c>
      <c r="CU18">
        <v>41.342759999999998</v>
      </c>
      <c r="CV18">
        <v>20.14134</v>
      </c>
      <c r="CW18">
        <v>75.559479999999994</v>
      </c>
      <c r="CX18">
        <v>11.78445</v>
      </c>
      <c r="CY18">
        <v>87.367490000000004</v>
      </c>
      <c r="CZ18">
        <v>0.49221999999999999</v>
      </c>
      <c r="DA18">
        <v>50.818800000000003</v>
      </c>
      <c r="DB18">
        <v>41.424149999999997</v>
      </c>
      <c r="DC18">
        <v>69.907120000000006</v>
      </c>
      <c r="DD18">
        <v>78.690839999999994</v>
      </c>
      <c r="DE18">
        <v>41.424149999999997</v>
      </c>
      <c r="DF18">
        <v>36.131059999999998</v>
      </c>
      <c r="DG18">
        <v>15.43211</v>
      </c>
      <c r="DH18">
        <v>65.887370000000004</v>
      </c>
      <c r="DI18">
        <v>8.9022600000000001</v>
      </c>
      <c r="DJ18">
        <v>75.725930000000005</v>
      </c>
      <c r="DK18">
        <v>0.50275999999999998</v>
      </c>
      <c r="DL18">
        <v>53.014150000000001</v>
      </c>
      <c r="DM18">
        <v>43.282040000000002</v>
      </c>
      <c r="DN18">
        <v>72.632459999999995</v>
      </c>
      <c r="DO18">
        <v>81.143370000000004</v>
      </c>
      <c r="DP18">
        <v>43.282040000000002</v>
      </c>
      <c r="DQ18">
        <v>36.233820000000001</v>
      </c>
      <c r="DR18">
        <v>17.045000000000002</v>
      </c>
      <c r="DS18">
        <v>68.644279999999995</v>
      </c>
      <c r="DT18">
        <v>9.8390500000000003</v>
      </c>
      <c r="DU18">
        <v>78.836780000000005</v>
      </c>
      <c r="DV18">
        <v>0.63043000000000005</v>
      </c>
      <c r="DW18">
        <v>63.761119999999998</v>
      </c>
      <c r="DX18">
        <v>57.483420000000002</v>
      </c>
      <c r="DY18">
        <v>74.723709999999997</v>
      </c>
      <c r="DZ18">
        <v>78.039150000000006</v>
      </c>
      <c r="EA18">
        <v>57.483420000000002</v>
      </c>
      <c r="EB18">
        <v>55.090249999999997</v>
      </c>
      <c r="EC18">
        <v>15.645720000000001</v>
      </c>
      <c r="ED18">
        <v>73.422529999999995</v>
      </c>
      <c r="EE18">
        <v>8.2491299999999992</v>
      </c>
      <c r="EF18">
        <v>77.122150000000005</v>
      </c>
      <c r="EG18">
        <v>0.61290999999999995</v>
      </c>
      <c r="EH18">
        <v>66.914829999999995</v>
      </c>
      <c r="EI18">
        <v>59.394329999999997</v>
      </c>
      <c r="EJ18">
        <v>85.265389999999996</v>
      </c>
      <c r="EK18">
        <v>91.66395</v>
      </c>
      <c r="EL18">
        <v>59.394329999999997</v>
      </c>
      <c r="EM18">
        <v>45.797789999999999</v>
      </c>
      <c r="EN18">
        <v>22.305440000000001</v>
      </c>
      <c r="EO18">
        <v>82.231359999999995</v>
      </c>
      <c r="EP18">
        <v>12.267989999999999</v>
      </c>
      <c r="EQ18">
        <v>90.621399999999994</v>
      </c>
      <c r="ER18">
        <v>0.57050999999999996</v>
      </c>
      <c r="ES18">
        <v>58.953879999999998</v>
      </c>
      <c r="ET18">
        <v>50.110860000000002</v>
      </c>
      <c r="EU18">
        <v>75.831490000000002</v>
      </c>
      <c r="EV18">
        <v>84.811530000000005</v>
      </c>
      <c r="EW18">
        <v>50.110860000000002</v>
      </c>
      <c r="EX18">
        <v>44.331119999999999</v>
      </c>
      <c r="EY18">
        <v>16.917960000000001</v>
      </c>
      <c r="EZ18">
        <v>72.749449999999996</v>
      </c>
      <c r="FA18">
        <v>9.7228399999999997</v>
      </c>
      <c r="FB18">
        <v>82.993350000000007</v>
      </c>
    </row>
    <row r="23" spans="1:158" x14ac:dyDescent="0.4">
      <c r="D23" s="7" t="s">
        <v>23</v>
      </c>
      <c r="E23" t="s">
        <v>24</v>
      </c>
      <c r="F23" t="s">
        <v>25</v>
      </c>
      <c r="G23" t="s">
        <v>26</v>
      </c>
      <c r="H23" t="s">
        <v>27</v>
      </c>
      <c r="I23" t="s">
        <v>28</v>
      </c>
      <c r="J23" t="s">
        <v>29</v>
      </c>
      <c r="K23" t="s">
        <v>30</v>
      </c>
      <c r="L23" t="s">
        <v>31</v>
      </c>
      <c r="M23" t="s">
        <v>32</v>
      </c>
      <c r="N23" t="s">
        <v>33</v>
      </c>
      <c r="P23" s="7" t="s">
        <v>23</v>
      </c>
      <c r="Q23" t="s">
        <v>24</v>
      </c>
      <c r="R23" t="s">
        <v>25</v>
      </c>
      <c r="S23" t="s">
        <v>26</v>
      </c>
      <c r="T23" t="s">
        <v>27</v>
      </c>
      <c r="U23" t="s">
        <v>28</v>
      </c>
      <c r="V23" t="s">
        <v>29</v>
      </c>
      <c r="W23" t="s">
        <v>30</v>
      </c>
      <c r="X23" t="s">
        <v>31</v>
      </c>
      <c r="Y23" t="s">
        <v>32</v>
      </c>
      <c r="Z23" t="s">
        <v>33</v>
      </c>
      <c r="AA23" s="7" t="s">
        <v>23</v>
      </c>
      <c r="AB23" t="s">
        <v>24</v>
      </c>
      <c r="AC23" t="s">
        <v>25</v>
      </c>
      <c r="AD23" t="s">
        <v>26</v>
      </c>
      <c r="AE23" t="s">
        <v>27</v>
      </c>
      <c r="AF23" t="s">
        <v>28</v>
      </c>
      <c r="AG23" t="s">
        <v>29</v>
      </c>
      <c r="AH23" t="s">
        <v>30</v>
      </c>
      <c r="AI23" t="s">
        <v>31</v>
      </c>
      <c r="AJ23" t="s">
        <v>32</v>
      </c>
      <c r="AK23" t="s">
        <v>33</v>
      </c>
      <c r="AL23" s="7" t="s">
        <v>23</v>
      </c>
      <c r="AM23" t="s">
        <v>24</v>
      </c>
      <c r="AN23" t="s">
        <v>25</v>
      </c>
      <c r="AO23" t="s">
        <v>26</v>
      </c>
      <c r="AP23" t="s">
        <v>27</v>
      </c>
      <c r="AQ23" t="s">
        <v>28</v>
      </c>
      <c r="AR23" t="s">
        <v>29</v>
      </c>
      <c r="AS23" t="s">
        <v>30</v>
      </c>
      <c r="AT23" t="s">
        <v>31</v>
      </c>
      <c r="AU23" t="s">
        <v>32</v>
      </c>
      <c r="AV23" t="s">
        <v>33</v>
      </c>
      <c r="AW23" s="7" t="s">
        <v>23</v>
      </c>
      <c r="AX23" t="s">
        <v>24</v>
      </c>
      <c r="AY23" t="s">
        <v>25</v>
      </c>
      <c r="AZ23" t="s">
        <v>26</v>
      </c>
      <c r="BA23" t="s">
        <v>27</v>
      </c>
      <c r="BB23" t="s">
        <v>28</v>
      </c>
      <c r="BC23" t="s">
        <v>29</v>
      </c>
      <c r="BD23" t="s">
        <v>30</v>
      </c>
      <c r="BE23" t="s">
        <v>31</v>
      </c>
      <c r="BF23" t="s">
        <v>32</v>
      </c>
      <c r="BG23" t="s">
        <v>33</v>
      </c>
      <c r="BH23" s="7" t="s">
        <v>23</v>
      </c>
      <c r="BI23" t="s">
        <v>24</v>
      </c>
      <c r="BJ23" t="s">
        <v>25</v>
      </c>
      <c r="BK23" t="s">
        <v>26</v>
      </c>
      <c r="BL23" t="s">
        <v>27</v>
      </c>
      <c r="BM23" t="s">
        <v>28</v>
      </c>
      <c r="BN23" t="s">
        <v>29</v>
      </c>
      <c r="BO23" t="s">
        <v>30</v>
      </c>
      <c r="BP23" t="s">
        <v>31</v>
      </c>
      <c r="BQ23" t="s">
        <v>32</v>
      </c>
      <c r="BR23" t="s">
        <v>33</v>
      </c>
      <c r="BS23" s="7" t="s">
        <v>23</v>
      </c>
      <c r="BT23" t="s">
        <v>24</v>
      </c>
      <c r="BU23" t="s">
        <v>25</v>
      </c>
      <c r="BV23" t="s">
        <v>26</v>
      </c>
      <c r="BW23" t="s">
        <v>27</v>
      </c>
      <c r="BX23" t="s">
        <v>28</v>
      </c>
      <c r="BY23" t="s">
        <v>29</v>
      </c>
      <c r="BZ23" t="s">
        <v>30</v>
      </c>
      <c r="CA23" t="s">
        <v>31</v>
      </c>
      <c r="CB23" t="s">
        <v>32</v>
      </c>
      <c r="CC23" t="s">
        <v>33</v>
      </c>
      <c r="CD23" s="7" t="s">
        <v>23</v>
      </c>
      <c r="CE23" t="s">
        <v>24</v>
      </c>
      <c r="CF23" t="s">
        <v>25</v>
      </c>
      <c r="CG23" t="s">
        <v>26</v>
      </c>
      <c r="CH23" t="s">
        <v>27</v>
      </c>
      <c r="CI23" t="s">
        <v>28</v>
      </c>
      <c r="CJ23" t="s">
        <v>29</v>
      </c>
      <c r="CK23" t="s">
        <v>30</v>
      </c>
      <c r="CL23" t="s">
        <v>31</v>
      </c>
      <c r="CM23" t="s">
        <v>32</v>
      </c>
      <c r="CN23" t="s">
        <v>33</v>
      </c>
      <c r="CO23" s="7" t="s">
        <v>23</v>
      </c>
      <c r="CP23" t="s">
        <v>24</v>
      </c>
      <c r="CQ23" t="s">
        <v>25</v>
      </c>
      <c r="CR23" t="s">
        <v>26</v>
      </c>
      <c r="CS23" t="s">
        <v>27</v>
      </c>
      <c r="CT23" t="s">
        <v>28</v>
      </c>
      <c r="CU23" t="s">
        <v>29</v>
      </c>
      <c r="CV23" t="s">
        <v>30</v>
      </c>
      <c r="CW23" t="s">
        <v>31</v>
      </c>
      <c r="CX23" t="s">
        <v>32</v>
      </c>
      <c r="CY23" t="s">
        <v>33</v>
      </c>
      <c r="CZ23" s="7" t="s">
        <v>23</v>
      </c>
      <c r="DA23" t="s">
        <v>24</v>
      </c>
      <c r="DB23" t="s">
        <v>25</v>
      </c>
      <c r="DC23" t="s">
        <v>26</v>
      </c>
      <c r="DD23" t="s">
        <v>27</v>
      </c>
      <c r="DE23" t="s">
        <v>28</v>
      </c>
      <c r="DF23" t="s">
        <v>29</v>
      </c>
      <c r="DG23" t="s">
        <v>30</v>
      </c>
      <c r="DH23" t="s">
        <v>31</v>
      </c>
      <c r="DI23" t="s">
        <v>32</v>
      </c>
      <c r="DJ23" t="s">
        <v>33</v>
      </c>
      <c r="DK23" s="7" t="s">
        <v>23</v>
      </c>
      <c r="DL23" t="s">
        <v>24</v>
      </c>
      <c r="DM23" t="s">
        <v>25</v>
      </c>
      <c r="DN23" t="s">
        <v>26</v>
      </c>
      <c r="DO23" t="s">
        <v>27</v>
      </c>
      <c r="DP23" t="s">
        <v>28</v>
      </c>
      <c r="DQ23" t="s">
        <v>29</v>
      </c>
      <c r="DR23" t="s">
        <v>30</v>
      </c>
      <c r="DS23" t="s">
        <v>31</v>
      </c>
      <c r="DT23" t="s">
        <v>32</v>
      </c>
      <c r="DU23" t="s">
        <v>33</v>
      </c>
      <c r="DV23" s="7" t="s">
        <v>23</v>
      </c>
      <c r="DW23" t="s">
        <v>24</v>
      </c>
      <c r="DX23" t="s">
        <v>25</v>
      </c>
      <c r="DY23" t="s">
        <v>26</v>
      </c>
      <c r="DZ23" t="s">
        <v>27</v>
      </c>
      <c r="EA23" t="s">
        <v>28</v>
      </c>
      <c r="EB23" t="s">
        <v>29</v>
      </c>
      <c r="EC23" t="s">
        <v>30</v>
      </c>
      <c r="ED23" t="s">
        <v>31</v>
      </c>
      <c r="EE23" t="s">
        <v>32</v>
      </c>
      <c r="EF23" t="s">
        <v>33</v>
      </c>
      <c r="EG23" s="7" t="s">
        <v>23</v>
      </c>
      <c r="EH23" t="s">
        <v>24</v>
      </c>
      <c r="EI23" t="s">
        <v>25</v>
      </c>
      <c r="EJ23" t="s">
        <v>26</v>
      </c>
      <c r="EK23" t="s">
        <v>27</v>
      </c>
      <c r="EL23" t="s">
        <v>28</v>
      </c>
      <c r="EM23" t="s">
        <v>29</v>
      </c>
      <c r="EN23" t="s">
        <v>30</v>
      </c>
      <c r="EO23" t="s">
        <v>31</v>
      </c>
      <c r="EP23" t="s">
        <v>32</v>
      </c>
      <c r="EQ23" t="s">
        <v>33</v>
      </c>
      <c r="ER23" s="7" t="s">
        <v>23</v>
      </c>
      <c r="ES23" t="s">
        <v>24</v>
      </c>
      <c r="ET23" t="s">
        <v>25</v>
      </c>
      <c r="EU23" t="s">
        <v>26</v>
      </c>
      <c r="EV23" t="s">
        <v>27</v>
      </c>
      <c r="EW23" t="s">
        <v>28</v>
      </c>
      <c r="EX23" t="s">
        <v>29</v>
      </c>
      <c r="EY23" t="s">
        <v>30</v>
      </c>
      <c r="EZ23" t="s">
        <v>31</v>
      </c>
      <c r="FA23" t="s">
        <v>32</v>
      </c>
      <c r="FB23" t="s">
        <v>33</v>
      </c>
    </row>
    <row r="24" spans="1:158" x14ac:dyDescent="0.4">
      <c r="C24" t="s">
        <v>748</v>
      </c>
      <c r="D24">
        <f>ROUND(AVERAGE(D4, D9, D14), 2)</f>
        <v>0.44</v>
      </c>
      <c r="E24">
        <f t="shared" ref="E24:N24" si="0">ROUND(AVERAGE(E4, E9, E14), 2)</f>
        <v>45.96</v>
      </c>
      <c r="F24">
        <f t="shared" si="0"/>
        <v>35.36</v>
      </c>
      <c r="G24">
        <f t="shared" si="0"/>
        <v>64.95</v>
      </c>
      <c r="H24">
        <f t="shared" si="0"/>
        <v>76.28</v>
      </c>
      <c r="I24">
        <f t="shared" si="0"/>
        <v>35.36</v>
      </c>
      <c r="J24">
        <f t="shared" si="0"/>
        <v>30.23</v>
      </c>
      <c r="K24">
        <f t="shared" si="0"/>
        <v>14.46</v>
      </c>
      <c r="L24">
        <f t="shared" si="0"/>
        <v>62.66</v>
      </c>
      <c r="M24">
        <f t="shared" si="0"/>
        <v>8.61</v>
      </c>
      <c r="N24">
        <f t="shared" si="0"/>
        <v>75.12</v>
      </c>
      <c r="P24">
        <f t="shared" ref="P24:CA24" si="1">ROUND(AVERAGE(P4, P9, P14), 2)</f>
        <v>0.41</v>
      </c>
      <c r="Q24">
        <f t="shared" si="1"/>
        <v>44.17</v>
      </c>
      <c r="R24">
        <f t="shared" si="1"/>
        <v>42.11</v>
      </c>
      <c r="S24">
        <f t="shared" si="1"/>
        <v>67.25</v>
      </c>
      <c r="T24">
        <f t="shared" si="1"/>
        <v>71.349999999999994</v>
      </c>
      <c r="U24">
        <f t="shared" si="1"/>
        <v>42.11</v>
      </c>
      <c r="V24">
        <f t="shared" si="1"/>
        <v>27.58</v>
      </c>
      <c r="W24">
        <f t="shared" si="1"/>
        <v>16.02</v>
      </c>
      <c r="X24">
        <f t="shared" si="1"/>
        <v>58.87</v>
      </c>
      <c r="Y24">
        <f t="shared" si="1"/>
        <v>8.9499999999999993</v>
      </c>
      <c r="Z24">
        <f t="shared" si="1"/>
        <v>65.5</v>
      </c>
      <c r="AA24">
        <f t="shared" si="1"/>
        <v>0.44</v>
      </c>
      <c r="AB24">
        <f t="shared" si="1"/>
        <v>43.75</v>
      </c>
      <c r="AC24">
        <f t="shared" si="1"/>
        <v>32.01</v>
      </c>
      <c r="AD24">
        <f t="shared" si="1"/>
        <v>60.64</v>
      </c>
      <c r="AE24">
        <f t="shared" si="1"/>
        <v>67.989999999999995</v>
      </c>
      <c r="AF24">
        <f t="shared" si="1"/>
        <v>32.01</v>
      </c>
      <c r="AG24">
        <f t="shared" si="1"/>
        <v>31.21</v>
      </c>
      <c r="AH24">
        <f t="shared" si="1"/>
        <v>12.29</v>
      </c>
      <c r="AI24">
        <f t="shared" si="1"/>
        <v>60.14</v>
      </c>
      <c r="AJ24">
        <f t="shared" si="1"/>
        <v>6.94</v>
      </c>
      <c r="AK24">
        <f t="shared" si="1"/>
        <v>67.790000000000006</v>
      </c>
      <c r="AL24">
        <f t="shared" si="1"/>
        <v>0.48</v>
      </c>
      <c r="AM24">
        <f t="shared" si="1"/>
        <v>48.98</v>
      </c>
      <c r="AN24">
        <f t="shared" si="1"/>
        <v>38.119999999999997</v>
      </c>
      <c r="AO24">
        <f t="shared" si="1"/>
        <v>65.489999999999995</v>
      </c>
      <c r="AP24">
        <f t="shared" si="1"/>
        <v>80.650000000000006</v>
      </c>
      <c r="AQ24">
        <f t="shared" si="1"/>
        <v>38.119999999999997</v>
      </c>
      <c r="AR24">
        <f t="shared" si="1"/>
        <v>34.89</v>
      </c>
      <c r="AS24">
        <f t="shared" si="1"/>
        <v>13.91</v>
      </c>
      <c r="AT24">
        <f t="shared" si="1"/>
        <v>63.3</v>
      </c>
      <c r="AU24">
        <f t="shared" si="1"/>
        <v>8.67</v>
      </c>
      <c r="AV24">
        <f t="shared" si="1"/>
        <v>79.36</v>
      </c>
      <c r="AW24">
        <f t="shared" si="1"/>
        <v>0.48</v>
      </c>
      <c r="AX24">
        <f t="shared" si="1"/>
        <v>50.53</v>
      </c>
      <c r="AY24">
        <f t="shared" si="1"/>
        <v>51.65</v>
      </c>
      <c r="AZ24">
        <f t="shared" si="1"/>
        <v>58.24</v>
      </c>
      <c r="BA24">
        <f t="shared" si="1"/>
        <v>62.64</v>
      </c>
      <c r="BB24">
        <f t="shared" si="1"/>
        <v>51.65</v>
      </c>
      <c r="BC24">
        <f t="shared" si="1"/>
        <v>42.86</v>
      </c>
      <c r="BD24">
        <f t="shared" si="1"/>
        <v>14.07</v>
      </c>
      <c r="BE24">
        <f t="shared" si="1"/>
        <v>54.4</v>
      </c>
      <c r="BF24">
        <f t="shared" si="1"/>
        <v>7.58</v>
      </c>
      <c r="BG24">
        <f t="shared" si="1"/>
        <v>59.34</v>
      </c>
      <c r="BH24">
        <f t="shared" si="1"/>
        <v>0.66</v>
      </c>
      <c r="BI24">
        <f t="shared" si="1"/>
        <v>71.569999999999993</v>
      </c>
      <c r="BJ24">
        <f t="shared" si="1"/>
        <v>66.67</v>
      </c>
      <c r="BK24">
        <f t="shared" si="1"/>
        <v>86.67</v>
      </c>
      <c r="BL24">
        <f t="shared" si="1"/>
        <v>89.63</v>
      </c>
      <c r="BM24">
        <f t="shared" si="1"/>
        <v>66.67</v>
      </c>
      <c r="BN24">
        <f t="shared" si="1"/>
        <v>51.67</v>
      </c>
      <c r="BO24">
        <f t="shared" si="1"/>
        <v>22.67</v>
      </c>
      <c r="BP24">
        <f t="shared" si="1"/>
        <v>85</v>
      </c>
      <c r="BQ24">
        <f t="shared" si="1"/>
        <v>11.63</v>
      </c>
      <c r="BR24">
        <f t="shared" si="1"/>
        <v>87.96</v>
      </c>
      <c r="BS24">
        <f t="shared" si="1"/>
        <v>0.45</v>
      </c>
      <c r="BT24">
        <f t="shared" si="1"/>
        <v>46.96</v>
      </c>
      <c r="BU24">
        <f t="shared" si="1"/>
        <v>38.43</v>
      </c>
      <c r="BV24">
        <f t="shared" si="1"/>
        <v>63.91</v>
      </c>
      <c r="BW24">
        <f t="shared" si="1"/>
        <v>75.319999999999993</v>
      </c>
      <c r="BX24">
        <f t="shared" si="1"/>
        <v>38.43</v>
      </c>
      <c r="BY24">
        <f t="shared" si="1"/>
        <v>31.44</v>
      </c>
      <c r="BZ24">
        <f t="shared" si="1"/>
        <v>14.52</v>
      </c>
      <c r="CA24">
        <f t="shared" si="1"/>
        <v>60.55</v>
      </c>
      <c r="CB24">
        <f t="shared" ref="CB24:EM24" si="2">ROUND(AVERAGE(CB4, CB9, CB14), 2)</f>
        <v>8.77</v>
      </c>
      <c r="CC24">
        <f t="shared" si="2"/>
        <v>73.61</v>
      </c>
      <c r="CD24">
        <f t="shared" si="2"/>
        <v>0.25</v>
      </c>
      <c r="CE24">
        <f t="shared" si="2"/>
        <v>25.44</v>
      </c>
      <c r="CF24">
        <f t="shared" si="2"/>
        <v>15.79</v>
      </c>
      <c r="CG24">
        <f t="shared" si="2"/>
        <v>42.11</v>
      </c>
      <c r="CH24">
        <f t="shared" si="2"/>
        <v>54.39</v>
      </c>
      <c r="CI24">
        <f t="shared" si="2"/>
        <v>15.79</v>
      </c>
      <c r="CJ24">
        <f t="shared" si="2"/>
        <v>10.53</v>
      </c>
      <c r="CK24">
        <f t="shared" si="2"/>
        <v>8.42</v>
      </c>
      <c r="CL24">
        <f t="shared" si="2"/>
        <v>36.840000000000003</v>
      </c>
      <c r="CM24">
        <f t="shared" si="2"/>
        <v>5.44</v>
      </c>
      <c r="CN24">
        <f t="shared" si="2"/>
        <v>49.12</v>
      </c>
      <c r="CO24">
        <f t="shared" si="2"/>
        <v>0.62</v>
      </c>
      <c r="CP24">
        <f t="shared" si="2"/>
        <v>61.88</v>
      </c>
      <c r="CQ24">
        <f t="shared" si="2"/>
        <v>49.61</v>
      </c>
      <c r="CR24">
        <f t="shared" si="2"/>
        <v>77.52</v>
      </c>
      <c r="CS24">
        <f t="shared" si="2"/>
        <v>86.05</v>
      </c>
      <c r="CT24">
        <f t="shared" si="2"/>
        <v>49.61</v>
      </c>
      <c r="CU24">
        <f t="shared" si="2"/>
        <v>48.45</v>
      </c>
      <c r="CV24">
        <f t="shared" si="2"/>
        <v>15.66</v>
      </c>
      <c r="CW24">
        <f t="shared" si="2"/>
        <v>76.36</v>
      </c>
      <c r="CX24">
        <f t="shared" si="2"/>
        <v>8.84</v>
      </c>
      <c r="CY24">
        <f t="shared" si="2"/>
        <v>85.66</v>
      </c>
      <c r="CZ24">
        <f t="shared" si="2"/>
        <v>0.3</v>
      </c>
      <c r="DA24">
        <f t="shared" si="2"/>
        <v>31.03</v>
      </c>
      <c r="DB24">
        <f t="shared" si="2"/>
        <v>24.71</v>
      </c>
      <c r="DC24">
        <f t="shared" si="2"/>
        <v>45.2</v>
      </c>
      <c r="DD24">
        <f t="shared" si="2"/>
        <v>54.68</v>
      </c>
      <c r="DE24">
        <f t="shared" si="2"/>
        <v>24.71</v>
      </c>
      <c r="DF24">
        <f t="shared" si="2"/>
        <v>20.14</v>
      </c>
      <c r="DG24">
        <f t="shared" si="2"/>
        <v>9.91</v>
      </c>
      <c r="DH24">
        <f t="shared" si="2"/>
        <v>41.65</v>
      </c>
      <c r="DI24">
        <f t="shared" si="2"/>
        <v>6.21</v>
      </c>
      <c r="DJ24">
        <f t="shared" si="2"/>
        <v>52.54</v>
      </c>
      <c r="DK24">
        <f t="shared" si="2"/>
        <v>0.46</v>
      </c>
      <c r="DL24">
        <f t="shared" si="2"/>
        <v>48.71</v>
      </c>
      <c r="DM24">
        <f t="shared" si="2"/>
        <v>38.19</v>
      </c>
      <c r="DN24">
        <f t="shared" si="2"/>
        <v>70.650000000000006</v>
      </c>
      <c r="DO24">
        <f t="shared" si="2"/>
        <v>80.010000000000005</v>
      </c>
      <c r="DP24">
        <f t="shared" si="2"/>
        <v>38.19</v>
      </c>
      <c r="DQ24">
        <f t="shared" si="2"/>
        <v>29.75</v>
      </c>
      <c r="DR24">
        <f t="shared" si="2"/>
        <v>17.02</v>
      </c>
      <c r="DS24">
        <f t="shared" si="2"/>
        <v>68.459999999999994</v>
      </c>
      <c r="DT24">
        <f t="shared" si="2"/>
        <v>9.7899999999999991</v>
      </c>
      <c r="DU24">
        <f t="shared" si="2"/>
        <v>79.44</v>
      </c>
      <c r="DV24">
        <f t="shared" si="2"/>
        <v>0.26</v>
      </c>
      <c r="DW24">
        <f t="shared" si="2"/>
        <v>25.78</v>
      </c>
      <c r="DX24">
        <f t="shared" si="2"/>
        <v>23.08</v>
      </c>
      <c r="DY24">
        <f t="shared" si="2"/>
        <v>38.46</v>
      </c>
      <c r="DZ24">
        <f t="shared" si="2"/>
        <v>43.59</v>
      </c>
      <c r="EA24">
        <f t="shared" si="2"/>
        <v>23.08</v>
      </c>
      <c r="EB24">
        <f t="shared" si="2"/>
        <v>19.23</v>
      </c>
      <c r="EC24">
        <f t="shared" si="2"/>
        <v>7.69</v>
      </c>
      <c r="ED24">
        <f t="shared" si="2"/>
        <v>34.619999999999997</v>
      </c>
      <c r="EE24">
        <f t="shared" si="2"/>
        <v>4.3600000000000003</v>
      </c>
      <c r="EF24">
        <f t="shared" si="2"/>
        <v>39.74</v>
      </c>
      <c r="EG24">
        <f t="shared" si="2"/>
        <v>0.42</v>
      </c>
      <c r="EH24">
        <f t="shared" si="2"/>
        <v>42.38</v>
      </c>
      <c r="EI24">
        <f t="shared" si="2"/>
        <v>24.96</v>
      </c>
      <c r="EJ24">
        <f t="shared" si="2"/>
        <v>68.25</v>
      </c>
      <c r="EK24">
        <f t="shared" si="2"/>
        <v>81.459999999999994</v>
      </c>
      <c r="EL24">
        <f t="shared" si="2"/>
        <v>24.96</v>
      </c>
      <c r="EM24">
        <f t="shared" si="2"/>
        <v>24.2</v>
      </c>
      <c r="EN24">
        <f t="shared" ref="EN24:FB24" si="3">ROUND(AVERAGE(EN4, EN9, EN14), 2)</f>
        <v>14.1</v>
      </c>
      <c r="EO24">
        <f t="shared" si="3"/>
        <v>67.760000000000005</v>
      </c>
      <c r="EP24">
        <f t="shared" si="3"/>
        <v>8.44</v>
      </c>
      <c r="EQ24">
        <f t="shared" si="3"/>
        <v>81.19</v>
      </c>
      <c r="ER24">
        <f t="shared" si="3"/>
        <v>0.47</v>
      </c>
      <c r="ES24">
        <f t="shared" si="3"/>
        <v>46.95</v>
      </c>
      <c r="ET24">
        <f t="shared" si="3"/>
        <v>37.5</v>
      </c>
      <c r="EU24">
        <f t="shared" si="3"/>
        <v>58.33</v>
      </c>
      <c r="EV24">
        <f t="shared" si="3"/>
        <v>71.11</v>
      </c>
      <c r="EW24">
        <f t="shared" si="3"/>
        <v>37.5</v>
      </c>
      <c r="EX24">
        <f t="shared" si="3"/>
        <v>36.25</v>
      </c>
      <c r="EY24">
        <f t="shared" si="3"/>
        <v>11.83</v>
      </c>
      <c r="EZ24">
        <f t="shared" si="3"/>
        <v>57.5</v>
      </c>
      <c r="FA24">
        <f t="shared" si="3"/>
        <v>7.19</v>
      </c>
      <c r="FB24">
        <f t="shared" si="3"/>
        <v>70.28</v>
      </c>
    </row>
    <row r="25" spans="1:158" x14ac:dyDescent="0.4">
      <c r="C25" t="s">
        <v>750</v>
      </c>
      <c r="D25">
        <f t="shared" ref="D25:N25" si="4">ROUND(AVERAGE(D5, D10, D15), 2)</f>
        <v>0.57999999999999996</v>
      </c>
      <c r="E25">
        <f t="shared" si="4"/>
        <v>58.36</v>
      </c>
      <c r="F25">
        <f t="shared" si="4"/>
        <v>45.63</v>
      </c>
      <c r="G25">
        <f t="shared" si="4"/>
        <v>74.92</v>
      </c>
      <c r="H25">
        <f t="shared" si="4"/>
        <v>81.540000000000006</v>
      </c>
      <c r="I25">
        <f t="shared" si="4"/>
        <v>45.63</v>
      </c>
      <c r="J25">
        <f t="shared" si="4"/>
        <v>44.69</v>
      </c>
      <c r="K25">
        <f t="shared" si="4"/>
        <v>15.22</v>
      </c>
      <c r="L25">
        <f t="shared" si="4"/>
        <v>74.44</v>
      </c>
      <c r="M25">
        <f t="shared" si="4"/>
        <v>8.2799999999999994</v>
      </c>
      <c r="N25">
        <f t="shared" si="4"/>
        <v>81.099999999999994</v>
      </c>
      <c r="P25">
        <f t="shared" ref="P25:CA25" si="5">ROUND(AVERAGE(P5, P10, P15), 2)</f>
        <v>0.42</v>
      </c>
      <c r="Q25">
        <f t="shared" si="5"/>
        <v>42.18</v>
      </c>
      <c r="R25">
        <f t="shared" si="5"/>
        <v>50</v>
      </c>
      <c r="S25">
        <f t="shared" si="5"/>
        <v>50</v>
      </c>
      <c r="T25">
        <f t="shared" si="5"/>
        <v>50</v>
      </c>
      <c r="U25">
        <f t="shared" si="5"/>
        <v>50</v>
      </c>
      <c r="V25">
        <f t="shared" si="5"/>
        <v>41.67</v>
      </c>
      <c r="W25">
        <f t="shared" si="5"/>
        <v>10</v>
      </c>
      <c r="X25">
        <f t="shared" si="5"/>
        <v>41.67</v>
      </c>
      <c r="Y25">
        <f t="shared" si="5"/>
        <v>5</v>
      </c>
      <c r="Z25">
        <f t="shared" si="5"/>
        <v>41.67</v>
      </c>
      <c r="AA25">
        <f t="shared" si="5"/>
        <v>0.55000000000000004</v>
      </c>
      <c r="AB25">
        <f t="shared" si="5"/>
        <v>54.54</v>
      </c>
      <c r="AC25">
        <f t="shared" si="5"/>
        <v>39.29</v>
      </c>
      <c r="AD25">
        <f t="shared" si="5"/>
        <v>79.08</v>
      </c>
      <c r="AE25">
        <f t="shared" si="5"/>
        <v>88.27</v>
      </c>
      <c r="AF25">
        <f t="shared" si="5"/>
        <v>39.29</v>
      </c>
      <c r="AG25">
        <f t="shared" si="5"/>
        <v>39.29</v>
      </c>
      <c r="AH25">
        <f t="shared" si="5"/>
        <v>15.82</v>
      </c>
      <c r="AI25">
        <f t="shared" si="5"/>
        <v>79.08</v>
      </c>
      <c r="AJ25">
        <f t="shared" si="5"/>
        <v>8.83</v>
      </c>
      <c r="AK25">
        <f t="shared" si="5"/>
        <v>88.27</v>
      </c>
      <c r="AL25">
        <f t="shared" si="5"/>
        <v>0.55000000000000004</v>
      </c>
      <c r="AM25">
        <f t="shared" si="5"/>
        <v>55.33</v>
      </c>
      <c r="AN25">
        <f t="shared" si="5"/>
        <v>39.159999999999997</v>
      </c>
      <c r="AO25">
        <f t="shared" si="5"/>
        <v>75.5</v>
      </c>
      <c r="AP25">
        <f t="shared" si="5"/>
        <v>85.81</v>
      </c>
      <c r="AQ25">
        <f t="shared" si="5"/>
        <v>39.159999999999997</v>
      </c>
      <c r="AR25">
        <f t="shared" si="5"/>
        <v>38.049999999999997</v>
      </c>
      <c r="AS25">
        <f t="shared" si="5"/>
        <v>15.3</v>
      </c>
      <c r="AT25">
        <f t="shared" si="5"/>
        <v>74.7</v>
      </c>
      <c r="AU25">
        <f t="shared" si="5"/>
        <v>8.68</v>
      </c>
      <c r="AV25">
        <f t="shared" si="5"/>
        <v>85.01</v>
      </c>
      <c r="AW25">
        <f t="shared" si="5"/>
        <v>0.57999999999999996</v>
      </c>
      <c r="AX25">
        <f t="shared" si="5"/>
        <v>57.84</v>
      </c>
      <c r="AY25">
        <f t="shared" si="5"/>
        <v>44.44</v>
      </c>
      <c r="AZ25">
        <f t="shared" si="5"/>
        <v>74.069999999999993</v>
      </c>
      <c r="BA25">
        <f t="shared" si="5"/>
        <v>75.31</v>
      </c>
      <c r="BB25">
        <f t="shared" si="5"/>
        <v>44.44</v>
      </c>
      <c r="BC25">
        <f t="shared" si="5"/>
        <v>44.44</v>
      </c>
      <c r="BD25">
        <f t="shared" si="5"/>
        <v>14.81</v>
      </c>
      <c r="BE25">
        <f t="shared" si="5"/>
        <v>74.069999999999993</v>
      </c>
      <c r="BF25">
        <f t="shared" si="5"/>
        <v>7.53</v>
      </c>
      <c r="BG25">
        <f t="shared" si="5"/>
        <v>75.31</v>
      </c>
      <c r="BH25">
        <f t="shared" si="5"/>
        <v>0.03</v>
      </c>
      <c r="BI25">
        <f t="shared" si="5"/>
        <v>3.1</v>
      </c>
      <c r="BJ25">
        <f t="shared" si="5"/>
        <v>0</v>
      </c>
      <c r="BK25">
        <f t="shared" si="5"/>
        <v>0</v>
      </c>
      <c r="BL25">
        <f t="shared" si="5"/>
        <v>0</v>
      </c>
      <c r="BM25">
        <f t="shared" si="5"/>
        <v>0</v>
      </c>
      <c r="BN25">
        <f t="shared" si="5"/>
        <v>0</v>
      </c>
      <c r="BO25">
        <f t="shared" si="5"/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5"/>
        <v>0.4</v>
      </c>
      <c r="BT25">
        <f t="shared" si="5"/>
        <v>39.94</v>
      </c>
      <c r="BU25">
        <f t="shared" si="5"/>
        <v>29.63</v>
      </c>
      <c r="BV25">
        <f t="shared" si="5"/>
        <v>57.41</v>
      </c>
      <c r="BW25">
        <f t="shared" si="5"/>
        <v>58.02</v>
      </c>
      <c r="BX25">
        <f t="shared" si="5"/>
        <v>29.63</v>
      </c>
      <c r="BY25">
        <f t="shared" si="5"/>
        <v>29.63</v>
      </c>
      <c r="BZ25">
        <f t="shared" si="5"/>
        <v>11.48</v>
      </c>
      <c r="CA25">
        <f t="shared" si="5"/>
        <v>57.41</v>
      </c>
      <c r="CB25">
        <f t="shared" ref="CB25:EM25" si="6">ROUND(AVERAGE(CB5, CB10, CB15), 2)</f>
        <v>5.8</v>
      </c>
      <c r="CC25">
        <f t="shared" si="6"/>
        <v>58.02</v>
      </c>
      <c r="CD25">
        <f t="shared" si="6"/>
        <v>0.02</v>
      </c>
      <c r="CE25">
        <f t="shared" si="6"/>
        <v>1.99</v>
      </c>
      <c r="CF25">
        <f t="shared" si="6"/>
        <v>0</v>
      </c>
      <c r="CG25">
        <f t="shared" si="6"/>
        <v>0</v>
      </c>
      <c r="CH25">
        <f t="shared" si="6"/>
        <v>6.67</v>
      </c>
      <c r="CI25">
        <f t="shared" si="6"/>
        <v>0</v>
      </c>
      <c r="CJ25">
        <f t="shared" si="6"/>
        <v>0</v>
      </c>
      <c r="CK25">
        <f t="shared" si="6"/>
        <v>0</v>
      </c>
      <c r="CL25">
        <f t="shared" si="6"/>
        <v>0</v>
      </c>
      <c r="CM25">
        <f t="shared" si="6"/>
        <v>0.67</v>
      </c>
      <c r="CN25">
        <f t="shared" si="6"/>
        <v>6.67</v>
      </c>
      <c r="CO25">
        <f t="shared" si="6"/>
        <v>0.83</v>
      </c>
      <c r="CP25">
        <f t="shared" si="6"/>
        <v>83.24</v>
      </c>
      <c r="CQ25">
        <f t="shared" si="6"/>
        <v>68.040000000000006</v>
      </c>
      <c r="CR25">
        <f t="shared" si="6"/>
        <v>98.28</v>
      </c>
      <c r="CS25">
        <f t="shared" si="6"/>
        <v>98.63</v>
      </c>
      <c r="CT25">
        <f t="shared" si="6"/>
        <v>68.040000000000006</v>
      </c>
      <c r="CU25">
        <f t="shared" si="6"/>
        <v>68.040000000000006</v>
      </c>
      <c r="CV25">
        <f t="shared" si="6"/>
        <v>19.66</v>
      </c>
      <c r="CW25">
        <f t="shared" si="6"/>
        <v>98.28</v>
      </c>
      <c r="CX25">
        <f t="shared" si="6"/>
        <v>9.86</v>
      </c>
      <c r="CY25">
        <f t="shared" si="6"/>
        <v>98.63</v>
      </c>
      <c r="CZ25">
        <f t="shared" si="6"/>
        <v>0.2</v>
      </c>
      <c r="DA25">
        <f t="shared" si="6"/>
        <v>20.23</v>
      </c>
      <c r="DB25">
        <f t="shared" si="6"/>
        <v>14.49</v>
      </c>
      <c r="DC25">
        <f t="shared" si="6"/>
        <v>28.99</v>
      </c>
      <c r="DD25">
        <f t="shared" si="6"/>
        <v>37.68</v>
      </c>
      <c r="DE25">
        <f t="shared" si="6"/>
        <v>14.49</v>
      </c>
      <c r="DF25">
        <f t="shared" si="6"/>
        <v>12.68</v>
      </c>
      <c r="DG25">
        <f t="shared" si="6"/>
        <v>6.09</v>
      </c>
      <c r="DH25">
        <f t="shared" si="6"/>
        <v>27.9</v>
      </c>
      <c r="DI25">
        <f t="shared" si="6"/>
        <v>3.91</v>
      </c>
      <c r="DJ25">
        <f t="shared" si="6"/>
        <v>36.590000000000003</v>
      </c>
      <c r="DK25">
        <f t="shared" si="6"/>
        <v>0.77</v>
      </c>
      <c r="DL25">
        <f t="shared" si="6"/>
        <v>77.42</v>
      </c>
      <c r="DM25">
        <f t="shared" si="6"/>
        <v>68.67</v>
      </c>
      <c r="DN25">
        <f t="shared" si="6"/>
        <v>87.98</v>
      </c>
      <c r="DO25">
        <f t="shared" si="6"/>
        <v>90.99</v>
      </c>
      <c r="DP25">
        <f t="shared" si="6"/>
        <v>68.67</v>
      </c>
      <c r="DQ25">
        <f t="shared" si="6"/>
        <v>66.95</v>
      </c>
      <c r="DR25">
        <f t="shared" si="6"/>
        <v>18.2</v>
      </c>
      <c r="DS25">
        <f t="shared" si="6"/>
        <v>87.77</v>
      </c>
      <c r="DT25">
        <f t="shared" si="6"/>
        <v>9.44</v>
      </c>
      <c r="DU25">
        <f t="shared" si="6"/>
        <v>90.99</v>
      </c>
      <c r="DV25">
        <f t="shared" si="6"/>
        <v>0.51</v>
      </c>
      <c r="DW25">
        <f t="shared" si="6"/>
        <v>50.7</v>
      </c>
      <c r="DX25">
        <f t="shared" si="6"/>
        <v>50</v>
      </c>
      <c r="DY25">
        <f t="shared" si="6"/>
        <v>50</v>
      </c>
      <c r="DZ25">
        <f t="shared" si="6"/>
        <v>50</v>
      </c>
      <c r="EA25">
        <f t="shared" si="6"/>
        <v>50</v>
      </c>
      <c r="EB25">
        <f t="shared" si="6"/>
        <v>50</v>
      </c>
      <c r="EC25">
        <f t="shared" si="6"/>
        <v>10</v>
      </c>
      <c r="ED25">
        <f t="shared" si="6"/>
        <v>50</v>
      </c>
      <c r="EE25">
        <f t="shared" si="6"/>
        <v>5</v>
      </c>
      <c r="EF25">
        <f t="shared" si="6"/>
        <v>50</v>
      </c>
      <c r="EG25">
        <f t="shared" si="6"/>
        <v>0.78</v>
      </c>
      <c r="EH25">
        <f t="shared" si="6"/>
        <v>78.319999999999993</v>
      </c>
      <c r="EI25">
        <f t="shared" si="6"/>
        <v>67.260000000000005</v>
      </c>
      <c r="EJ25">
        <f t="shared" si="6"/>
        <v>90.27</v>
      </c>
      <c r="EK25">
        <f t="shared" si="6"/>
        <v>91.45</v>
      </c>
      <c r="EL25">
        <f t="shared" si="6"/>
        <v>67.260000000000005</v>
      </c>
      <c r="EM25">
        <f t="shared" si="6"/>
        <v>66.81</v>
      </c>
      <c r="EN25">
        <f t="shared" ref="EN25:FB25" si="7">ROUND(AVERAGE(EN5, EN10, EN15), 2)</f>
        <v>18.41</v>
      </c>
      <c r="EO25">
        <f t="shared" si="7"/>
        <v>90.27</v>
      </c>
      <c r="EP25">
        <f t="shared" si="7"/>
        <v>9.32</v>
      </c>
      <c r="EQ25">
        <f t="shared" si="7"/>
        <v>91.45</v>
      </c>
      <c r="ER25">
        <f t="shared" si="7"/>
        <v>0.27</v>
      </c>
      <c r="ES25">
        <f t="shared" si="7"/>
        <v>26.61</v>
      </c>
      <c r="ET25">
        <f t="shared" si="7"/>
        <v>25</v>
      </c>
      <c r="EU25">
        <f t="shared" si="7"/>
        <v>25</v>
      </c>
      <c r="EV25">
        <f t="shared" si="7"/>
        <v>25</v>
      </c>
      <c r="EW25">
        <f t="shared" si="7"/>
        <v>25</v>
      </c>
      <c r="EX25">
        <f t="shared" si="7"/>
        <v>25</v>
      </c>
      <c r="EY25">
        <f t="shared" si="7"/>
        <v>5</v>
      </c>
      <c r="EZ25">
        <f t="shared" si="7"/>
        <v>25</v>
      </c>
      <c r="FA25">
        <f t="shared" si="7"/>
        <v>2.5</v>
      </c>
      <c r="FB25">
        <f t="shared" si="7"/>
        <v>25</v>
      </c>
    </row>
    <row r="26" spans="1:158" x14ac:dyDescent="0.4">
      <c r="C26" t="s">
        <v>752</v>
      </c>
      <c r="D26">
        <f t="shared" ref="D26:N26" si="8">ROUND(AVERAGE(D6, D11, D16), 2)</f>
        <v>0.54</v>
      </c>
      <c r="E26">
        <f t="shared" si="8"/>
        <v>54.64</v>
      </c>
      <c r="F26">
        <f t="shared" si="8"/>
        <v>43.08</v>
      </c>
      <c r="G26">
        <f t="shared" si="8"/>
        <v>70.91</v>
      </c>
      <c r="H26">
        <f t="shared" si="8"/>
        <v>79.540000000000006</v>
      </c>
      <c r="I26">
        <f t="shared" si="8"/>
        <v>43.08</v>
      </c>
      <c r="J26">
        <f t="shared" si="8"/>
        <v>42.15</v>
      </c>
      <c r="K26">
        <f t="shared" si="8"/>
        <v>14.44</v>
      </c>
      <c r="L26">
        <f t="shared" si="8"/>
        <v>70.22</v>
      </c>
      <c r="M26">
        <f t="shared" si="8"/>
        <v>8.15</v>
      </c>
      <c r="N26">
        <f t="shared" si="8"/>
        <v>79.09</v>
      </c>
      <c r="P26">
        <f t="shared" ref="P26:CA26" si="9">ROUND(AVERAGE(P6, P11, P16), 2)</f>
        <v>0.49</v>
      </c>
      <c r="Q26">
        <f t="shared" si="9"/>
        <v>49.79</v>
      </c>
      <c r="R26">
        <f t="shared" si="9"/>
        <v>35.26</v>
      </c>
      <c r="S26">
        <f t="shared" si="9"/>
        <v>71.239999999999995</v>
      </c>
      <c r="T26">
        <f t="shared" si="9"/>
        <v>83.17</v>
      </c>
      <c r="U26">
        <f t="shared" si="9"/>
        <v>35.26</v>
      </c>
      <c r="V26">
        <f t="shared" si="9"/>
        <v>34.15</v>
      </c>
      <c r="W26">
        <f t="shared" si="9"/>
        <v>14.58</v>
      </c>
      <c r="X26">
        <f t="shared" si="9"/>
        <v>70.430000000000007</v>
      </c>
      <c r="Y26">
        <f t="shared" si="9"/>
        <v>8.59</v>
      </c>
      <c r="Z26">
        <f t="shared" si="9"/>
        <v>82.81</v>
      </c>
      <c r="AA26">
        <f t="shared" si="9"/>
        <v>0.56999999999999995</v>
      </c>
      <c r="AB26">
        <f t="shared" si="9"/>
        <v>56.9</v>
      </c>
      <c r="AC26">
        <f t="shared" si="9"/>
        <v>43.46</v>
      </c>
      <c r="AD26">
        <f t="shared" si="9"/>
        <v>76.7</v>
      </c>
      <c r="AE26">
        <f t="shared" si="9"/>
        <v>83.3</v>
      </c>
      <c r="AF26">
        <f t="shared" si="9"/>
        <v>43.46</v>
      </c>
      <c r="AG26">
        <f t="shared" si="9"/>
        <v>42.56</v>
      </c>
      <c r="AH26">
        <f t="shared" si="9"/>
        <v>15.61</v>
      </c>
      <c r="AI26">
        <f t="shared" si="9"/>
        <v>76.069999999999993</v>
      </c>
      <c r="AJ26">
        <f t="shared" si="9"/>
        <v>8.5399999999999991</v>
      </c>
      <c r="AK26">
        <f t="shared" si="9"/>
        <v>83</v>
      </c>
      <c r="AL26">
        <f t="shared" si="9"/>
        <v>0.54</v>
      </c>
      <c r="AM26">
        <f t="shared" si="9"/>
        <v>53.94</v>
      </c>
      <c r="AN26">
        <f t="shared" si="9"/>
        <v>43.19</v>
      </c>
      <c r="AO26">
        <f t="shared" si="9"/>
        <v>67.48</v>
      </c>
      <c r="AP26">
        <f t="shared" si="9"/>
        <v>79.150000000000006</v>
      </c>
      <c r="AQ26">
        <f t="shared" si="9"/>
        <v>43.19</v>
      </c>
      <c r="AR26">
        <f t="shared" si="9"/>
        <v>42.62</v>
      </c>
      <c r="AS26">
        <f t="shared" si="9"/>
        <v>13.6</v>
      </c>
      <c r="AT26">
        <f t="shared" si="9"/>
        <v>66.989999999999995</v>
      </c>
      <c r="AU26">
        <f t="shared" si="9"/>
        <v>8</v>
      </c>
      <c r="AV26">
        <f t="shared" si="9"/>
        <v>78.78</v>
      </c>
      <c r="AW26">
        <f t="shared" si="9"/>
        <v>0.7</v>
      </c>
      <c r="AX26">
        <f t="shared" si="9"/>
        <v>69.86</v>
      </c>
      <c r="AY26">
        <f t="shared" si="9"/>
        <v>62.04</v>
      </c>
      <c r="AZ26">
        <f t="shared" si="9"/>
        <v>79.67</v>
      </c>
      <c r="BA26">
        <f t="shared" si="9"/>
        <v>81.33</v>
      </c>
      <c r="BB26">
        <f t="shared" si="9"/>
        <v>62.04</v>
      </c>
      <c r="BC26">
        <f t="shared" si="9"/>
        <v>61.37</v>
      </c>
      <c r="BD26">
        <f t="shared" si="9"/>
        <v>16.14</v>
      </c>
      <c r="BE26">
        <f t="shared" si="9"/>
        <v>79.36</v>
      </c>
      <c r="BF26">
        <f t="shared" si="9"/>
        <v>8.27</v>
      </c>
      <c r="BG26">
        <f t="shared" si="9"/>
        <v>81.2</v>
      </c>
      <c r="BH26">
        <f t="shared" si="9"/>
        <v>0.81</v>
      </c>
      <c r="BI26">
        <f t="shared" si="9"/>
        <v>81.3</v>
      </c>
      <c r="BJ26">
        <f t="shared" si="9"/>
        <v>74.290000000000006</v>
      </c>
      <c r="BK26">
        <f t="shared" si="9"/>
        <v>91.22</v>
      </c>
      <c r="BL26">
        <f t="shared" si="9"/>
        <v>94.51</v>
      </c>
      <c r="BM26">
        <f t="shared" si="9"/>
        <v>74.290000000000006</v>
      </c>
      <c r="BN26">
        <f t="shared" si="9"/>
        <v>73.510000000000005</v>
      </c>
      <c r="BO26">
        <f t="shared" si="9"/>
        <v>18.5</v>
      </c>
      <c r="BP26">
        <f t="shared" si="9"/>
        <v>91.07</v>
      </c>
      <c r="BQ26">
        <f t="shared" si="9"/>
        <v>9.59</v>
      </c>
      <c r="BR26">
        <f t="shared" si="9"/>
        <v>94.44</v>
      </c>
      <c r="BS26">
        <f t="shared" si="9"/>
        <v>0.49</v>
      </c>
      <c r="BT26">
        <f t="shared" si="9"/>
        <v>49.28</v>
      </c>
      <c r="BU26">
        <f t="shared" si="9"/>
        <v>37.25</v>
      </c>
      <c r="BV26">
        <f t="shared" si="9"/>
        <v>65.27</v>
      </c>
      <c r="BW26">
        <f t="shared" si="9"/>
        <v>76.680000000000007</v>
      </c>
      <c r="BX26">
        <f t="shared" si="9"/>
        <v>37.25</v>
      </c>
      <c r="BY26">
        <f t="shared" si="9"/>
        <v>36.1</v>
      </c>
      <c r="BZ26">
        <f t="shared" si="9"/>
        <v>13.38</v>
      </c>
      <c r="CA26">
        <f t="shared" si="9"/>
        <v>64.38</v>
      </c>
      <c r="CB26">
        <f t="shared" ref="CB26:EM26" si="10">ROUND(AVERAGE(CB6, CB11, CB16), 2)</f>
        <v>7.91</v>
      </c>
      <c r="CC26">
        <f t="shared" si="10"/>
        <v>76.06</v>
      </c>
      <c r="CD26">
        <f t="shared" si="10"/>
        <v>0.63</v>
      </c>
      <c r="CE26">
        <f t="shared" si="10"/>
        <v>63.73</v>
      </c>
      <c r="CF26">
        <f t="shared" si="10"/>
        <v>52.29</v>
      </c>
      <c r="CG26">
        <f t="shared" si="10"/>
        <v>81.349999999999994</v>
      </c>
      <c r="CH26">
        <f t="shared" si="10"/>
        <v>86.7</v>
      </c>
      <c r="CI26">
        <f t="shared" si="10"/>
        <v>52.29</v>
      </c>
      <c r="CJ26">
        <f t="shared" si="10"/>
        <v>50.92</v>
      </c>
      <c r="CK26">
        <f t="shared" si="10"/>
        <v>16.82</v>
      </c>
      <c r="CL26">
        <f t="shared" si="10"/>
        <v>81.12</v>
      </c>
      <c r="CM26">
        <f t="shared" si="10"/>
        <v>8.98</v>
      </c>
      <c r="CN26">
        <f t="shared" si="10"/>
        <v>86.62</v>
      </c>
      <c r="CO26">
        <f t="shared" si="10"/>
        <v>0.59</v>
      </c>
      <c r="CP26">
        <f t="shared" si="10"/>
        <v>59.68</v>
      </c>
      <c r="CQ26">
        <f t="shared" si="10"/>
        <v>45.78</v>
      </c>
      <c r="CR26">
        <f t="shared" si="10"/>
        <v>80.150000000000006</v>
      </c>
      <c r="CS26">
        <f t="shared" si="10"/>
        <v>86.52</v>
      </c>
      <c r="CT26">
        <f t="shared" si="10"/>
        <v>45.78</v>
      </c>
      <c r="CU26">
        <f t="shared" si="10"/>
        <v>44.44</v>
      </c>
      <c r="CV26">
        <f t="shared" si="10"/>
        <v>16.559999999999999</v>
      </c>
      <c r="CW26">
        <f t="shared" si="10"/>
        <v>79.7</v>
      </c>
      <c r="CX26">
        <f t="shared" si="10"/>
        <v>8.9600000000000009</v>
      </c>
      <c r="CY26">
        <f t="shared" si="10"/>
        <v>86.3</v>
      </c>
      <c r="CZ26">
        <f t="shared" si="10"/>
        <v>0.49</v>
      </c>
      <c r="DA26">
        <f t="shared" si="10"/>
        <v>49.9</v>
      </c>
      <c r="DB26">
        <f t="shared" si="10"/>
        <v>37.75</v>
      </c>
      <c r="DC26">
        <f t="shared" si="10"/>
        <v>67.760000000000005</v>
      </c>
      <c r="DD26">
        <f t="shared" si="10"/>
        <v>76.739999999999995</v>
      </c>
      <c r="DE26">
        <f t="shared" si="10"/>
        <v>37.75</v>
      </c>
      <c r="DF26">
        <f t="shared" si="10"/>
        <v>36.31</v>
      </c>
      <c r="DG26">
        <f t="shared" si="10"/>
        <v>13.93</v>
      </c>
      <c r="DH26">
        <f t="shared" si="10"/>
        <v>66.540000000000006</v>
      </c>
      <c r="DI26">
        <f t="shared" si="10"/>
        <v>7.95</v>
      </c>
      <c r="DJ26">
        <f t="shared" si="10"/>
        <v>75.81</v>
      </c>
      <c r="DK26">
        <f t="shared" si="10"/>
        <v>0.49</v>
      </c>
      <c r="DL26">
        <f t="shared" si="10"/>
        <v>49.4</v>
      </c>
      <c r="DM26">
        <f t="shared" si="10"/>
        <v>36.76</v>
      </c>
      <c r="DN26">
        <f t="shared" si="10"/>
        <v>67.45</v>
      </c>
      <c r="DO26">
        <f t="shared" si="10"/>
        <v>76.19</v>
      </c>
      <c r="DP26">
        <f t="shared" si="10"/>
        <v>36.76</v>
      </c>
      <c r="DQ26">
        <f t="shared" si="10"/>
        <v>36.14</v>
      </c>
      <c r="DR26">
        <f t="shared" si="10"/>
        <v>13.69</v>
      </c>
      <c r="DS26">
        <f t="shared" si="10"/>
        <v>66.84</v>
      </c>
      <c r="DT26">
        <f t="shared" si="10"/>
        <v>7.78</v>
      </c>
      <c r="DU26">
        <f t="shared" si="10"/>
        <v>75.81</v>
      </c>
      <c r="DV26">
        <f t="shared" si="10"/>
        <v>0.62</v>
      </c>
      <c r="DW26">
        <f t="shared" si="10"/>
        <v>61.89</v>
      </c>
      <c r="DX26">
        <f t="shared" si="10"/>
        <v>55.2</v>
      </c>
      <c r="DY26">
        <f t="shared" si="10"/>
        <v>71.7</v>
      </c>
      <c r="DZ26">
        <f t="shared" si="10"/>
        <v>74.91</v>
      </c>
      <c r="EA26">
        <f t="shared" si="10"/>
        <v>55.2</v>
      </c>
      <c r="EB26">
        <f t="shared" si="10"/>
        <v>54.31</v>
      </c>
      <c r="EC26">
        <f t="shared" si="10"/>
        <v>14.56</v>
      </c>
      <c r="ED26">
        <f t="shared" si="10"/>
        <v>71.2</v>
      </c>
      <c r="EE26">
        <f t="shared" si="10"/>
        <v>7.63</v>
      </c>
      <c r="EF26">
        <f t="shared" si="10"/>
        <v>74.52</v>
      </c>
      <c r="EG26">
        <f t="shared" si="10"/>
        <v>0.79</v>
      </c>
      <c r="EH26">
        <f t="shared" si="10"/>
        <v>79.510000000000005</v>
      </c>
      <c r="EI26">
        <f t="shared" si="10"/>
        <v>71.37</v>
      </c>
      <c r="EJ26">
        <f t="shared" si="10"/>
        <v>91.27</v>
      </c>
      <c r="EK26">
        <f t="shared" si="10"/>
        <v>92.95</v>
      </c>
      <c r="EL26">
        <f t="shared" si="10"/>
        <v>71.37</v>
      </c>
      <c r="EM26">
        <f t="shared" si="10"/>
        <v>70.67</v>
      </c>
      <c r="EN26">
        <f t="shared" ref="EN26:FB26" si="11">ROUND(AVERAGE(EN6, EN11, EN16), 2)</f>
        <v>18.5</v>
      </c>
      <c r="EO26">
        <f t="shared" si="11"/>
        <v>91.09</v>
      </c>
      <c r="EP26">
        <f t="shared" si="11"/>
        <v>9.44</v>
      </c>
      <c r="EQ26">
        <f t="shared" si="11"/>
        <v>92.86</v>
      </c>
      <c r="ER26">
        <f t="shared" si="11"/>
        <v>0.51</v>
      </c>
      <c r="ES26">
        <f t="shared" si="11"/>
        <v>51.2</v>
      </c>
      <c r="ET26">
        <f t="shared" si="11"/>
        <v>39</v>
      </c>
      <c r="EU26">
        <f t="shared" si="11"/>
        <v>66.42</v>
      </c>
      <c r="EV26">
        <f t="shared" si="11"/>
        <v>78.680000000000007</v>
      </c>
      <c r="EW26">
        <f t="shared" si="11"/>
        <v>39</v>
      </c>
      <c r="EX26">
        <f t="shared" si="11"/>
        <v>38.229999999999997</v>
      </c>
      <c r="EY26">
        <f t="shared" si="11"/>
        <v>13.54</v>
      </c>
      <c r="EZ26">
        <f t="shared" si="11"/>
        <v>66.17</v>
      </c>
      <c r="FA26">
        <f t="shared" si="11"/>
        <v>8.0500000000000007</v>
      </c>
      <c r="FB26">
        <f t="shared" si="11"/>
        <v>78.59</v>
      </c>
    </row>
    <row r="27" spans="1:158" x14ac:dyDescent="0.4">
      <c r="C27" t="s">
        <v>754</v>
      </c>
      <c r="D27">
        <f>ROUND(AVERAGE(D7, D12, D17), 2)</f>
        <v>0.5</v>
      </c>
      <c r="E27">
        <f t="shared" ref="E27:N27" si="12">ROUND(AVERAGE(E7, E12, E17), 2)</f>
        <v>50.89</v>
      </c>
      <c r="F27">
        <f t="shared" si="12"/>
        <v>35.25</v>
      </c>
      <c r="G27">
        <f t="shared" si="12"/>
        <v>74.36</v>
      </c>
      <c r="H27">
        <f t="shared" si="12"/>
        <v>89.02</v>
      </c>
      <c r="I27">
        <f t="shared" si="12"/>
        <v>35.25</v>
      </c>
      <c r="J27">
        <f t="shared" si="12"/>
        <v>32.340000000000003</v>
      </c>
      <c r="K27">
        <f t="shared" si="12"/>
        <v>16.07</v>
      </c>
      <c r="L27">
        <f t="shared" si="12"/>
        <v>72.75</v>
      </c>
      <c r="M27">
        <f t="shared" si="12"/>
        <v>9.75</v>
      </c>
      <c r="N27">
        <f t="shared" si="12"/>
        <v>88.42</v>
      </c>
      <c r="P27">
        <f t="shared" ref="P27:CA27" si="13">ROUND(AVERAGE(P7, P12, P17), 2)</f>
        <v>0.46</v>
      </c>
      <c r="Q27">
        <f t="shared" si="13"/>
        <v>49.16</v>
      </c>
      <c r="R27">
        <f t="shared" si="13"/>
        <v>34.659999999999997</v>
      </c>
      <c r="S27">
        <f t="shared" si="13"/>
        <v>76.23</v>
      </c>
      <c r="T27">
        <f t="shared" si="13"/>
        <v>92.74</v>
      </c>
      <c r="U27">
        <f t="shared" si="13"/>
        <v>34.659999999999997</v>
      </c>
      <c r="V27">
        <f t="shared" si="13"/>
        <v>26.59</v>
      </c>
      <c r="W27">
        <f t="shared" si="13"/>
        <v>18.73</v>
      </c>
      <c r="X27">
        <f t="shared" si="13"/>
        <v>71.66</v>
      </c>
      <c r="Y27">
        <f t="shared" si="13"/>
        <v>11.76</v>
      </c>
      <c r="Z27">
        <f t="shared" si="13"/>
        <v>91.1</v>
      </c>
      <c r="AA27">
        <f t="shared" si="13"/>
        <v>0.53</v>
      </c>
      <c r="AB27">
        <f t="shared" si="13"/>
        <v>53.84</v>
      </c>
      <c r="AC27">
        <f t="shared" si="13"/>
        <v>36.409999999999997</v>
      </c>
      <c r="AD27">
        <f t="shared" si="13"/>
        <v>80.59</v>
      </c>
      <c r="AE27">
        <f t="shared" si="13"/>
        <v>93.56</v>
      </c>
      <c r="AF27">
        <f t="shared" si="13"/>
        <v>36.409999999999997</v>
      </c>
      <c r="AG27">
        <f t="shared" si="13"/>
        <v>34.72</v>
      </c>
      <c r="AH27">
        <f t="shared" si="13"/>
        <v>16.82</v>
      </c>
      <c r="AI27">
        <f t="shared" si="13"/>
        <v>79.83</v>
      </c>
      <c r="AJ27">
        <f t="shared" si="13"/>
        <v>9.84</v>
      </c>
      <c r="AK27">
        <f t="shared" si="13"/>
        <v>93.36</v>
      </c>
      <c r="AL27">
        <f t="shared" si="13"/>
        <v>0.39</v>
      </c>
      <c r="AM27">
        <f t="shared" si="13"/>
        <v>39.159999999999997</v>
      </c>
      <c r="AN27">
        <f t="shared" si="13"/>
        <v>23.31</v>
      </c>
      <c r="AO27">
        <f t="shared" si="13"/>
        <v>58.18</v>
      </c>
      <c r="AP27">
        <f t="shared" si="13"/>
        <v>77.53</v>
      </c>
      <c r="AQ27">
        <f t="shared" si="13"/>
        <v>23.31</v>
      </c>
      <c r="AR27">
        <f t="shared" si="13"/>
        <v>22.97</v>
      </c>
      <c r="AS27">
        <f t="shared" si="13"/>
        <v>11.73</v>
      </c>
      <c r="AT27">
        <f t="shared" si="13"/>
        <v>57.83</v>
      </c>
      <c r="AU27">
        <f t="shared" si="13"/>
        <v>7.85</v>
      </c>
      <c r="AV27">
        <f t="shared" si="13"/>
        <v>77.37</v>
      </c>
      <c r="AW27">
        <f t="shared" si="13"/>
        <v>0.46</v>
      </c>
      <c r="AX27">
        <f t="shared" si="13"/>
        <v>46.43</v>
      </c>
      <c r="AY27">
        <f t="shared" si="13"/>
        <v>34.92</v>
      </c>
      <c r="AZ27">
        <f t="shared" si="13"/>
        <v>61.9</v>
      </c>
      <c r="BA27">
        <f t="shared" si="13"/>
        <v>70.900000000000006</v>
      </c>
      <c r="BB27">
        <f t="shared" si="13"/>
        <v>34.92</v>
      </c>
      <c r="BC27">
        <f t="shared" si="13"/>
        <v>34.92</v>
      </c>
      <c r="BD27">
        <f t="shared" si="13"/>
        <v>12.38</v>
      </c>
      <c r="BE27">
        <f t="shared" si="13"/>
        <v>61.9</v>
      </c>
      <c r="BF27">
        <f t="shared" si="13"/>
        <v>7.09</v>
      </c>
      <c r="BG27">
        <f t="shared" si="13"/>
        <v>70.900000000000006</v>
      </c>
      <c r="BH27">
        <f t="shared" si="13"/>
        <v>0.45</v>
      </c>
      <c r="BI27">
        <f t="shared" si="13"/>
        <v>46.46</v>
      </c>
      <c r="BJ27">
        <f t="shared" si="13"/>
        <v>31.97</v>
      </c>
      <c r="BK27">
        <f t="shared" si="13"/>
        <v>66.290000000000006</v>
      </c>
      <c r="BL27">
        <f t="shared" si="13"/>
        <v>81.91</v>
      </c>
      <c r="BM27">
        <f t="shared" si="13"/>
        <v>31.97</v>
      </c>
      <c r="BN27">
        <f t="shared" si="13"/>
        <v>29.18</v>
      </c>
      <c r="BO27">
        <f t="shared" si="13"/>
        <v>14.3</v>
      </c>
      <c r="BP27">
        <f t="shared" si="13"/>
        <v>63.32</v>
      </c>
      <c r="BQ27">
        <f t="shared" si="13"/>
        <v>9.27</v>
      </c>
      <c r="BR27">
        <f t="shared" si="13"/>
        <v>81.23</v>
      </c>
      <c r="BS27">
        <f t="shared" si="13"/>
        <v>0.66</v>
      </c>
      <c r="BT27">
        <f t="shared" si="13"/>
        <v>66.22</v>
      </c>
      <c r="BU27">
        <f t="shared" si="13"/>
        <v>52.22</v>
      </c>
      <c r="BV27">
        <f t="shared" si="13"/>
        <v>87.09</v>
      </c>
      <c r="BW27">
        <f t="shared" si="13"/>
        <v>92.66</v>
      </c>
      <c r="BX27">
        <f t="shared" si="13"/>
        <v>52.22</v>
      </c>
      <c r="BY27">
        <f t="shared" si="13"/>
        <v>50.42</v>
      </c>
      <c r="BZ27">
        <f t="shared" si="13"/>
        <v>18.03</v>
      </c>
      <c r="CA27">
        <f t="shared" si="13"/>
        <v>86.43</v>
      </c>
      <c r="CB27">
        <f t="shared" ref="CB27:EM27" si="14">ROUND(AVERAGE(CB7, CB12, CB17), 2)</f>
        <v>9.6199999999999992</v>
      </c>
      <c r="CC27">
        <f t="shared" si="14"/>
        <v>92.21</v>
      </c>
      <c r="CD27">
        <f t="shared" si="14"/>
        <v>0.61</v>
      </c>
      <c r="CE27">
        <f t="shared" si="14"/>
        <v>63.47</v>
      </c>
      <c r="CF27">
        <f t="shared" si="14"/>
        <v>48.6</v>
      </c>
      <c r="CG27">
        <f t="shared" si="14"/>
        <v>89.39</v>
      </c>
      <c r="CH27">
        <f t="shared" si="14"/>
        <v>92.74</v>
      </c>
      <c r="CI27">
        <f t="shared" si="14"/>
        <v>48.6</v>
      </c>
      <c r="CJ27">
        <f t="shared" si="14"/>
        <v>43.67</v>
      </c>
      <c r="CK27">
        <f t="shared" si="14"/>
        <v>19.78</v>
      </c>
      <c r="CL27">
        <f t="shared" si="14"/>
        <v>87.8</v>
      </c>
      <c r="CM27">
        <f t="shared" si="14"/>
        <v>10.56</v>
      </c>
      <c r="CN27">
        <f t="shared" si="14"/>
        <v>92.74</v>
      </c>
      <c r="CO27">
        <f t="shared" si="14"/>
        <v>0.53</v>
      </c>
      <c r="CP27">
        <f t="shared" si="14"/>
        <v>53.32</v>
      </c>
      <c r="CQ27">
        <f t="shared" si="14"/>
        <v>41.74</v>
      </c>
      <c r="CR27">
        <f t="shared" si="14"/>
        <v>74.78</v>
      </c>
      <c r="CS27">
        <f t="shared" si="14"/>
        <v>83.19</v>
      </c>
      <c r="CT27">
        <f t="shared" si="14"/>
        <v>41.74</v>
      </c>
      <c r="CU27">
        <f t="shared" si="14"/>
        <v>38.700000000000003</v>
      </c>
      <c r="CV27">
        <f t="shared" si="14"/>
        <v>16</v>
      </c>
      <c r="CW27">
        <f t="shared" si="14"/>
        <v>73.48</v>
      </c>
      <c r="CX27">
        <f t="shared" si="14"/>
        <v>8.93</v>
      </c>
      <c r="CY27">
        <f t="shared" si="14"/>
        <v>82.32</v>
      </c>
      <c r="CZ27">
        <f t="shared" si="14"/>
        <v>0.51</v>
      </c>
      <c r="DA27">
        <f t="shared" si="14"/>
        <v>51.44</v>
      </c>
      <c r="DB27">
        <f t="shared" si="14"/>
        <v>35.909999999999997</v>
      </c>
      <c r="DC27">
        <f t="shared" si="14"/>
        <v>72.989999999999995</v>
      </c>
      <c r="DD27">
        <f t="shared" si="14"/>
        <v>88.88</v>
      </c>
      <c r="DE27">
        <f t="shared" si="14"/>
        <v>35.909999999999997</v>
      </c>
      <c r="DF27">
        <f t="shared" si="14"/>
        <v>34.25</v>
      </c>
      <c r="DG27">
        <f t="shared" si="14"/>
        <v>15.28</v>
      </c>
      <c r="DH27">
        <f t="shared" si="14"/>
        <v>72.53</v>
      </c>
      <c r="DI27">
        <f t="shared" si="14"/>
        <v>9.2799999999999994</v>
      </c>
      <c r="DJ27">
        <f t="shared" si="14"/>
        <v>88.67</v>
      </c>
      <c r="DK27">
        <f t="shared" si="14"/>
        <v>0.54</v>
      </c>
      <c r="DL27">
        <f t="shared" si="14"/>
        <v>54.49</v>
      </c>
      <c r="DM27">
        <f t="shared" si="14"/>
        <v>36.590000000000003</v>
      </c>
      <c r="DN27">
        <f t="shared" si="14"/>
        <v>79.510000000000005</v>
      </c>
      <c r="DO27">
        <f t="shared" si="14"/>
        <v>93.98</v>
      </c>
      <c r="DP27">
        <f t="shared" si="14"/>
        <v>36.590000000000003</v>
      </c>
      <c r="DQ27">
        <f t="shared" si="14"/>
        <v>36.07</v>
      </c>
      <c r="DR27">
        <f t="shared" si="14"/>
        <v>16.12</v>
      </c>
      <c r="DS27">
        <f t="shared" si="14"/>
        <v>79.27</v>
      </c>
      <c r="DT27">
        <f t="shared" si="14"/>
        <v>9.5399999999999991</v>
      </c>
      <c r="DU27">
        <f t="shared" si="14"/>
        <v>93.87</v>
      </c>
      <c r="DV27">
        <f t="shared" si="14"/>
        <v>0.68</v>
      </c>
      <c r="DW27">
        <f t="shared" si="14"/>
        <v>68.81</v>
      </c>
      <c r="DX27">
        <f t="shared" si="14"/>
        <v>56</v>
      </c>
      <c r="DY27">
        <f t="shared" si="14"/>
        <v>86.18</v>
      </c>
      <c r="DZ27">
        <f t="shared" si="14"/>
        <v>91.04</v>
      </c>
      <c r="EA27">
        <f t="shared" si="14"/>
        <v>56</v>
      </c>
      <c r="EB27">
        <f t="shared" si="14"/>
        <v>54.98</v>
      </c>
      <c r="EC27">
        <f t="shared" si="14"/>
        <v>17.5</v>
      </c>
      <c r="ED27">
        <f t="shared" si="14"/>
        <v>85.54</v>
      </c>
      <c r="EE27">
        <f t="shared" si="14"/>
        <v>9.2799999999999994</v>
      </c>
      <c r="EF27">
        <f t="shared" si="14"/>
        <v>90.57</v>
      </c>
      <c r="EG27">
        <f t="shared" si="14"/>
        <v>0.48</v>
      </c>
      <c r="EH27">
        <f t="shared" si="14"/>
        <v>49.5</v>
      </c>
      <c r="EI27">
        <f t="shared" si="14"/>
        <v>32.17</v>
      </c>
      <c r="EJ27">
        <f t="shared" si="14"/>
        <v>77.459999999999994</v>
      </c>
      <c r="EK27">
        <f t="shared" si="14"/>
        <v>92.7</v>
      </c>
      <c r="EL27">
        <f t="shared" si="14"/>
        <v>32.17</v>
      </c>
      <c r="EM27">
        <f t="shared" si="14"/>
        <v>29.39</v>
      </c>
      <c r="EN27">
        <f t="shared" ref="EN27:FB27" si="15">ROUND(AVERAGE(EN7, EN12, EN17), 2)</f>
        <v>16.47</v>
      </c>
      <c r="EO27">
        <f t="shared" si="15"/>
        <v>76.02</v>
      </c>
      <c r="EP27">
        <f t="shared" si="15"/>
        <v>9.98</v>
      </c>
      <c r="EQ27">
        <f t="shared" si="15"/>
        <v>92.24</v>
      </c>
      <c r="ER27">
        <f t="shared" si="15"/>
        <v>0.48</v>
      </c>
      <c r="ES27">
        <f t="shared" si="15"/>
        <v>48.67</v>
      </c>
      <c r="ET27">
        <f t="shared" si="15"/>
        <v>34.61</v>
      </c>
      <c r="EU27">
        <f t="shared" si="15"/>
        <v>67.38</v>
      </c>
      <c r="EV27">
        <f t="shared" si="15"/>
        <v>83.12</v>
      </c>
      <c r="EW27">
        <f t="shared" si="15"/>
        <v>34.61</v>
      </c>
      <c r="EX27">
        <f t="shared" si="15"/>
        <v>33.26</v>
      </c>
      <c r="EY27">
        <f t="shared" si="15"/>
        <v>13.73</v>
      </c>
      <c r="EZ27">
        <f t="shared" si="15"/>
        <v>65.53</v>
      </c>
      <c r="FA27">
        <f t="shared" si="15"/>
        <v>8.6999999999999993</v>
      </c>
      <c r="FB27">
        <f t="shared" si="15"/>
        <v>82.48</v>
      </c>
    </row>
    <row r="28" spans="1:158" x14ac:dyDescent="0.4">
      <c r="C28" t="s">
        <v>37</v>
      </c>
      <c r="D28">
        <f>ROUND(AVERAGE(D8, D13, D18), 2)</f>
        <v>0.54</v>
      </c>
      <c r="E28">
        <f t="shared" ref="E28:N28" si="16">ROUND(AVERAGE(E8, E13, E18), 2)</f>
        <v>56.52</v>
      </c>
      <c r="F28">
        <f t="shared" si="16"/>
        <v>46.99</v>
      </c>
      <c r="G28">
        <f t="shared" si="16"/>
        <v>75.22</v>
      </c>
      <c r="H28">
        <f t="shared" si="16"/>
        <v>83.66</v>
      </c>
      <c r="I28">
        <f t="shared" si="16"/>
        <v>46.99</v>
      </c>
      <c r="J28">
        <f t="shared" si="16"/>
        <v>40.83</v>
      </c>
      <c r="K28">
        <f t="shared" si="16"/>
        <v>17.149999999999999</v>
      </c>
      <c r="L28">
        <f t="shared" si="16"/>
        <v>71.75</v>
      </c>
      <c r="M28">
        <f t="shared" si="16"/>
        <v>9.81</v>
      </c>
      <c r="N28">
        <f t="shared" si="16"/>
        <v>81.63</v>
      </c>
      <c r="P28">
        <f t="shared" ref="P28:CA28" si="17">ROUND(AVERAGE(P8, P13, P18), 2)</f>
        <v>0.48</v>
      </c>
      <c r="Q28">
        <f t="shared" si="17"/>
        <v>52.45</v>
      </c>
      <c r="R28">
        <f t="shared" si="17"/>
        <v>40.869999999999997</v>
      </c>
      <c r="S28">
        <f t="shared" si="17"/>
        <v>78.03</v>
      </c>
      <c r="T28">
        <f t="shared" si="17"/>
        <v>89.07</v>
      </c>
      <c r="U28">
        <f t="shared" si="17"/>
        <v>40.869999999999997</v>
      </c>
      <c r="V28">
        <f t="shared" si="17"/>
        <v>30.96</v>
      </c>
      <c r="W28">
        <f t="shared" si="17"/>
        <v>19.79</v>
      </c>
      <c r="X28">
        <f t="shared" si="17"/>
        <v>72.040000000000006</v>
      </c>
      <c r="Y28">
        <f t="shared" si="17"/>
        <v>11.94</v>
      </c>
      <c r="Z28">
        <f t="shared" si="17"/>
        <v>86.54</v>
      </c>
      <c r="AA28">
        <f t="shared" si="17"/>
        <v>0.56999999999999995</v>
      </c>
      <c r="AB28">
        <f t="shared" si="17"/>
        <v>58.13</v>
      </c>
      <c r="AC28">
        <f t="shared" si="17"/>
        <v>46.47</v>
      </c>
      <c r="AD28">
        <f t="shared" si="17"/>
        <v>79.87</v>
      </c>
      <c r="AE28">
        <f t="shared" si="17"/>
        <v>86.19</v>
      </c>
      <c r="AF28">
        <f t="shared" si="17"/>
        <v>46.47</v>
      </c>
      <c r="AG28">
        <f t="shared" si="17"/>
        <v>42.36</v>
      </c>
      <c r="AH28">
        <f t="shared" si="17"/>
        <v>17.32</v>
      </c>
      <c r="AI28">
        <f t="shared" si="17"/>
        <v>76.97</v>
      </c>
      <c r="AJ28">
        <f t="shared" si="17"/>
        <v>9.6199999999999992</v>
      </c>
      <c r="AK28">
        <f t="shared" si="17"/>
        <v>84.57</v>
      </c>
      <c r="AL28">
        <f t="shared" si="17"/>
        <v>0.56000000000000005</v>
      </c>
      <c r="AM28">
        <f t="shared" si="17"/>
        <v>56.92</v>
      </c>
      <c r="AN28">
        <f t="shared" si="17"/>
        <v>47.61</v>
      </c>
      <c r="AO28">
        <f t="shared" si="17"/>
        <v>73.97</v>
      </c>
      <c r="AP28">
        <f t="shared" si="17"/>
        <v>84.71</v>
      </c>
      <c r="AQ28">
        <f t="shared" si="17"/>
        <v>47.61</v>
      </c>
      <c r="AR28">
        <f t="shared" si="17"/>
        <v>43.75</v>
      </c>
      <c r="AS28">
        <f t="shared" si="17"/>
        <v>15.65</v>
      </c>
      <c r="AT28">
        <f t="shared" si="17"/>
        <v>70.849999999999994</v>
      </c>
      <c r="AU28">
        <f t="shared" si="17"/>
        <v>9.1</v>
      </c>
      <c r="AV28">
        <f t="shared" si="17"/>
        <v>82.29</v>
      </c>
      <c r="AW28">
        <f t="shared" si="17"/>
        <v>0.66</v>
      </c>
      <c r="AX28">
        <f t="shared" si="17"/>
        <v>68.03</v>
      </c>
      <c r="AY28">
        <f t="shared" si="17"/>
        <v>60.96</v>
      </c>
      <c r="AZ28">
        <f t="shared" si="17"/>
        <v>79.349999999999994</v>
      </c>
      <c r="BA28">
        <f t="shared" si="17"/>
        <v>82.22</v>
      </c>
      <c r="BB28">
        <f t="shared" si="17"/>
        <v>60.96</v>
      </c>
      <c r="BC28">
        <f t="shared" si="17"/>
        <v>56.49</v>
      </c>
      <c r="BD28">
        <f t="shared" si="17"/>
        <v>17.41</v>
      </c>
      <c r="BE28">
        <f t="shared" si="17"/>
        <v>77.819999999999993</v>
      </c>
      <c r="BF28">
        <f t="shared" si="17"/>
        <v>9.1199999999999992</v>
      </c>
      <c r="BG28">
        <f t="shared" si="17"/>
        <v>81.2</v>
      </c>
      <c r="BH28">
        <f t="shared" si="17"/>
        <v>0.68</v>
      </c>
      <c r="BI28">
        <f t="shared" si="17"/>
        <v>71.45</v>
      </c>
      <c r="BJ28">
        <f t="shared" si="17"/>
        <v>66.63</v>
      </c>
      <c r="BK28">
        <f t="shared" si="17"/>
        <v>87.17</v>
      </c>
      <c r="BL28">
        <f t="shared" si="17"/>
        <v>92.79</v>
      </c>
      <c r="BM28">
        <f t="shared" si="17"/>
        <v>66.63</v>
      </c>
      <c r="BN28">
        <f t="shared" si="17"/>
        <v>56.58</v>
      </c>
      <c r="BO28">
        <f t="shared" si="17"/>
        <v>20.32</v>
      </c>
      <c r="BP28">
        <f t="shared" si="17"/>
        <v>82.24</v>
      </c>
      <c r="BQ28">
        <f t="shared" si="17"/>
        <v>11.5</v>
      </c>
      <c r="BR28">
        <f t="shared" si="17"/>
        <v>91.37</v>
      </c>
      <c r="BS28">
        <f t="shared" si="17"/>
        <v>0.53</v>
      </c>
      <c r="BT28">
        <f t="shared" si="17"/>
        <v>55.43</v>
      </c>
      <c r="BU28">
        <f t="shared" si="17"/>
        <v>45.66</v>
      </c>
      <c r="BV28">
        <f t="shared" si="17"/>
        <v>71.790000000000006</v>
      </c>
      <c r="BW28">
        <f t="shared" si="17"/>
        <v>81.02</v>
      </c>
      <c r="BX28">
        <f t="shared" si="17"/>
        <v>45.66</v>
      </c>
      <c r="BY28">
        <f t="shared" si="17"/>
        <v>40.47</v>
      </c>
      <c r="BZ28">
        <f t="shared" si="17"/>
        <v>16.149999999999999</v>
      </c>
      <c r="CA28">
        <f t="shared" si="17"/>
        <v>69.23</v>
      </c>
      <c r="CB28">
        <f t="shared" ref="CB28:EM28" si="18">ROUND(AVERAGE(CB8, CB13, CB18), 2)</f>
        <v>9.27</v>
      </c>
      <c r="CC28">
        <f t="shared" si="18"/>
        <v>79.52</v>
      </c>
      <c r="CD28">
        <f t="shared" si="18"/>
        <v>0.65</v>
      </c>
      <c r="CE28">
        <f t="shared" si="18"/>
        <v>66.989999999999995</v>
      </c>
      <c r="CF28">
        <f t="shared" si="18"/>
        <v>57.18</v>
      </c>
      <c r="CG28">
        <f t="shared" si="18"/>
        <v>85.49</v>
      </c>
      <c r="CH28">
        <f t="shared" si="18"/>
        <v>89.34</v>
      </c>
      <c r="CI28">
        <f t="shared" si="18"/>
        <v>57.18</v>
      </c>
      <c r="CJ28">
        <f t="shared" si="18"/>
        <v>51.65</v>
      </c>
      <c r="CK28">
        <f t="shared" si="18"/>
        <v>19.53</v>
      </c>
      <c r="CL28">
        <f t="shared" si="18"/>
        <v>84.38</v>
      </c>
      <c r="CM28">
        <f t="shared" si="18"/>
        <v>10.29</v>
      </c>
      <c r="CN28">
        <f t="shared" si="18"/>
        <v>88.82</v>
      </c>
      <c r="CO28">
        <f t="shared" si="18"/>
        <v>0.56000000000000005</v>
      </c>
      <c r="CP28">
        <f t="shared" si="18"/>
        <v>60.04</v>
      </c>
      <c r="CQ28">
        <f t="shared" si="18"/>
        <v>53.53</v>
      </c>
      <c r="CR28">
        <f t="shared" si="18"/>
        <v>83.75</v>
      </c>
      <c r="CS28">
        <f t="shared" si="18"/>
        <v>91.17</v>
      </c>
      <c r="CT28">
        <f t="shared" si="18"/>
        <v>53.53</v>
      </c>
      <c r="CU28">
        <f t="shared" si="18"/>
        <v>41.34</v>
      </c>
      <c r="CV28">
        <f t="shared" si="18"/>
        <v>20.14</v>
      </c>
      <c r="CW28">
        <f t="shared" si="18"/>
        <v>75.56</v>
      </c>
      <c r="CX28">
        <f t="shared" si="18"/>
        <v>11.77</v>
      </c>
      <c r="CY28">
        <f t="shared" si="18"/>
        <v>87.19</v>
      </c>
      <c r="CZ28">
        <f t="shared" si="18"/>
        <v>0.49</v>
      </c>
      <c r="DA28">
        <f t="shared" si="18"/>
        <v>50.82</v>
      </c>
      <c r="DB28">
        <f t="shared" si="18"/>
        <v>41.42</v>
      </c>
      <c r="DC28">
        <f t="shared" si="18"/>
        <v>69.91</v>
      </c>
      <c r="DD28">
        <f t="shared" si="18"/>
        <v>78.69</v>
      </c>
      <c r="DE28">
        <f t="shared" si="18"/>
        <v>41.42</v>
      </c>
      <c r="DF28">
        <f t="shared" si="18"/>
        <v>36.130000000000003</v>
      </c>
      <c r="DG28">
        <f t="shared" si="18"/>
        <v>15.43</v>
      </c>
      <c r="DH28">
        <f t="shared" si="18"/>
        <v>65.89</v>
      </c>
      <c r="DI28">
        <f t="shared" si="18"/>
        <v>8.9</v>
      </c>
      <c r="DJ28">
        <f t="shared" si="18"/>
        <v>75.73</v>
      </c>
      <c r="DK28">
        <f t="shared" si="18"/>
        <v>0.5</v>
      </c>
      <c r="DL28">
        <f t="shared" si="18"/>
        <v>53.01</v>
      </c>
      <c r="DM28">
        <f t="shared" si="18"/>
        <v>43.28</v>
      </c>
      <c r="DN28">
        <f t="shared" si="18"/>
        <v>72.63</v>
      </c>
      <c r="DO28">
        <f t="shared" si="18"/>
        <v>81.14</v>
      </c>
      <c r="DP28">
        <f t="shared" si="18"/>
        <v>43.28</v>
      </c>
      <c r="DQ28">
        <f t="shared" si="18"/>
        <v>36.229999999999997</v>
      </c>
      <c r="DR28">
        <f t="shared" si="18"/>
        <v>17.05</v>
      </c>
      <c r="DS28">
        <f t="shared" si="18"/>
        <v>68.64</v>
      </c>
      <c r="DT28">
        <f t="shared" si="18"/>
        <v>9.84</v>
      </c>
      <c r="DU28">
        <f t="shared" si="18"/>
        <v>78.84</v>
      </c>
      <c r="DV28">
        <f t="shared" si="18"/>
        <v>0.63</v>
      </c>
      <c r="DW28">
        <f t="shared" si="18"/>
        <v>63.75</v>
      </c>
      <c r="DX28">
        <f t="shared" si="18"/>
        <v>57.48</v>
      </c>
      <c r="DY28">
        <f t="shared" si="18"/>
        <v>74.72</v>
      </c>
      <c r="DZ28">
        <f t="shared" si="18"/>
        <v>78.040000000000006</v>
      </c>
      <c r="EA28">
        <f t="shared" si="18"/>
        <v>57.48</v>
      </c>
      <c r="EB28">
        <f t="shared" si="18"/>
        <v>55.08</v>
      </c>
      <c r="EC28">
        <f t="shared" si="18"/>
        <v>15.64</v>
      </c>
      <c r="ED28">
        <f t="shared" si="18"/>
        <v>73.41</v>
      </c>
      <c r="EE28">
        <f t="shared" si="18"/>
        <v>8.25</v>
      </c>
      <c r="EF28">
        <f t="shared" si="18"/>
        <v>77.12</v>
      </c>
      <c r="EG28">
        <f t="shared" si="18"/>
        <v>0.61</v>
      </c>
      <c r="EH28">
        <f t="shared" si="18"/>
        <v>66.92</v>
      </c>
      <c r="EI28">
        <f t="shared" si="18"/>
        <v>59.39</v>
      </c>
      <c r="EJ28">
        <f t="shared" si="18"/>
        <v>85.27</v>
      </c>
      <c r="EK28">
        <f t="shared" si="18"/>
        <v>91.66</v>
      </c>
      <c r="EL28">
        <f t="shared" si="18"/>
        <v>59.39</v>
      </c>
      <c r="EM28">
        <f t="shared" si="18"/>
        <v>45.8</v>
      </c>
      <c r="EN28">
        <f t="shared" ref="EN28:FB28" si="19">ROUND(AVERAGE(EN8, EN13, EN18), 2)</f>
        <v>22.31</v>
      </c>
      <c r="EO28">
        <f t="shared" si="19"/>
        <v>82.23</v>
      </c>
      <c r="EP28">
        <f t="shared" si="19"/>
        <v>12.27</v>
      </c>
      <c r="EQ28">
        <f t="shared" si="19"/>
        <v>90.62</v>
      </c>
      <c r="ER28">
        <f t="shared" si="19"/>
        <v>0.56999999999999995</v>
      </c>
      <c r="ES28">
        <f t="shared" si="19"/>
        <v>58.95</v>
      </c>
      <c r="ET28">
        <f t="shared" si="19"/>
        <v>50.11</v>
      </c>
      <c r="EU28">
        <f t="shared" si="19"/>
        <v>75.83</v>
      </c>
      <c r="EV28">
        <f t="shared" si="19"/>
        <v>84.81</v>
      </c>
      <c r="EW28">
        <f t="shared" si="19"/>
        <v>50.11</v>
      </c>
      <c r="EX28">
        <f t="shared" si="19"/>
        <v>44.33</v>
      </c>
      <c r="EY28">
        <f t="shared" si="19"/>
        <v>16.920000000000002</v>
      </c>
      <c r="EZ28">
        <f t="shared" si="19"/>
        <v>72.75</v>
      </c>
      <c r="FA28">
        <f t="shared" si="19"/>
        <v>9.7200000000000006</v>
      </c>
      <c r="FB28">
        <f t="shared" si="19"/>
        <v>82.99</v>
      </c>
    </row>
    <row r="31" spans="1:158" x14ac:dyDescent="0.4">
      <c r="D31" t="s">
        <v>24</v>
      </c>
      <c r="AU31" t="s">
        <v>748</v>
      </c>
      <c r="AV31" t="s">
        <v>750</v>
      </c>
      <c r="AW31" t="s">
        <v>752</v>
      </c>
      <c r="AX31" t="s">
        <v>754</v>
      </c>
      <c r="AY31" t="s">
        <v>37</v>
      </c>
    </row>
    <row r="32" spans="1:158" x14ac:dyDescent="0.4">
      <c r="D32" t="s">
        <v>1127</v>
      </c>
      <c r="E32" t="s">
        <v>1139</v>
      </c>
      <c r="F32" t="s">
        <v>1128</v>
      </c>
      <c r="G32" t="s">
        <v>1129</v>
      </c>
      <c r="H32" t="s">
        <v>1140</v>
      </c>
      <c r="I32" t="s">
        <v>1131</v>
      </c>
      <c r="J32" t="s">
        <v>1132</v>
      </c>
      <c r="K32" t="s">
        <v>1133</v>
      </c>
      <c r="L32" t="s">
        <v>1134</v>
      </c>
      <c r="M32" t="s">
        <v>1135</v>
      </c>
      <c r="N32" t="s">
        <v>1136</v>
      </c>
      <c r="O32" t="s">
        <v>1137</v>
      </c>
      <c r="P32" t="s">
        <v>1138</v>
      </c>
      <c r="Q32" t="s">
        <v>1114</v>
      </c>
      <c r="AT32" t="s">
        <v>14</v>
      </c>
      <c r="AU32">
        <v>122</v>
      </c>
      <c r="AV32">
        <v>97</v>
      </c>
      <c r="AW32">
        <v>217</v>
      </c>
      <c r="AX32">
        <v>106</v>
      </c>
      <c r="AY32">
        <v>325</v>
      </c>
    </row>
    <row r="33" spans="3:51" x14ac:dyDescent="0.4">
      <c r="C33" t="s">
        <v>748</v>
      </c>
      <c r="D33">
        <v>61.88</v>
      </c>
      <c r="E33">
        <v>71.569999999999993</v>
      </c>
      <c r="F33">
        <v>46.95</v>
      </c>
      <c r="G33">
        <v>25.44</v>
      </c>
      <c r="H33">
        <v>42.38</v>
      </c>
      <c r="I33">
        <v>50.53</v>
      </c>
      <c r="J33">
        <v>46.96</v>
      </c>
      <c r="K33">
        <v>44.17</v>
      </c>
      <c r="L33">
        <v>25.78</v>
      </c>
      <c r="M33">
        <v>48.98</v>
      </c>
      <c r="N33">
        <v>48.71</v>
      </c>
      <c r="O33">
        <v>43.75</v>
      </c>
      <c r="P33">
        <v>31.03</v>
      </c>
      <c r="Q33">
        <v>45.96</v>
      </c>
      <c r="AT33" t="s">
        <v>11</v>
      </c>
      <c r="AU33">
        <v>62</v>
      </c>
      <c r="AV33">
        <v>1</v>
      </c>
      <c r="AW33">
        <v>627</v>
      </c>
      <c r="AX33">
        <v>241</v>
      </c>
      <c r="AY33">
        <v>627</v>
      </c>
    </row>
    <row r="34" spans="3:51" x14ac:dyDescent="0.4">
      <c r="C34" t="s">
        <v>750</v>
      </c>
      <c r="D34">
        <v>83.24</v>
      </c>
      <c r="E34">
        <v>3.1</v>
      </c>
      <c r="F34">
        <v>26.61</v>
      </c>
      <c r="G34">
        <v>1.99</v>
      </c>
      <c r="H34">
        <v>78.319999999999993</v>
      </c>
      <c r="I34">
        <v>57.84</v>
      </c>
      <c r="J34">
        <v>39.94</v>
      </c>
      <c r="K34">
        <v>42.18</v>
      </c>
      <c r="L34">
        <v>50.7</v>
      </c>
      <c r="M34">
        <v>55.33</v>
      </c>
      <c r="N34">
        <v>77.42</v>
      </c>
      <c r="O34">
        <v>54.54</v>
      </c>
      <c r="P34">
        <v>20.23</v>
      </c>
      <c r="Q34">
        <v>58.36</v>
      </c>
      <c r="AT34" t="s">
        <v>19</v>
      </c>
      <c r="AU34">
        <v>108</v>
      </c>
      <c r="AV34">
        <v>4</v>
      </c>
      <c r="AW34">
        <v>525</v>
      </c>
      <c r="AX34">
        <v>225</v>
      </c>
      <c r="AY34">
        <v>526</v>
      </c>
    </row>
    <row r="35" spans="3:51" x14ac:dyDescent="0.4">
      <c r="C35" t="s">
        <v>752</v>
      </c>
      <c r="D35">
        <v>59.68</v>
      </c>
      <c r="E35">
        <v>81.3</v>
      </c>
      <c r="F35">
        <v>51.2</v>
      </c>
      <c r="G35">
        <v>63.73</v>
      </c>
      <c r="H35">
        <v>79.510000000000005</v>
      </c>
      <c r="I35">
        <v>69.86</v>
      </c>
      <c r="J35">
        <v>49.28</v>
      </c>
      <c r="K35">
        <v>49.79</v>
      </c>
      <c r="L35">
        <v>61.89</v>
      </c>
      <c r="M35">
        <v>53.94</v>
      </c>
      <c r="N35">
        <v>49.4</v>
      </c>
      <c r="O35">
        <v>56.9</v>
      </c>
      <c r="P35">
        <v>49.9</v>
      </c>
      <c r="Q35">
        <v>54.64</v>
      </c>
      <c r="AT35" t="s">
        <v>1115</v>
      </c>
      <c r="AU35">
        <v>16</v>
      </c>
      <c r="AV35">
        <v>5</v>
      </c>
      <c r="AW35">
        <v>624</v>
      </c>
      <c r="AX35">
        <v>158</v>
      </c>
      <c r="AY35">
        <v>624</v>
      </c>
    </row>
    <row r="36" spans="3:51" x14ac:dyDescent="0.4">
      <c r="C36" t="s">
        <v>754</v>
      </c>
      <c r="D36">
        <v>53.32</v>
      </c>
      <c r="E36">
        <v>46.46</v>
      </c>
      <c r="F36">
        <v>48.67</v>
      </c>
      <c r="G36">
        <v>63.47</v>
      </c>
      <c r="H36">
        <v>49.5</v>
      </c>
      <c r="I36">
        <v>46.43</v>
      </c>
      <c r="J36">
        <v>66.22</v>
      </c>
      <c r="K36">
        <v>49.16</v>
      </c>
      <c r="L36">
        <v>68.81</v>
      </c>
      <c r="M36">
        <v>39.159999999999997</v>
      </c>
      <c r="N36">
        <v>54.49</v>
      </c>
      <c r="O36">
        <v>53.84</v>
      </c>
      <c r="P36">
        <v>51.44</v>
      </c>
      <c r="Q36">
        <v>50.89</v>
      </c>
      <c r="AT36" t="s">
        <v>1116</v>
      </c>
      <c r="AU36">
        <v>1309</v>
      </c>
      <c r="AV36">
        <v>110</v>
      </c>
      <c r="AW36">
        <v>3577</v>
      </c>
      <c r="AX36">
        <v>877</v>
      </c>
      <c r="AY36">
        <v>3578</v>
      </c>
    </row>
    <row r="37" spans="3:51" x14ac:dyDescent="0.4">
      <c r="C37" t="s">
        <v>37</v>
      </c>
      <c r="D37">
        <v>60.04</v>
      </c>
      <c r="E37">
        <v>71.45</v>
      </c>
      <c r="F37">
        <v>58.95</v>
      </c>
      <c r="G37">
        <v>66.989999999999995</v>
      </c>
      <c r="H37">
        <v>66.92</v>
      </c>
      <c r="I37">
        <v>68.03</v>
      </c>
      <c r="J37">
        <v>55.43</v>
      </c>
      <c r="K37">
        <v>52.45</v>
      </c>
      <c r="L37">
        <v>63.75</v>
      </c>
      <c r="M37">
        <v>56.92</v>
      </c>
      <c r="N37">
        <v>53.01</v>
      </c>
      <c r="O37">
        <v>58.13</v>
      </c>
      <c r="P37">
        <v>50.82</v>
      </c>
      <c r="Q37">
        <v>56.52</v>
      </c>
      <c r="AT37" t="s">
        <v>10</v>
      </c>
      <c r="AU37">
        <v>70</v>
      </c>
      <c r="AV37">
        <v>27</v>
      </c>
      <c r="AW37">
        <v>1105</v>
      </c>
      <c r="AX37">
        <v>63</v>
      </c>
      <c r="AY37">
        <v>1124</v>
      </c>
    </row>
    <row r="38" spans="3:51" x14ac:dyDescent="0.4">
      <c r="AT38" t="s">
        <v>1117</v>
      </c>
      <c r="AU38">
        <v>1279</v>
      </c>
      <c r="AV38">
        <v>54</v>
      </c>
      <c r="AW38">
        <v>9086</v>
      </c>
      <c r="AX38">
        <v>1287</v>
      </c>
      <c r="AY38">
        <v>9086</v>
      </c>
    </row>
    <row r="39" spans="3:51" x14ac:dyDescent="0.4">
      <c r="AT39" t="s">
        <v>6</v>
      </c>
      <c r="AU39">
        <v>114</v>
      </c>
      <c r="AV39">
        <v>5</v>
      </c>
      <c r="AW39">
        <v>6255</v>
      </c>
      <c r="AX39">
        <v>2838</v>
      </c>
      <c r="AY39">
        <v>6255</v>
      </c>
    </row>
    <row r="40" spans="3:51" x14ac:dyDescent="0.4">
      <c r="AT40" t="s">
        <v>17</v>
      </c>
      <c r="AU40">
        <v>12</v>
      </c>
      <c r="AV40">
        <v>2</v>
      </c>
      <c r="AW40">
        <v>5473</v>
      </c>
      <c r="AX40">
        <v>588</v>
      </c>
      <c r="AY40">
        <v>5473</v>
      </c>
    </row>
    <row r="41" spans="3:51" x14ac:dyDescent="0.4">
      <c r="AT41" t="s">
        <v>9</v>
      </c>
      <c r="AU41">
        <v>1902</v>
      </c>
      <c r="AV41">
        <v>485</v>
      </c>
      <c r="AW41">
        <v>10070</v>
      </c>
      <c r="AX41">
        <v>3092</v>
      </c>
      <c r="AY41">
        <v>10423</v>
      </c>
    </row>
    <row r="42" spans="3:51" x14ac:dyDescent="0.4">
      <c r="AT42" t="s">
        <v>16</v>
      </c>
      <c r="AU42">
        <v>1861</v>
      </c>
      <c r="AV42">
        <v>216</v>
      </c>
      <c r="AW42">
        <v>10228</v>
      </c>
      <c r="AX42">
        <v>2234</v>
      </c>
      <c r="AY42">
        <v>10237</v>
      </c>
    </row>
    <row r="43" spans="3:51" x14ac:dyDescent="0.4">
      <c r="AT43" t="s">
        <v>8</v>
      </c>
      <c r="AU43">
        <v>486</v>
      </c>
      <c r="AV43">
        <v>195</v>
      </c>
      <c r="AW43">
        <v>7383</v>
      </c>
      <c r="AX43">
        <v>1224</v>
      </c>
      <c r="AY43">
        <v>7402</v>
      </c>
    </row>
    <row r="44" spans="3:51" x14ac:dyDescent="0.4">
      <c r="AT44" t="s">
        <v>15</v>
      </c>
      <c r="AU44">
        <v>747</v>
      </c>
      <c r="AV44">
        <v>130</v>
      </c>
      <c r="AW44">
        <v>8793</v>
      </c>
      <c r="AX44">
        <v>907</v>
      </c>
      <c r="AY44">
        <v>8794</v>
      </c>
    </row>
    <row r="45" spans="3:51" x14ac:dyDescent="0.4">
      <c r="AU45">
        <v>8088</v>
      </c>
      <c r="AV45">
        <v>1331</v>
      </c>
      <c r="AW45">
        <v>63963</v>
      </c>
      <c r="AX45">
        <v>13840</v>
      </c>
      <c r="AY45">
        <v>64474</v>
      </c>
    </row>
    <row r="80" spans="1:154" x14ac:dyDescent="0.4">
      <c r="A80" t="s">
        <v>0</v>
      </c>
      <c r="B80" t="s">
        <v>0</v>
      </c>
      <c r="C80" t="s">
        <v>1</v>
      </c>
      <c r="D80" t="s">
        <v>2</v>
      </c>
      <c r="E80" t="s">
        <v>2</v>
      </c>
      <c r="F80" t="s">
        <v>3</v>
      </c>
      <c r="G80">
        <v>93016</v>
      </c>
      <c r="H80" t="s">
        <v>4</v>
      </c>
      <c r="I80" t="s">
        <v>5</v>
      </c>
      <c r="P80" t="s">
        <v>1</v>
      </c>
      <c r="Q80" t="s">
        <v>6</v>
      </c>
      <c r="R80">
        <v>2935735</v>
      </c>
      <c r="S80" t="s">
        <v>7</v>
      </c>
      <c r="T80">
        <v>10462</v>
      </c>
      <c r="U80" t="s">
        <v>4</v>
      </c>
      <c r="V80">
        <v>864</v>
      </c>
      <c r="AA80" t="s">
        <v>1</v>
      </c>
      <c r="AB80" t="s">
        <v>8</v>
      </c>
      <c r="AC80">
        <v>460078</v>
      </c>
      <c r="AD80" t="s">
        <v>7</v>
      </c>
      <c r="AE80">
        <v>9658</v>
      </c>
      <c r="AF80" t="s">
        <v>4</v>
      </c>
      <c r="AG80">
        <v>2386</v>
      </c>
      <c r="AL80" t="s">
        <v>1</v>
      </c>
      <c r="AM80" t="s">
        <v>9</v>
      </c>
      <c r="AN80">
        <v>507775</v>
      </c>
      <c r="AO80" t="s">
        <v>7</v>
      </c>
      <c r="AP80">
        <v>16184</v>
      </c>
      <c r="AQ80" t="s">
        <v>4</v>
      </c>
      <c r="AR80">
        <v>1262</v>
      </c>
      <c r="AW80" t="s">
        <v>1</v>
      </c>
      <c r="AX80" t="s">
        <v>10</v>
      </c>
      <c r="AY80">
        <v>203666</v>
      </c>
      <c r="AZ80" t="s">
        <v>7</v>
      </c>
      <c r="BA80">
        <v>1327</v>
      </c>
      <c r="BB80" t="s">
        <v>4</v>
      </c>
      <c r="BC80">
        <v>770</v>
      </c>
      <c r="BH80" t="s">
        <v>1</v>
      </c>
      <c r="BI80" t="s">
        <v>11</v>
      </c>
      <c r="BJ80">
        <v>5238231</v>
      </c>
      <c r="BK80" t="s">
        <v>7</v>
      </c>
      <c r="BL80">
        <v>998</v>
      </c>
      <c r="BM80" t="s">
        <v>4</v>
      </c>
      <c r="BN80">
        <v>159</v>
      </c>
      <c r="BS80" t="s">
        <v>1</v>
      </c>
      <c r="BT80" t="s">
        <v>12</v>
      </c>
      <c r="BU80">
        <v>1644196</v>
      </c>
      <c r="BV80" t="s">
        <v>7</v>
      </c>
      <c r="BW80">
        <v>12748</v>
      </c>
      <c r="BX80" t="s">
        <v>4</v>
      </c>
      <c r="BY80">
        <v>831</v>
      </c>
      <c r="CD80" t="s">
        <v>1</v>
      </c>
      <c r="CE80" t="s">
        <v>13</v>
      </c>
      <c r="CF80">
        <v>1723225</v>
      </c>
      <c r="CG80" t="s">
        <v>7</v>
      </c>
      <c r="CH80">
        <v>857</v>
      </c>
      <c r="CI80" t="s">
        <v>4</v>
      </c>
      <c r="CJ80">
        <v>206</v>
      </c>
      <c r="CO80" t="s">
        <v>1</v>
      </c>
      <c r="CP80" t="s">
        <v>14</v>
      </c>
      <c r="CQ80">
        <v>1295197</v>
      </c>
      <c r="CR80" t="s">
        <v>7</v>
      </c>
      <c r="CS80">
        <v>566</v>
      </c>
      <c r="CT80" t="s">
        <v>4</v>
      </c>
      <c r="CU80">
        <v>75</v>
      </c>
      <c r="CZ80" t="s">
        <v>1</v>
      </c>
      <c r="DA80" t="s">
        <v>15</v>
      </c>
      <c r="DB80">
        <v>8514</v>
      </c>
      <c r="DC80" t="s">
        <v>7</v>
      </c>
      <c r="DD80">
        <v>11305</v>
      </c>
      <c r="DE80" t="s">
        <v>4</v>
      </c>
      <c r="DF80">
        <v>4079</v>
      </c>
      <c r="DK80" t="s">
        <v>1</v>
      </c>
      <c r="DL80" t="s">
        <v>16</v>
      </c>
      <c r="DM80">
        <v>1390248</v>
      </c>
      <c r="DN80" t="s">
        <v>7</v>
      </c>
      <c r="DO80">
        <v>15533</v>
      </c>
      <c r="DP80" t="s">
        <v>4</v>
      </c>
      <c r="DQ80">
        <v>2283</v>
      </c>
      <c r="DV80" t="s">
        <v>1</v>
      </c>
      <c r="DW80" t="s">
        <v>17</v>
      </c>
      <c r="DX80">
        <v>1420493</v>
      </c>
      <c r="DY80" t="s">
        <v>7</v>
      </c>
      <c r="DZ80">
        <v>6334</v>
      </c>
      <c r="EA80" t="s">
        <v>4</v>
      </c>
      <c r="EB80">
        <v>1159</v>
      </c>
      <c r="EG80" t="s">
        <v>1</v>
      </c>
      <c r="EH80" t="s">
        <v>18</v>
      </c>
      <c r="EI80">
        <v>9852918</v>
      </c>
      <c r="EJ80" t="s">
        <v>7</v>
      </c>
      <c r="EK80">
        <v>6142</v>
      </c>
      <c r="EL80" t="s">
        <v>4</v>
      </c>
      <c r="EM80">
        <v>473</v>
      </c>
      <c r="ER80" t="s">
        <v>1</v>
      </c>
      <c r="ES80" t="s">
        <v>19</v>
      </c>
      <c r="ET80">
        <v>85670</v>
      </c>
      <c r="EU80" t="s">
        <v>7</v>
      </c>
      <c r="EV80">
        <v>902</v>
      </c>
      <c r="EW80" t="s">
        <v>4</v>
      </c>
      <c r="EX80">
        <v>175</v>
      </c>
    </row>
    <row r="81" spans="3:158" x14ac:dyDescent="0.4">
      <c r="D81" t="s">
        <v>23</v>
      </c>
      <c r="E81" t="s">
        <v>24</v>
      </c>
      <c r="F81" t="s">
        <v>25</v>
      </c>
      <c r="G81" t="s">
        <v>26</v>
      </c>
      <c r="H81" t="s">
        <v>27</v>
      </c>
      <c r="I81" t="s">
        <v>28</v>
      </c>
      <c r="J81" t="s">
        <v>29</v>
      </c>
      <c r="K81" t="s">
        <v>30</v>
      </c>
      <c r="L81" t="s">
        <v>31</v>
      </c>
      <c r="M81" t="s">
        <v>32</v>
      </c>
      <c r="N81" t="s">
        <v>33</v>
      </c>
      <c r="P81" t="s">
        <v>23</v>
      </c>
      <c r="Q81" t="s">
        <v>24</v>
      </c>
      <c r="R81" t="s">
        <v>25</v>
      </c>
      <c r="S81" t="s">
        <v>26</v>
      </c>
      <c r="T81" t="s">
        <v>27</v>
      </c>
      <c r="U81" t="s">
        <v>28</v>
      </c>
      <c r="V81" t="s">
        <v>29</v>
      </c>
      <c r="W81" t="s">
        <v>30</v>
      </c>
      <c r="X81" t="s">
        <v>31</v>
      </c>
      <c r="Y81" t="s">
        <v>32</v>
      </c>
      <c r="Z81" t="s">
        <v>33</v>
      </c>
      <c r="AA81" t="s">
        <v>23</v>
      </c>
      <c r="AB81" t="s">
        <v>24</v>
      </c>
      <c r="AC81" t="s">
        <v>25</v>
      </c>
      <c r="AD81" t="s">
        <v>26</v>
      </c>
      <c r="AE81" t="s">
        <v>27</v>
      </c>
      <c r="AF81" t="s">
        <v>28</v>
      </c>
      <c r="AG81" t="s">
        <v>29</v>
      </c>
      <c r="AH81" t="s">
        <v>30</v>
      </c>
      <c r="AI81" t="s">
        <v>31</v>
      </c>
      <c r="AJ81" t="s">
        <v>32</v>
      </c>
      <c r="AK81" t="s">
        <v>33</v>
      </c>
      <c r="AL81" t="s">
        <v>23</v>
      </c>
      <c r="AM81" t="s">
        <v>24</v>
      </c>
      <c r="AN81" t="s">
        <v>25</v>
      </c>
      <c r="AO81" t="s">
        <v>26</v>
      </c>
      <c r="AP81" t="s">
        <v>27</v>
      </c>
      <c r="AQ81" t="s">
        <v>28</v>
      </c>
      <c r="AR81" t="s">
        <v>29</v>
      </c>
      <c r="AS81" t="s">
        <v>30</v>
      </c>
      <c r="AT81" t="s">
        <v>31</v>
      </c>
      <c r="AU81" t="s">
        <v>32</v>
      </c>
      <c r="AV81" t="s">
        <v>33</v>
      </c>
      <c r="AW81" t="s">
        <v>23</v>
      </c>
      <c r="AX81" t="s">
        <v>24</v>
      </c>
      <c r="AY81" t="s">
        <v>25</v>
      </c>
      <c r="AZ81" t="s">
        <v>26</v>
      </c>
      <c r="BA81" t="s">
        <v>27</v>
      </c>
      <c r="BB81" t="s">
        <v>28</v>
      </c>
      <c r="BC81" t="s">
        <v>29</v>
      </c>
      <c r="BD81" t="s">
        <v>30</v>
      </c>
      <c r="BE81" t="s">
        <v>31</v>
      </c>
      <c r="BF81" t="s">
        <v>32</v>
      </c>
      <c r="BG81" t="s">
        <v>33</v>
      </c>
      <c r="BH81" t="s">
        <v>23</v>
      </c>
      <c r="BI81" t="s">
        <v>24</v>
      </c>
      <c r="BJ81" t="s">
        <v>25</v>
      </c>
      <c r="BK81" t="s">
        <v>26</v>
      </c>
      <c r="BL81" t="s">
        <v>27</v>
      </c>
      <c r="BM81" t="s">
        <v>28</v>
      </c>
      <c r="BN81" t="s">
        <v>29</v>
      </c>
      <c r="BO81" t="s">
        <v>30</v>
      </c>
      <c r="BP81" t="s">
        <v>31</v>
      </c>
      <c r="BQ81" t="s">
        <v>32</v>
      </c>
      <c r="BR81" t="s">
        <v>33</v>
      </c>
      <c r="BS81" t="s">
        <v>23</v>
      </c>
      <c r="BT81" t="s">
        <v>24</v>
      </c>
      <c r="BU81" t="s">
        <v>25</v>
      </c>
      <c r="BV81" t="s">
        <v>26</v>
      </c>
      <c r="BW81" t="s">
        <v>27</v>
      </c>
      <c r="BX81" t="s">
        <v>28</v>
      </c>
      <c r="BY81" t="s">
        <v>29</v>
      </c>
      <c r="BZ81" t="s">
        <v>30</v>
      </c>
      <c r="CA81" t="s">
        <v>31</v>
      </c>
      <c r="CB81" t="s">
        <v>32</v>
      </c>
      <c r="CC81" t="s">
        <v>33</v>
      </c>
      <c r="CD81" t="s">
        <v>23</v>
      </c>
      <c r="CE81" t="s">
        <v>24</v>
      </c>
      <c r="CF81" t="s">
        <v>25</v>
      </c>
      <c r="CG81" t="s">
        <v>26</v>
      </c>
      <c r="CH81" t="s">
        <v>27</v>
      </c>
      <c r="CI81" t="s">
        <v>28</v>
      </c>
      <c r="CJ81" t="s">
        <v>29</v>
      </c>
      <c r="CK81" t="s">
        <v>30</v>
      </c>
      <c r="CL81" t="s">
        <v>31</v>
      </c>
      <c r="CM81" t="s">
        <v>32</v>
      </c>
      <c r="CN81" t="s">
        <v>33</v>
      </c>
      <c r="CO81" t="s">
        <v>23</v>
      </c>
      <c r="CP81" t="s">
        <v>24</v>
      </c>
      <c r="CQ81" t="s">
        <v>25</v>
      </c>
      <c r="CR81" t="s">
        <v>26</v>
      </c>
      <c r="CS81" t="s">
        <v>27</v>
      </c>
      <c r="CT81" t="s">
        <v>28</v>
      </c>
      <c r="CU81" t="s">
        <v>29</v>
      </c>
      <c r="CV81" t="s">
        <v>30</v>
      </c>
      <c r="CW81" t="s">
        <v>31</v>
      </c>
      <c r="CX81" t="s">
        <v>32</v>
      </c>
      <c r="CY81" t="s">
        <v>33</v>
      </c>
      <c r="CZ81" t="s">
        <v>23</v>
      </c>
      <c r="DA81" t="s">
        <v>24</v>
      </c>
      <c r="DB81" t="s">
        <v>25</v>
      </c>
      <c r="DC81" t="s">
        <v>26</v>
      </c>
      <c r="DD81" t="s">
        <v>27</v>
      </c>
      <c r="DE81" t="s">
        <v>28</v>
      </c>
      <c r="DF81" t="s">
        <v>29</v>
      </c>
      <c r="DG81" t="s">
        <v>30</v>
      </c>
      <c r="DH81" t="s">
        <v>31</v>
      </c>
      <c r="DI81" t="s">
        <v>32</v>
      </c>
      <c r="DJ81" t="s">
        <v>33</v>
      </c>
      <c r="DK81" t="s">
        <v>23</v>
      </c>
      <c r="DL81" t="s">
        <v>24</v>
      </c>
      <c r="DM81" t="s">
        <v>25</v>
      </c>
      <c r="DN81" t="s">
        <v>26</v>
      </c>
      <c r="DO81" t="s">
        <v>27</v>
      </c>
      <c r="DP81" t="s">
        <v>28</v>
      </c>
      <c r="DQ81" t="s">
        <v>29</v>
      </c>
      <c r="DR81" t="s">
        <v>30</v>
      </c>
      <c r="DS81" t="s">
        <v>31</v>
      </c>
      <c r="DT81" t="s">
        <v>32</v>
      </c>
      <c r="DU81" t="s">
        <v>33</v>
      </c>
      <c r="DV81" t="s">
        <v>23</v>
      </c>
      <c r="DW81" t="s">
        <v>24</v>
      </c>
      <c r="DX81" t="s">
        <v>25</v>
      </c>
      <c r="DY81" t="s">
        <v>26</v>
      </c>
      <c r="DZ81" t="s">
        <v>27</v>
      </c>
      <c r="EA81" t="s">
        <v>28</v>
      </c>
      <c r="EB81" t="s">
        <v>29</v>
      </c>
      <c r="EC81" t="s">
        <v>30</v>
      </c>
      <c r="ED81" t="s">
        <v>31</v>
      </c>
      <c r="EE81" t="s">
        <v>32</v>
      </c>
      <c r="EF81" t="s">
        <v>33</v>
      </c>
      <c r="EG81" t="s">
        <v>23</v>
      </c>
      <c r="EH81" t="s">
        <v>24</v>
      </c>
      <c r="EI81" t="s">
        <v>25</v>
      </c>
      <c r="EJ81" t="s">
        <v>26</v>
      </c>
      <c r="EK81" t="s">
        <v>27</v>
      </c>
      <c r="EL81" t="s">
        <v>28</v>
      </c>
      <c r="EM81" t="s">
        <v>29</v>
      </c>
      <c r="EN81" t="s">
        <v>30</v>
      </c>
      <c r="EO81" t="s">
        <v>31</v>
      </c>
      <c r="EP81" t="s">
        <v>32</v>
      </c>
      <c r="EQ81" t="s">
        <v>33</v>
      </c>
      <c r="ER81" t="s">
        <v>23</v>
      </c>
      <c r="ES81" t="s">
        <v>24</v>
      </c>
      <c r="ET81" t="s">
        <v>25</v>
      </c>
      <c r="EU81" t="s">
        <v>26</v>
      </c>
      <c r="EV81" t="s">
        <v>27</v>
      </c>
      <c r="EW81" t="s">
        <v>28</v>
      </c>
      <c r="EX81" t="s">
        <v>29</v>
      </c>
      <c r="EY81" t="s">
        <v>30</v>
      </c>
      <c r="EZ81" t="s">
        <v>31</v>
      </c>
      <c r="FA81" t="s">
        <v>32</v>
      </c>
      <c r="FB81" t="s">
        <v>33</v>
      </c>
    </row>
    <row r="82" spans="3:158" x14ac:dyDescent="0.4">
      <c r="C82" t="s">
        <v>1114</v>
      </c>
      <c r="D82">
        <v>0.54</v>
      </c>
      <c r="E82">
        <v>56.52</v>
      </c>
      <c r="F82">
        <v>46.99</v>
      </c>
      <c r="G82">
        <v>75.22</v>
      </c>
      <c r="H82">
        <v>83.66</v>
      </c>
      <c r="I82">
        <v>46.99</v>
      </c>
      <c r="J82">
        <v>40.83</v>
      </c>
      <c r="K82">
        <v>17.149999999999999</v>
      </c>
      <c r="L82">
        <v>71.75</v>
      </c>
      <c r="M82">
        <v>9.81</v>
      </c>
      <c r="N82">
        <v>81.63</v>
      </c>
      <c r="P82">
        <v>0.48</v>
      </c>
      <c r="Q82">
        <v>52.45</v>
      </c>
      <c r="R82">
        <v>40.869999999999997</v>
      </c>
      <c r="S82">
        <v>78.03</v>
      </c>
      <c r="T82">
        <v>89.07</v>
      </c>
      <c r="U82">
        <v>40.869999999999997</v>
      </c>
      <c r="V82">
        <v>30.96</v>
      </c>
      <c r="W82">
        <v>19.79</v>
      </c>
      <c r="X82">
        <v>72.040000000000006</v>
      </c>
      <c r="Y82">
        <v>11.94</v>
      </c>
      <c r="Z82">
        <v>86.54</v>
      </c>
      <c r="AA82">
        <v>0.56999999999999995</v>
      </c>
      <c r="AB82">
        <v>58.13</v>
      </c>
      <c r="AC82">
        <v>46.47</v>
      </c>
      <c r="AD82">
        <v>79.87</v>
      </c>
      <c r="AE82">
        <v>86.19</v>
      </c>
      <c r="AF82">
        <v>46.47</v>
      </c>
      <c r="AG82">
        <v>42.36</v>
      </c>
      <c r="AH82">
        <v>17.32</v>
      </c>
      <c r="AI82">
        <v>76.97</v>
      </c>
      <c r="AJ82">
        <v>9.6199999999999992</v>
      </c>
      <c r="AK82">
        <v>84.57</v>
      </c>
      <c r="AL82">
        <v>0.56000000000000005</v>
      </c>
      <c r="AM82">
        <v>56.92</v>
      </c>
      <c r="AN82">
        <v>47.61</v>
      </c>
      <c r="AO82">
        <v>73.97</v>
      </c>
      <c r="AP82">
        <v>84.71</v>
      </c>
      <c r="AQ82">
        <v>47.61</v>
      </c>
      <c r="AR82">
        <v>43.75</v>
      </c>
      <c r="AS82">
        <v>15.65</v>
      </c>
      <c r="AT82">
        <v>70.849999999999994</v>
      </c>
      <c r="AU82">
        <v>9.1</v>
      </c>
      <c r="AV82">
        <v>82.29</v>
      </c>
      <c r="AW82">
        <v>0.66</v>
      </c>
      <c r="AX82">
        <v>68.03</v>
      </c>
      <c r="AY82">
        <v>60.96</v>
      </c>
      <c r="AZ82">
        <v>79.349999999999994</v>
      </c>
      <c r="BA82">
        <v>82.22</v>
      </c>
      <c r="BB82">
        <v>60.96</v>
      </c>
      <c r="BC82">
        <v>56.49</v>
      </c>
      <c r="BD82">
        <v>17.41</v>
      </c>
      <c r="BE82">
        <v>77.819999999999993</v>
      </c>
      <c r="BF82">
        <v>9.1199999999999992</v>
      </c>
      <c r="BG82">
        <v>81.2</v>
      </c>
      <c r="BH82">
        <v>0.68</v>
      </c>
      <c r="BI82">
        <v>71.45</v>
      </c>
      <c r="BJ82">
        <v>66.63</v>
      </c>
      <c r="BK82">
        <v>87.17</v>
      </c>
      <c r="BL82">
        <v>92.79</v>
      </c>
      <c r="BM82">
        <v>66.63</v>
      </c>
      <c r="BN82">
        <v>56.58</v>
      </c>
      <c r="BO82">
        <v>20.32</v>
      </c>
      <c r="BP82">
        <v>82.24</v>
      </c>
      <c r="BQ82">
        <v>11.5</v>
      </c>
      <c r="BR82">
        <v>91.37</v>
      </c>
      <c r="BS82">
        <v>0.53</v>
      </c>
      <c r="BT82">
        <v>55.43</v>
      </c>
      <c r="BU82">
        <v>45.66</v>
      </c>
      <c r="BV82">
        <v>71.790000000000006</v>
      </c>
      <c r="BW82">
        <v>81.02</v>
      </c>
      <c r="BX82">
        <v>45.66</v>
      </c>
      <c r="BY82">
        <v>40.47</v>
      </c>
      <c r="BZ82">
        <v>16.149999999999999</v>
      </c>
      <c r="CA82">
        <v>69.23</v>
      </c>
      <c r="CB82">
        <v>9.27</v>
      </c>
      <c r="CC82">
        <v>79.52</v>
      </c>
      <c r="CD82">
        <v>0.65</v>
      </c>
      <c r="CE82">
        <v>66.989999999999995</v>
      </c>
      <c r="CF82">
        <v>57.18</v>
      </c>
      <c r="CG82">
        <v>85.49</v>
      </c>
      <c r="CH82">
        <v>89.34</v>
      </c>
      <c r="CI82">
        <v>57.18</v>
      </c>
      <c r="CJ82">
        <v>51.65</v>
      </c>
      <c r="CK82">
        <v>19.53</v>
      </c>
      <c r="CL82">
        <v>84.38</v>
      </c>
      <c r="CM82">
        <v>10.29</v>
      </c>
      <c r="CN82">
        <v>88.82</v>
      </c>
      <c r="CO82">
        <v>0.56000000000000005</v>
      </c>
      <c r="CP82">
        <v>60.04</v>
      </c>
      <c r="CQ82">
        <v>53.53</v>
      </c>
      <c r="CR82">
        <v>83.75</v>
      </c>
      <c r="CS82">
        <v>91.17</v>
      </c>
      <c r="CT82">
        <v>53.53</v>
      </c>
      <c r="CU82">
        <v>41.34</v>
      </c>
      <c r="CV82">
        <v>20.14</v>
      </c>
      <c r="CW82">
        <v>75.56</v>
      </c>
      <c r="CX82">
        <v>11.77</v>
      </c>
      <c r="CY82">
        <v>87.19</v>
      </c>
      <c r="CZ82">
        <v>0.49</v>
      </c>
      <c r="DA82">
        <v>50.82</v>
      </c>
      <c r="DB82">
        <v>41.42</v>
      </c>
      <c r="DC82">
        <v>69.91</v>
      </c>
      <c r="DD82">
        <v>78.69</v>
      </c>
      <c r="DE82">
        <v>41.42</v>
      </c>
      <c r="DF82">
        <v>36.130000000000003</v>
      </c>
      <c r="DG82">
        <v>15.43</v>
      </c>
      <c r="DH82">
        <v>65.89</v>
      </c>
      <c r="DI82">
        <v>8.9</v>
      </c>
      <c r="DJ82">
        <v>75.73</v>
      </c>
      <c r="DK82">
        <v>0.5</v>
      </c>
      <c r="DL82">
        <v>53.01</v>
      </c>
      <c r="DM82">
        <v>43.28</v>
      </c>
      <c r="DN82">
        <v>72.63</v>
      </c>
      <c r="DO82">
        <v>81.14</v>
      </c>
      <c r="DP82">
        <v>43.28</v>
      </c>
      <c r="DQ82">
        <v>36.229999999999997</v>
      </c>
      <c r="DR82">
        <v>17.05</v>
      </c>
      <c r="DS82">
        <v>68.64</v>
      </c>
      <c r="DT82">
        <v>9.84</v>
      </c>
      <c r="DU82">
        <v>78.84</v>
      </c>
      <c r="DV82">
        <v>0.63</v>
      </c>
      <c r="DW82">
        <v>63.75</v>
      </c>
      <c r="DX82">
        <v>57.48</v>
      </c>
      <c r="DY82">
        <v>74.72</v>
      </c>
      <c r="DZ82">
        <v>78.040000000000006</v>
      </c>
      <c r="EA82">
        <v>57.48</v>
      </c>
      <c r="EB82">
        <v>55.08</v>
      </c>
      <c r="EC82">
        <v>15.64</v>
      </c>
      <c r="ED82">
        <v>73.41</v>
      </c>
      <c r="EE82">
        <v>8.25</v>
      </c>
      <c r="EF82">
        <v>77.12</v>
      </c>
      <c r="EG82">
        <v>0.61</v>
      </c>
      <c r="EH82">
        <v>66.92</v>
      </c>
      <c r="EI82">
        <v>59.39</v>
      </c>
      <c r="EJ82">
        <v>85.27</v>
      </c>
      <c r="EK82">
        <v>91.66</v>
      </c>
      <c r="EL82">
        <v>59.39</v>
      </c>
      <c r="EM82">
        <v>45.8</v>
      </c>
      <c r="EN82">
        <v>22.31</v>
      </c>
      <c r="EO82">
        <v>82.23</v>
      </c>
      <c r="EP82">
        <v>12.27</v>
      </c>
      <c r="EQ82">
        <v>90.62</v>
      </c>
      <c r="ER82">
        <v>0.56999999999999995</v>
      </c>
      <c r="ES82">
        <v>58.95</v>
      </c>
      <c r="ET82">
        <v>50.11</v>
      </c>
      <c r="EU82">
        <v>75.83</v>
      </c>
      <c r="EV82">
        <v>84.81</v>
      </c>
      <c r="EW82">
        <v>50.11</v>
      </c>
      <c r="EX82">
        <v>44.33</v>
      </c>
      <c r="EY82">
        <v>16.920000000000002</v>
      </c>
      <c r="EZ82">
        <v>72.75</v>
      </c>
      <c r="FA82">
        <v>9.7200000000000006</v>
      </c>
      <c r="FB82">
        <v>82.99</v>
      </c>
    </row>
    <row r="83" spans="3:158" x14ac:dyDescent="0.4">
      <c r="C83" t="s">
        <v>1133</v>
      </c>
      <c r="D83">
        <f>P82</f>
        <v>0.48</v>
      </c>
      <c r="E83">
        <f t="shared" ref="E83:N83" si="20">Q82</f>
        <v>52.45</v>
      </c>
      <c r="F83">
        <f t="shared" si="20"/>
        <v>40.869999999999997</v>
      </c>
      <c r="G83">
        <f t="shared" si="20"/>
        <v>78.03</v>
      </c>
      <c r="H83">
        <f t="shared" si="20"/>
        <v>89.07</v>
      </c>
      <c r="I83">
        <f t="shared" si="20"/>
        <v>40.869999999999997</v>
      </c>
      <c r="J83">
        <f t="shared" si="20"/>
        <v>30.96</v>
      </c>
      <c r="K83">
        <f t="shared" si="20"/>
        <v>19.79</v>
      </c>
      <c r="L83">
        <f t="shared" si="20"/>
        <v>72.040000000000006</v>
      </c>
      <c r="M83">
        <f t="shared" si="20"/>
        <v>11.94</v>
      </c>
      <c r="N83">
        <f t="shared" si="20"/>
        <v>86.54</v>
      </c>
    </row>
    <row r="84" spans="3:158" x14ac:dyDescent="0.4">
      <c r="C84" t="s">
        <v>1141</v>
      </c>
      <c r="D84">
        <f>AA82</f>
        <v>0.56999999999999995</v>
      </c>
      <c r="E84">
        <f t="shared" ref="E84:N84" si="21">AB82</f>
        <v>58.13</v>
      </c>
      <c r="F84">
        <f t="shared" si="21"/>
        <v>46.47</v>
      </c>
      <c r="G84">
        <f t="shared" si="21"/>
        <v>79.87</v>
      </c>
      <c r="H84">
        <f t="shared" si="21"/>
        <v>86.19</v>
      </c>
      <c r="I84">
        <f t="shared" si="21"/>
        <v>46.47</v>
      </c>
      <c r="J84">
        <f t="shared" si="21"/>
        <v>42.36</v>
      </c>
      <c r="K84">
        <f t="shared" si="21"/>
        <v>17.32</v>
      </c>
      <c r="L84">
        <f t="shared" si="21"/>
        <v>76.97</v>
      </c>
      <c r="M84">
        <f t="shared" si="21"/>
        <v>9.6199999999999992</v>
      </c>
      <c r="N84">
        <f t="shared" si="21"/>
        <v>84.57</v>
      </c>
    </row>
    <row r="85" spans="3:158" x14ac:dyDescent="0.4">
      <c r="C85" t="s">
        <v>1135</v>
      </c>
      <c r="D85">
        <f>AL82</f>
        <v>0.56000000000000005</v>
      </c>
      <c r="E85">
        <f t="shared" ref="E85:N85" si="22">AM82</f>
        <v>56.92</v>
      </c>
      <c r="F85">
        <f t="shared" si="22"/>
        <v>47.61</v>
      </c>
      <c r="G85">
        <f t="shared" si="22"/>
        <v>73.97</v>
      </c>
      <c r="H85">
        <f t="shared" si="22"/>
        <v>84.71</v>
      </c>
      <c r="I85">
        <f t="shared" si="22"/>
        <v>47.61</v>
      </c>
      <c r="J85">
        <f t="shared" si="22"/>
        <v>43.75</v>
      </c>
      <c r="K85">
        <f t="shared" si="22"/>
        <v>15.65</v>
      </c>
      <c r="L85">
        <f t="shared" si="22"/>
        <v>70.849999999999994</v>
      </c>
      <c r="M85">
        <f t="shared" si="22"/>
        <v>9.1</v>
      </c>
      <c r="N85">
        <f t="shared" si="22"/>
        <v>82.29</v>
      </c>
    </row>
    <row r="86" spans="3:158" x14ac:dyDescent="0.4">
      <c r="C86" t="s">
        <v>1131</v>
      </c>
      <c r="D86">
        <f>AW82</f>
        <v>0.66</v>
      </c>
      <c r="E86">
        <f t="shared" ref="E86:N86" si="23">AX82</f>
        <v>68.03</v>
      </c>
      <c r="F86">
        <f t="shared" si="23"/>
        <v>60.96</v>
      </c>
      <c r="G86">
        <f t="shared" si="23"/>
        <v>79.349999999999994</v>
      </c>
      <c r="H86">
        <f t="shared" si="23"/>
        <v>82.22</v>
      </c>
      <c r="I86">
        <f t="shared" si="23"/>
        <v>60.96</v>
      </c>
      <c r="J86">
        <f t="shared" si="23"/>
        <v>56.49</v>
      </c>
      <c r="K86">
        <f t="shared" si="23"/>
        <v>17.41</v>
      </c>
      <c r="L86">
        <f t="shared" si="23"/>
        <v>77.819999999999993</v>
      </c>
      <c r="M86">
        <f t="shared" si="23"/>
        <v>9.1199999999999992</v>
      </c>
      <c r="N86">
        <f t="shared" si="23"/>
        <v>81.2</v>
      </c>
    </row>
    <row r="87" spans="3:158" x14ac:dyDescent="0.4">
      <c r="C87" t="s">
        <v>1139</v>
      </c>
      <c r="D87">
        <f>BH82</f>
        <v>0.68</v>
      </c>
      <c r="E87">
        <f t="shared" ref="E87:N87" si="24">BI82</f>
        <v>71.45</v>
      </c>
      <c r="F87">
        <f t="shared" si="24"/>
        <v>66.63</v>
      </c>
      <c r="G87">
        <f t="shared" si="24"/>
        <v>87.17</v>
      </c>
      <c r="H87">
        <f t="shared" si="24"/>
        <v>92.79</v>
      </c>
      <c r="I87">
        <f t="shared" si="24"/>
        <v>66.63</v>
      </c>
      <c r="J87">
        <f t="shared" si="24"/>
        <v>56.58</v>
      </c>
      <c r="K87">
        <f t="shared" si="24"/>
        <v>20.32</v>
      </c>
      <c r="L87">
        <f t="shared" si="24"/>
        <v>82.24</v>
      </c>
      <c r="M87">
        <f t="shared" si="24"/>
        <v>11.5</v>
      </c>
      <c r="N87">
        <f t="shared" si="24"/>
        <v>91.37</v>
      </c>
    </row>
    <row r="88" spans="3:158" x14ac:dyDescent="0.4">
      <c r="C88" t="s">
        <v>1132</v>
      </c>
      <c r="D88">
        <f>BS82</f>
        <v>0.53</v>
      </c>
      <c r="E88">
        <f t="shared" ref="E88:N88" si="25">BT82</f>
        <v>55.43</v>
      </c>
      <c r="F88">
        <f t="shared" si="25"/>
        <v>45.66</v>
      </c>
      <c r="G88">
        <f t="shared" si="25"/>
        <v>71.790000000000006</v>
      </c>
      <c r="H88">
        <f t="shared" si="25"/>
        <v>81.02</v>
      </c>
      <c r="I88">
        <f t="shared" si="25"/>
        <v>45.66</v>
      </c>
      <c r="J88">
        <f t="shared" si="25"/>
        <v>40.47</v>
      </c>
      <c r="K88">
        <f t="shared" si="25"/>
        <v>16.149999999999999</v>
      </c>
      <c r="L88">
        <f t="shared" si="25"/>
        <v>69.23</v>
      </c>
      <c r="M88">
        <f t="shared" si="25"/>
        <v>9.27</v>
      </c>
      <c r="N88">
        <f t="shared" si="25"/>
        <v>79.52</v>
      </c>
    </row>
    <row r="89" spans="3:158" x14ac:dyDescent="0.4">
      <c r="C89" t="s">
        <v>1129</v>
      </c>
      <c r="D89">
        <f>CD82</f>
        <v>0.65</v>
      </c>
      <c r="E89">
        <f t="shared" ref="E89:N89" si="26">CE82</f>
        <v>66.989999999999995</v>
      </c>
      <c r="F89">
        <f t="shared" si="26"/>
        <v>57.18</v>
      </c>
      <c r="G89">
        <f t="shared" si="26"/>
        <v>85.49</v>
      </c>
      <c r="H89">
        <f t="shared" si="26"/>
        <v>89.34</v>
      </c>
      <c r="I89">
        <f t="shared" si="26"/>
        <v>57.18</v>
      </c>
      <c r="J89">
        <f t="shared" si="26"/>
        <v>51.65</v>
      </c>
      <c r="K89">
        <f t="shared" si="26"/>
        <v>19.53</v>
      </c>
      <c r="L89">
        <f t="shared" si="26"/>
        <v>84.38</v>
      </c>
      <c r="M89">
        <f t="shared" si="26"/>
        <v>10.29</v>
      </c>
      <c r="N89">
        <f t="shared" si="26"/>
        <v>88.82</v>
      </c>
    </row>
    <row r="90" spans="3:158" x14ac:dyDescent="0.4">
      <c r="C90" t="s">
        <v>1127</v>
      </c>
      <c r="D90">
        <f>CO82</f>
        <v>0.56000000000000005</v>
      </c>
      <c r="E90">
        <f t="shared" ref="E90:N90" si="27">CP82</f>
        <v>60.04</v>
      </c>
      <c r="F90">
        <f t="shared" si="27"/>
        <v>53.53</v>
      </c>
      <c r="G90">
        <f t="shared" si="27"/>
        <v>83.75</v>
      </c>
      <c r="H90">
        <f t="shared" si="27"/>
        <v>91.17</v>
      </c>
      <c r="I90">
        <f t="shared" si="27"/>
        <v>53.53</v>
      </c>
      <c r="J90">
        <f t="shared" si="27"/>
        <v>41.34</v>
      </c>
      <c r="K90">
        <f t="shared" si="27"/>
        <v>20.14</v>
      </c>
      <c r="L90">
        <f t="shared" si="27"/>
        <v>75.56</v>
      </c>
      <c r="M90">
        <f t="shared" si="27"/>
        <v>11.77</v>
      </c>
      <c r="N90">
        <f t="shared" si="27"/>
        <v>87.19</v>
      </c>
    </row>
    <row r="91" spans="3:158" x14ac:dyDescent="0.4">
      <c r="C91" t="s">
        <v>1138</v>
      </c>
      <c r="D91">
        <f>CZ82</f>
        <v>0.49</v>
      </c>
      <c r="E91">
        <f t="shared" ref="E91:N91" si="28">DA82</f>
        <v>50.82</v>
      </c>
      <c r="F91">
        <f t="shared" si="28"/>
        <v>41.42</v>
      </c>
      <c r="G91">
        <f t="shared" si="28"/>
        <v>69.91</v>
      </c>
      <c r="H91">
        <f t="shared" si="28"/>
        <v>78.69</v>
      </c>
      <c r="I91">
        <f t="shared" si="28"/>
        <v>41.42</v>
      </c>
      <c r="J91">
        <f t="shared" si="28"/>
        <v>36.130000000000003</v>
      </c>
      <c r="K91">
        <f t="shared" si="28"/>
        <v>15.43</v>
      </c>
      <c r="L91">
        <f t="shared" si="28"/>
        <v>65.89</v>
      </c>
      <c r="M91">
        <f t="shared" si="28"/>
        <v>8.9</v>
      </c>
      <c r="N91">
        <f t="shared" si="28"/>
        <v>75.73</v>
      </c>
    </row>
    <row r="92" spans="3:158" x14ac:dyDescent="0.4">
      <c r="C92" t="s">
        <v>1136</v>
      </c>
      <c r="D92">
        <f>DK82</f>
        <v>0.5</v>
      </c>
      <c r="E92">
        <f t="shared" ref="E92:N92" si="29">DL82</f>
        <v>53.01</v>
      </c>
      <c r="F92">
        <f t="shared" si="29"/>
        <v>43.28</v>
      </c>
      <c r="G92">
        <f t="shared" si="29"/>
        <v>72.63</v>
      </c>
      <c r="H92">
        <f t="shared" si="29"/>
        <v>81.14</v>
      </c>
      <c r="I92">
        <f t="shared" si="29"/>
        <v>43.28</v>
      </c>
      <c r="J92">
        <f t="shared" si="29"/>
        <v>36.229999999999997</v>
      </c>
      <c r="K92">
        <f t="shared" si="29"/>
        <v>17.05</v>
      </c>
      <c r="L92">
        <f t="shared" si="29"/>
        <v>68.64</v>
      </c>
      <c r="M92">
        <f t="shared" si="29"/>
        <v>9.84</v>
      </c>
      <c r="N92">
        <f t="shared" si="29"/>
        <v>78.84</v>
      </c>
    </row>
    <row r="93" spans="3:158" x14ac:dyDescent="0.4">
      <c r="C93" t="s">
        <v>1134</v>
      </c>
      <c r="D93">
        <f>DV82</f>
        <v>0.63</v>
      </c>
      <c r="E93">
        <f t="shared" ref="E93:N93" si="30">DW82</f>
        <v>63.75</v>
      </c>
      <c r="F93">
        <f t="shared" si="30"/>
        <v>57.48</v>
      </c>
      <c r="G93">
        <f t="shared" si="30"/>
        <v>74.72</v>
      </c>
      <c r="H93">
        <f t="shared" si="30"/>
        <v>78.040000000000006</v>
      </c>
      <c r="I93">
        <f t="shared" si="30"/>
        <v>57.48</v>
      </c>
      <c r="J93">
        <f t="shared" si="30"/>
        <v>55.08</v>
      </c>
      <c r="K93">
        <f t="shared" si="30"/>
        <v>15.64</v>
      </c>
      <c r="L93">
        <f t="shared" si="30"/>
        <v>73.41</v>
      </c>
      <c r="M93">
        <f t="shared" si="30"/>
        <v>8.25</v>
      </c>
      <c r="N93">
        <f t="shared" si="30"/>
        <v>77.12</v>
      </c>
    </row>
    <row r="94" spans="3:158" x14ac:dyDescent="0.4">
      <c r="C94" t="s">
        <v>1140</v>
      </c>
      <c r="D94">
        <f>EG82</f>
        <v>0.61</v>
      </c>
      <c r="E94">
        <f t="shared" ref="E94:N94" si="31">EH82</f>
        <v>66.92</v>
      </c>
      <c r="F94">
        <f t="shared" si="31"/>
        <v>59.39</v>
      </c>
      <c r="G94">
        <f t="shared" si="31"/>
        <v>85.27</v>
      </c>
      <c r="H94">
        <f t="shared" si="31"/>
        <v>91.66</v>
      </c>
      <c r="I94">
        <f t="shared" si="31"/>
        <v>59.39</v>
      </c>
      <c r="J94">
        <f t="shared" si="31"/>
        <v>45.8</v>
      </c>
      <c r="K94">
        <f t="shared" si="31"/>
        <v>22.31</v>
      </c>
      <c r="L94">
        <f t="shared" si="31"/>
        <v>82.23</v>
      </c>
      <c r="M94">
        <f t="shared" si="31"/>
        <v>12.27</v>
      </c>
      <c r="N94">
        <f t="shared" si="31"/>
        <v>90.62</v>
      </c>
    </row>
    <row r="95" spans="3:158" x14ac:dyDescent="0.4">
      <c r="C95" t="s">
        <v>1128</v>
      </c>
      <c r="D95">
        <f>ER82</f>
        <v>0.56999999999999995</v>
      </c>
      <c r="E95">
        <f t="shared" ref="E95:N95" si="32">ES82</f>
        <v>58.95</v>
      </c>
      <c r="F95">
        <f t="shared" si="32"/>
        <v>50.11</v>
      </c>
      <c r="G95">
        <f t="shared" si="32"/>
        <v>75.83</v>
      </c>
      <c r="H95">
        <f t="shared" si="32"/>
        <v>84.81</v>
      </c>
      <c r="I95">
        <f t="shared" si="32"/>
        <v>50.11</v>
      </c>
      <c r="J95">
        <f t="shared" si="32"/>
        <v>44.33</v>
      </c>
      <c r="K95">
        <f t="shared" si="32"/>
        <v>16.920000000000002</v>
      </c>
      <c r="L95">
        <f t="shared" si="32"/>
        <v>72.75</v>
      </c>
      <c r="M95">
        <f t="shared" si="32"/>
        <v>9.7200000000000006</v>
      </c>
      <c r="N95">
        <f t="shared" si="32"/>
        <v>82.99</v>
      </c>
    </row>
    <row r="99" spans="2:17" x14ac:dyDescent="0.4">
      <c r="B99" t="s">
        <v>1142</v>
      </c>
      <c r="D99" t="s">
        <v>23</v>
      </c>
      <c r="E99" t="s">
        <v>24</v>
      </c>
      <c r="F99" t="s">
        <v>1143</v>
      </c>
      <c r="G99" s="9" t="s">
        <v>1144</v>
      </c>
      <c r="H99" t="s">
        <v>1145</v>
      </c>
      <c r="I99" s="9" t="s">
        <v>1146</v>
      </c>
      <c r="J99" t="s">
        <v>1147</v>
      </c>
      <c r="K99" s="9" t="s">
        <v>1148</v>
      </c>
      <c r="L99" t="s">
        <v>28</v>
      </c>
      <c r="M99" t="s">
        <v>29</v>
      </c>
      <c r="N99" t="s">
        <v>30</v>
      </c>
      <c r="O99" t="s">
        <v>31</v>
      </c>
      <c r="P99" t="s">
        <v>32</v>
      </c>
      <c r="Q99" t="s">
        <v>33</v>
      </c>
    </row>
    <row r="100" spans="2:17" x14ac:dyDescent="0.4">
      <c r="B100">
        <v>742</v>
      </c>
      <c r="C100" t="s">
        <v>1127</v>
      </c>
      <c r="D100">
        <v>0.56000000000000005</v>
      </c>
      <c r="E100">
        <v>60.04</v>
      </c>
      <c r="F100">
        <v>53.53</v>
      </c>
      <c r="G100" s="9">
        <v>69.14</v>
      </c>
      <c r="H100">
        <v>83.75</v>
      </c>
      <c r="I100" s="9">
        <v>93.53</v>
      </c>
      <c r="J100">
        <v>91.17</v>
      </c>
      <c r="K100" s="9">
        <v>96.63</v>
      </c>
      <c r="L100">
        <v>53.53</v>
      </c>
      <c r="M100">
        <v>41.34</v>
      </c>
      <c r="N100">
        <v>20.14</v>
      </c>
      <c r="O100">
        <v>75.56</v>
      </c>
      <c r="P100">
        <v>11.77</v>
      </c>
      <c r="Q100">
        <v>87.19</v>
      </c>
    </row>
    <row r="101" spans="2:17" x14ac:dyDescent="0.4">
      <c r="B101">
        <v>142</v>
      </c>
      <c r="C101" t="s">
        <v>1139</v>
      </c>
      <c r="D101">
        <v>0.68</v>
      </c>
      <c r="E101">
        <v>71.45</v>
      </c>
      <c r="F101">
        <v>66.63</v>
      </c>
      <c r="G101" s="9">
        <v>40.14</v>
      </c>
      <c r="H101">
        <v>87.17</v>
      </c>
      <c r="I101" s="9">
        <v>81.69</v>
      </c>
      <c r="J101">
        <v>92.79</v>
      </c>
      <c r="K101" s="9">
        <v>91.55</v>
      </c>
      <c r="L101">
        <v>66.63</v>
      </c>
      <c r="M101">
        <v>56.58</v>
      </c>
      <c r="N101">
        <v>20.32</v>
      </c>
      <c r="O101">
        <v>82.24</v>
      </c>
      <c r="P101">
        <v>11.5</v>
      </c>
      <c r="Q101">
        <v>91.37</v>
      </c>
    </row>
    <row r="102" spans="2:17" x14ac:dyDescent="0.4">
      <c r="B102">
        <v>318</v>
      </c>
      <c r="C102" t="s">
        <v>1128</v>
      </c>
      <c r="D102">
        <v>0.56999999999999995</v>
      </c>
      <c r="E102">
        <v>58.95</v>
      </c>
      <c r="F102">
        <v>50.11</v>
      </c>
      <c r="G102" s="9">
        <v>27.36</v>
      </c>
      <c r="H102">
        <v>75.83</v>
      </c>
      <c r="I102" s="9">
        <v>75.47</v>
      </c>
      <c r="J102">
        <v>84.81</v>
      </c>
      <c r="K102" s="9">
        <v>91.2</v>
      </c>
      <c r="L102">
        <v>50.11</v>
      </c>
      <c r="M102">
        <v>44.33</v>
      </c>
      <c r="N102">
        <v>16.920000000000002</v>
      </c>
      <c r="O102">
        <v>72.75</v>
      </c>
      <c r="P102">
        <v>9.7200000000000006</v>
      </c>
      <c r="Q102">
        <v>82.99</v>
      </c>
    </row>
    <row r="103" spans="2:17" x14ac:dyDescent="0.4">
      <c r="B103">
        <v>286</v>
      </c>
      <c r="C103" t="s">
        <v>1129</v>
      </c>
      <c r="D103">
        <v>0.65</v>
      </c>
      <c r="E103">
        <v>66.989999999999995</v>
      </c>
      <c r="F103">
        <v>57.18</v>
      </c>
      <c r="G103" s="9">
        <v>48.95</v>
      </c>
      <c r="H103">
        <v>85.49</v>
      </c>
      <c r="I103" s="9">
        <v>93.01</v>
      </c>
      <c r="J103">
        <v>89.34</v>
      </c>
      <c r="K103" s="9">
        <v>95.8</v>
      </c>
      <c r="L103">
        <v>57.18</v>
      </c>
      <c r="M103">
        <v>51.65</v>
      </c>
      <c r="N103">
        <v>19.53</v>
      </c>
      <c r="O103">
        <v>84.38</v>
      </c>
      <c r="P103">
        <v>10.29</v>
      </c>
      <c r="Q103">
        <v>88.82</v>
      </c>
    </row>
    <row r="104" spans="2:17" x14ac:dyDescent="0.4">
      <c r="B104">
        <v>124</v>
      </c>
      <c r="C104" t="s">
        <v>1140</v>
      </c>
      <c r="D104">
        <v>0.61</v>
      </c>
      <c r="E104">
        <v>66.92</v>
      </c>
      <c r="F104">
        <v>59.39</v>
      </c>
      <c r="G104" s="9">
        <v>37.1</v>
      </c>
      <c r="H104">
        <v>85.27</v>
      </c>
      <c r="I104" s="9">
        <v>87.9</v>
      </c>
      <c r="J104">
        <v>91.66</v>
      </c>
      <c r="K104" s="9">
        <v>94.35</v>
      </c>
      <c r="L104">
        <v>59.39</v>
      </c>
      <c r="M104">
        <v>45.8</v>
      </c>
      <c r="N104">
        <v>22.31</v>
      </c>
      <c r="O104">
        <v>82.23</v>
      </c>
      <c r="P104">
        <v>12.27</v>
      </c>
      <c r="Q104">
        <v>90.62</v>
      </c>
    </row>
    <row r="105" spans="2:17" x14ac:dyDescent="0.4">
      <c r="B105">
        <v>51</v>
      </c>
      <c r="C105" t="s">
        <v>1131</v>
      </c>
      <c r="D105">
        <v>0.66</v>
      </c>
      <c r="E105">
        <v>68.03</v>
      </c>
      <c r="F105">
        <v>60.96</v>
      </c>
      <c r="G105" s="9">
        <v>56.86</v>
      </c>
      <c r="H105">
        <v>79.349999999999994</v>
      </c>
      <c r="I105" s="9">
        <v>80.39</v>
      </c>
      <c r="J105">
        <v>82.22</v>
      </c>
      <c r="K105" s="9">
        <v>82.35</v>
      </c>
      <c r="L105">
        <v>60.96</v>
      </c>
      <c r="M105">
        <v>56.49</v>
      </c>
      <c r="N105">
        <v>17.41</v>
      </c>
      <c r="O105">
        <v>77.819999999999993</v>
      </c>
      <c r="P105">
        <v>9.1199999999999992</v>
      </c>
      <c r="Q105">
        <v>81.2</v>
      </c>
    </row>
    <row r="106" spans="2:17" x14ac:dyDescent="0.4">
      <c r="B106">
        <v>255</v>
      </c>
      <c r="C106" t="s">
        <v>1132</v>
      </c>
      <c r="D106">
        <v>0.53</v>
      </c>
      <c r="E106">
        <v>55.43</v>
      </c>
      <c r="F106">
        <v>45.66</v>
      </c>
      <c r="G106" s="9">
        <v>51.76</v>
      </c>
      <c r="H106">
        <v>71.790000000000006</v>
      </c>
      <c r="I106" s="9">
        <v>92.55</v>
      </c>
      <c r="J106">
        <v>81.02</v>
      </c>
      <c r="K106" s="9">
        <v>96.08</v>
      </c>
      <c r="L106">
        <v>45.66</v>
      </c>
      <c r="M106">
        <v>40.47</v>
      </c>
      <c r="N106">
        <v>16.149999999999999</v>
      </c>
      <c r="O106">
        <v>69.23</v>
      </c>
      <c r="P106">
        <v>9.27</v>
      </c>
      <c r="Q106">
        <v>79.52</v>
      </c>
    </row>
    <row r="107" spans="2:17" x14ac:dyDescent="0.4">
      <c r="B107">
        <v>1274</v>
      </c>
      <c r="C107" t="s">
        <v>1133</v>
      </c>
      <c r="D107">
        <v>0.48</v>
      </c>
      <c r="E107">
        <v>52.45</v>
      </c>
      <c r="F107">
        <v>40.869999999999997</v>
      </c>
      <c r="G107" s="9">
        <v>46.94</v>
      </c>
      <c r="H107">
        <v>78.03</v>
      </c>
      <c r="I107" s="9">
        <v>97.02</v>
      </c>
      <c r="J107">
        <v>89.07</v>
      </c>
      <c r="K107" s="9">
        <v>98.98</v>
      </c>
      <c r="L107">
        <v>40.869999999999997</v>
      </c>
      <c r="M107">
        <v>30.96</v>
      </c>
      <c r="N107">
        <v>19.79</v>
      </c>
      <c r="O107">
        <v>72.040000000000006</v>
      </c>
      <c r="P107">
        <v>11.94</v>
      </c>
      <c r="Q107">
        <v>86.54</v>
      </c>
    </row>
    <row r="108" spans="2:17" x14ac:dyDescent="0.4">
      <c r="B108">
        <v>91</v>
      </c>
      <c r="C108" t="s">
        <v>1134</v>
      </c>
      <c r="D108">
        <v>0.63</v>
      </c>
      <c r="E108">
        <v>63.75</v>
      </c>
      <c r="F108">
        <v>57.48</v>
      </c>
      <c r="G108" s="9">
        <v>49.45</v>
      </c>
      <c r="H108">
        <v>74.72</v>
      </c>
      <c r="I108" s="9">
        <v>83.52</v>
      </c>
      <c r="J108">
        <v>78.040000000000006</v>
      </c>
      <c r="K108" s="9">
        <v>86.81</v>
      </c>
      <c r="L108">
        <v>57.48</v>
      </c>
      <c r="M108">
        <v>55.08</v>
      </c>
      <c r="N108">
        <v>15.64</v>
      </c>
      <c r="O108">
        <v>73.41</v>
      </c>
      <c r="P108">
        <v>8.25</v>
      </c>
      <c r="Q108">
        <v>77.12</v>
      </c>
    </row>
    <row r="109" spans="2:17" x14ac:dyDescent="0.4">
      <c r="B109">
        <v>548</v>
      </c>
      <c r="C109" t="s">
        <v>1135</v>
      </c>
      <c r="D109">
        <v>0.56000000000000005</v>
      </c>
      <c r="E109">
        <v>56.92</v>
      </c>
      <c r="F109">
        <v>47.61</v>
      </c>
      <c r="G109" s="9">
        <v>36.31</v>
      </c>
      <c r="H109">
        <v>73.97</v>
      </c>
      <c r="I109" s="9">
        <v>83.76</v>
      </c>
      <c r="J109">
        <v>84.71</v>
      </c>
      <c r="K109" s="9">
        <v>97.63</v>
      </c>
      <c r="L109">
        <v>47.61</v>
      </c>
      <c r="M109">
        <v>43.75</v>
      </c>
      <c r="N109">
        <v>15.65</v>
      </c>
      <c r="O109">
        <v>70.849999999999994</v>
      </c>
      <c r="P109">
        <v>9.1</v>
      </c>
      <c r="Q109">
        <v>82.29</v>
      </c>
    </row>
    <row r="110" spans="2:17" x14ac:dyDescent="0.4">
      <c r="B110">
        <v>736</v>
      </c>
      <c r="C110" t="s">
        <v>1136</v>
      </c>
      <c r="D110">
        <v>0.5</v>
      </c>
      <c r="E110">
        <v>53.01</v>
      </c>
      <c r="F110">
        <v>43.28</v>
      </c>
      <c r="G110" s="9">
        <v>38.72</v>
      </c>
      <c r="H110">
        <v>72.63</v>
      </c>
      <c r="I110" s="9">
        <v>90.49</v>
      </c>
      <c r="J110">
        <v>81.14</v>
      </c>
      <c r="K110" s="9">
        <v>98.78</v>
      </c>
      <c r="L110">
        <v>43.28</v>
      </c>
      <c r="M110">
        <v>36.229999999999997</v>
      </c>
      <c r="N110">
        <v>17.05</v>
      </c>
      <c r="O110">
        <v>68.64</v>
      </c>
      <c r="P110">
        <v>9.84</v>
      </c>
      <c r="Q110">
        <v>78.84</v>
      </c>
    </row>
    <row r="111" spans="2:17" x14ac:dyDescent="0.4">
      <c r="B111">
        <v>207</v>
      </c>
      <c r="C111" t="s">
        <v>1137</v>
      </c>
      <c r="D111">
        <v>0.56999999999999995</v>
      </c>
      <c r="E111">
        <v>58.13</v>
      </c>
      <c r="F111">
        <v>46.47</v>
      </c>
      <c r="G111" s="9">
        <v>42.03</v>
      </c>
      <c r="H111">
        <v>79.87</v>
      </c>
      <c r="I111" s="9">
        <v>84.06</v>
      </c>
      <c r="J111">
        <v>86.19</v>
      </c>
      <c r="K111" s="9">
        <v>92.27</v>
      </c>
      <c r="L111">
        <v>46.47</v>
      </c>
      <c r="M111">
        <v>42.36</v>
      </c>
      <c r="N111">
        <v>17.32</v>
      </c>
      <c r="O111">
        <v>76.97</v>
      </c>
      <c r="P111">
        <v>9.6199999999999992</v>
      </c>
      <c r="Q111">
        <v>84.57</v>
      </c>
    </row>
    <row r="112" spans="2:17" x14ac:dyDescent="0.4">
      <c r="B112">
        <v>594</v>
      </c>
      <c r="C112" t="s">
        <v>1138</v>
      </c>
      <c r="D112">
        <v>0.49</v>
      </c>
      <c r="E112">
        <v>50.82</v>
      </c>
      <c r="F112">
        <v>41.42</v>
      </c>
      <c r="G112" s="9">
        <v>23.91</v>
      </c>
      <c r="H112">
        <v>69.91</v>
      </c>
      <c r="I112" s="9">
        <v>79.12</v>
      </c>
      <c r="J112">
        <v>78.69</v>
      </c>
      <c r="K112" s="9">
        <v>96.3</v>
      </c>
      <c r="L112">
        <v>41.42</v>
      </c>
      <c r="M112">
        <v>36.130000000000003</v>
      </c>
      <c r="N112">
        <v>15.43</v>
      </c>
      <c r="O112">
        <v>65.89</v>
      </c>
      <c r="P112">
        <v>8.9</v>
      </c>
      <c r="Q112">
        <v>75.73</v>
      </c>
    </row>
    <row r="113" spans="3:29" x14ac:dyDescent="0.4">
      <c r="C113" t="s">
        <v>1114</v>
      </c>
      <c r="D113">
        <v>0.54</v>
      </c>
      <c r="E113">
        <v>56.52</v>
      </c>
      <c r="F113">
        <v>46.99</v>
      </c>
      <c r="G113" s="9">
        <f>ROUND(SUMPRODUCT($B100:$B112, G100:G112)/SUM($B100:$B112), 2)</f>
        <v>43.96</v>
      </c>
      <c r="H113">
        <v>75.22</v>
      </c>
      <c r="I113" s="9">
        <f>ROUND(SUMPRODUCT($B100:$B112, I100:I112)/SUM($B100:$B112), 2)</f>
        <v>89.1</v>
      </c>
      <c r="J113">
        <v>83.66</v>
      </c>
      <c r="K113" s="9">
        <f>ROUND(SUMPRODUCT($B100:$B112, K100:K112)/SUM($B100:$B112), 2)</f>
        <v>96.5</v>
      </c>
      <c r="L113">
        <v>46.99</v>
      </c>
      <c r="M113">
        <v>40.83</v>
      </c>
      <c r="N113">
        <v>17.149999999999999</v>
      </c>
      <c r="O113">
        <v>71.75</v>
      </c>
      <c r="P113">
        <v>9.81</v>
      </c>
      <c r="Q113">
        <v>81.63</v>
      </c>
    </row>
    <row r="118" spans="3:29" x14ac:dyDescent="0.4">
      <c r="Z118" t="s">
        <v>1142</v>
      </c>
      <c r="AB118" t="s">
        <v>1154</v>
      </c>
      <c r="AC118" t="s">
        <v>1153</v>
      </c>
    </row>
    <row r="119" spans="3:29" x14ac:dyDescent="0.4">
      <c r="Z119">
        <v>742</v>
      </c>
      <c r="AA119" t="s">
        <v>1127</v>
      </c>
      <c r="AB119">
        <v>0.56000000000000005</v>
      </c>
      <c r="AC119">
        <v>0.79</v>
      </c>
    </row>
    <row r="120" spans="3:29" x14ac:dyDescent="0.4">
      <c r="Z120">
        <v>142</v>
      </c>
      <c r="AA120" t="s">
        <v>1139</v>
      </c>
      <c r="AB120">
        <v>0.68</v>
      </c>
      <c r="AC120">
        <v>0.57999999999999996</v>
      </c>
    </row>
    <row r="121" spans="3:29" x14ac:dyDescent="0.4">
      <c r="Z121">
        <v>318</v>
      </c>
      <c r="AA121" t="s">
        <v>1128</v>
      </c>
      <c r="AB121">
        <v>0.56999999999999995</v>
      </c>
      <c r="AC121">
        <v>0.47</v>
      </c>
    </row>
    <row r="122" spans="3:29" x14ac:dyDescent="0.4">
      <c r="Z122">
        <v>286</v>
      </c>
      <c r="AA122" t="s">
        <v>1129</v>
      </c>
      <c r="AB122">
        <v>0.65</v>
      </c>
      <c r="AC122">
        <v>0.68</v>
      </c>
    </row>
    <row r="123" spans="3:29" x14ac:dyDescent="0.4">
      <c r="Z123">
        <v>124</v>
      </c>
      <c r="AA123" t="s">
        <v>1140</v>
      </c>
      <c r="AB123">
        <v>0.61</v>
      </c>
      <c r="AC123">
        <v>0.57999999999999996</v>
      </c>
    </row>
    <row r="124" spans="3:29" x14ac:dyDescent="0.4">
      <c r="Z124">
        <v>51</v>
      </c>
      <c r="AA124" t="s">
        <v>1131</v>
      </c>
      <c r="AB124">
        <v>0.66</v>
      </c>
      <c r="AC124">
        <v>0.66</v>
      </c>
    </row>
    <row r="125" spans="3:29" x14ac:dyDescent="0.4">
      <c r="Z125">
        <v>255</v>
      </c>
      <c r="AA125" t="s">
        <v>1132</v>
      </c>
      <c r="AB125">
        <v>0.53</v>
      </c>
      <c r="AC125">
        <v>0.69</v>
      </c>
    </row>
    <row r="126" spans="3:29" x14ac:dyDescent="0.4">
      <c r="Z126">
        <v>1274</v>
      </c>
      <c r="AA126" t="s">
        <v>1133</v>
      </c>
      <c r="AB126">
        <v>0.48</v>
      </c>
      <c r="AC126">
        <v>0.68</v>
      </c>
    </row>
    <row r="127" spans="3:29" x14ac:dyDescent="0.4">
      <c r="Z127">
        <v>91</v>
      </c>
      <c r="AA127" t="s">
        <v>1134</v>
      </c>
      <c r="AB127">
        <v>0.63</v>
      </c>
      <c r="AC127">
        <v>0.65</v>
      </c>
    </row>
    <row r="128" spans="3:29" x14ac:dyDescent="0.4">
      <c r="Z128">
        <v>548</v>
      </c>
      <c r="AA128" t="s">
        <v>1135</v>
      </c>
      <c r="AB128">
        <v>0.56000000000000005</v>
      </c>
      <c r="AC128">
        <v>0.55000000000000004</v>
      </c>
    </row>
    <row r="129" spans="26:29" x14ac:dyDescent="0.4">
      <c r="Z129">
        <v>736</v>
      </c>
      <c r="AA129" t="s">
        <v>1136</v>
      </c>
      <c r="AB129">
        <v>0.5</v>
      </c>
      <c r="AC129">
        <v>0.57999999999999996</v>
      </c>
    </row>
    <row r="130" spans="26:29" x14ac:dyDescent="0.4">
      <c r="Z130">
        <v>207</v>
      </c>
      <c r="AA130" t="s">
        <v>1137</v>
      </c>
      <c r="AB130">
        <v>0.56999999999999995</v>
      </c>
      <c r="AC130">
        <v>0.61</v>
      </c>
    </row>
    <row r="131" spans="26:29" x14ac:dyDescent="0.4">
      <c r="Z131">
        <v>594</v>
      </c>
      <c r="AA131" t="s">
        <v>1138</v>
      </c>
      <c r="AB131">
        <v>0.49</v>
      </c>
      <c r="AC131">
        <v>0.46</v>
      </c>
    </row>
    <row r="132" spans="26:29" x14ac:dyDescent="0.4">
      <c r="AA132" t="s">
        <v>1114</v>
      </c>
      <c r="AB132">
        <v>0.54</v>
      </c>
      <c r="AC132">
        <f>ROUND(SUMPRODUCT($Z119:$Z131, AC119:AC131)/SUM($Z119:$Z131), 2)</f>
        <v>0.62</v>
      </c>
    </row>
    <row r="193" spans="4:18" x14ac:dyDescent="0.4">
      <c r="E193" t="s">
        <v>24</v>
      </c>
    </row>
    <row r="194" spans="4:18" x14ac:dyDescent="0.4">
      <c r="E194" t="s">
        <v>1127</v>
      </c>
      <c r="F194" t="s">
        <v>1139</v>
      </c>
      <c r="G194" t="s">
        <v>1128</v>
      </c>
      <c r="H194" t="s">
        <v>1129</v>
      </c>
      <c r="I194" t="s">
        <v>1140</v>
      </c>
      <c r="J194" t="s">
        <v>1131</v>
      </c>
      <c r="K194" t="s">
        <v>1132</v>
      </c>
      <c r="L194" t="s">
        <v>1133</v>
      </c>
      <c r="M194" t="s">
        <v>1134</v>
      </c>
      <c r="N194" t="s">
        <v>1135</v>
      </c>
      <c r="O194" t="s">
        <v>1136</v>
      </c>
      <c r="P194" t="s">
        <v>1137</v>
      </c>
      <c r="Q194" t="s">
        <v>1138</v>
      </c>
      <c r="R194" t="s">
        <v>1114</v>
      </c>
    </row>
    <row r="195" spans="4:18" x14ac:dyDescent="0.4">
      <c r="D195" t="s">
        <v>750</v>
      </c>
      <c r="E195">
        <v>83.24</v>
      </c>
      <c r="F195">
        <v>3.1</v>
      </c>
      <c r="G195">
        <v>26.61</v>
      </c>
      <c r="H195">
        <v>1.99</v>
      </c>
      <c r="I195">
        <v>78.319999999999993</v>
      </c>
      <c r="J195">
        <v>57.84</v>
      </c>
      <c r="K195">
        <v>39.94</v>
      </c>
      <c r="L195">
        <v>42.18</v>
      </c>
      <c r="M195">
        <v>50.7</v>
      </c>
      <c r="N195">
        <v>55.33</v>
      </c>
      <c r="O195">
        <v>77.42</v>
      </c>
      <c r="P195">
        <v>54.54</v>
      </c>
      <c r="Q195">
        <v>20.23</v>
      </c>
      <c r="R195">
        <v>58.36</v>
      </c>
    </row>
    <row r="196" spans="4:18" x14ac:dyDescent="0.4">
      <c r="D196" t="s">
        <v>748</v>
      </c>
      <c r="E196">
        <v>61.88</v>
      </c>
      <c r="F196">
        <v>71.569999999999993</v>
      </c>
      <c r="G196">
        <v>46.95</v>
      </c>
      <c r="H196">
        <v>25.44</v>
      </c>
      <c r="I196">
        <v>42.38</v>
      </c>
      <c r="J196">
        <v>50.53</v>
      </c>
      <c r="K196">
        <v>46.96</v>
      </c>
      <c r="L196">
        <v>44.17</v>
      </c>
      <c r="M196">
        <v>25.78</v>
      </c>
      <c r="N196">
        <v>48.98</v>
      </c>
      <c r="O196">
        <v>48.71</v>
      </c>
      <c r="P196">
        <v>43.75</v>
      </c>
      <c r="Q196">
        <v>31.03</v>
      </c>
      <c r="R196">
        <v>45.96</v>
      </c>
    </row>
    <row r="197" spans="4:18" x14ac:dyDescent="0.4">
      <c r="D197" t="s">
        <v>754</v>
      </c>
      <c r="E197">
        <v>53.32</v>
      </c>
      <c r="F197">
        <v>46.46</v>
      </c>
      <c r="G197">
        <v>48.67</v>
      </c>
      <c r="H197">
        <v>63.47</v>
      </c>
      <c r="I197">
        <v>49.5</v>
      </c>
      <c r="J197">
        <v>46.43</v>
      </c>
      <c r="K197">
        <v>66.22</v>
      </c>
      <c r="L197">
        <v>49.16</v>
      </c>
      <c r="M197">
        <v>68.81</v>
      </c>
      <c r="N197">
        <v>39.159999999999997</v>
      </c>
      <c r="O197">
        <v>54.49</v>
      </c>
      <c r="P197">
        <v>53.84</v>
      </c>
      <c r="Q197">
        <v>51.44</v>
      </c>
      <c r="R197">
        <v>50.89</v>
      </c>
    </row>
    <row r="198" spans="4:18" x14ac:dyDescent="0.4">
      <c r="D198" t="s">
        <v>752</v>
      </c>
      <c r="E198">
        <v>59.68</v>
      </c>
      <c r="F198">
        <v>81.3</v>
      </c>
      <c r="G198">
        <v>51.2</v>
      </c>
      <c r="H198">
        <v>63.73</v>
      </c>
      <c r="I198">
        <v>79.510000000000005</v>
      </c>
      <c r="J198">
        <v>69.86</v>
      </c>
      <c r="K198">
        <v>49.28</v>
      </c>
      <c r="L198">
        <v>49.79</v>
      </c>
      <c r="M198">
        <v>61.89</v>
      </c>
      <c r="N198">
        <v>53.94</v>
      </c>
      <c r="O198">
        <v>49.4</v>
      </c>
      <c r="P198">
        <v>56.9</v>
      </c>
      <c r="Q198">
        <v>49.9</v>
      </c>
      <c r="R198">
        <v>54.64</v>
      </c>
    </row>
    <row r="199" spans="4:18" x14ac:dyDescent="0.4">
      <c r="D199" t="s">
        <v>37</v>
      </c>
      <c r="E199">
        <v>60.04</v>
      </c>
      <c r="F199">
        <v>71.45</v>
      </c>
      <c r="G199">
        <v>58.95</v>
      </c>
      <c r="H199">
        <v>66.989999999999995</v>
      </c>
      <c r="I199">
        <v>66.92</v>
      </c>
      <c r="J199">
        <v>68.03</v>
      </c>
      <c r="K199">
        <v>55.43</v>
      </c>
      <c r="L199">
        <v>52.45</v>
      </c>
      <c r="M199">
        <v>63.75</v>
      </c>
      <c r="N199">
        <v>56.92</v>
      </c>
      <c r="O199">
        <v>53.01</v>
      </c>
      <c r="P199">
        <v>58.13</v>
      </c>
      <c r="Q199">
        <v>50.82</v>
      </c>
      <c r="R199">
        <v>56.52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"/>
  <sheetViews>
    <sheetView zoomScale="85" zoomScaleNormal="85" workbookViewId="0">
      <selection activeCell="A3" sqref="A3:A15"/>
    </sheetView>
  </sheetViews>
  <sheetFormatPr defaultRowHeight="14.6" x14ac:dyDescent="0.4"/>
  <cols>
    <col min="6" max="6" width="10.23046875" customWidth="1"/>
  </cols>
  <sheetData>
    <row r="1" spans="1:27" x14ac:dyDescent="0.4">
      <c r="C1" t="s">
        <v>1151</v>
      </c>
      <c r="G1" t="s">
        <v>1152</v>
      </c>
    </row>
    <row r="2" spans="1:27" x14ac:dyDescent="0.4">
      <c r="A2" t="s">
        <v>1119</v>
      </c>
      <c r="B2" t="s">
        <v>1150</v>
      </c>
      <c r="C2" t="s">
        <v>1149</v>
      </c>
      <c r="D2" t="s">
        <v>1120</v>
      </c>
      <c r="F2" t="s">
        <v>1119</v>
      </c>
      <c r="G2" t="s">
        <v>1150</v>
      </c>
      <c r="H2" t="s">
        <v>1149</v>
      </c>
    </row>
    <row r="3" spans="1:27" x14ac:dyDescent="0.4">
      <c r="A3" t="s">
        <v>1127</v>
      </c>
      <c r="B3" s="10">
        <v>96</v>
      </c>
      <c r="C3" s="10">
        <v>75</v>
      </c>
      <c r="D3">
        <v>1402</v>
      </c>
      <c r="F3" t="s">
        <v>1127</v>
      </c>
      <c r="G3">
        <v>742</v>
      </c>
      <c r="H3">
        <v>1402</v>
      </c>
      <c r="J3" s="10"/>
      <c r="O3" t="s">
        <v>1121</v>
      </c>
      <c r="P3" t="s">
        <v>1119</v>
      </c>
      <c r="Q3" t="s">
        <v>1118</v>
      </c>
      <c r="T3" t="s">
        <v>1121</v>
      </c>
      <c r="U3" t="s">
        <v>1119</v>
      </c>
      <c r="V3" t="s">
        <v>1120</v>
      </c>
      <c r="W3" t="s">
        <v>1122</v>
      </c>
      <c r="X3" t="s">
        <v>1123</v>
      </c>
      <c r="Y3" t="s">
        <v>1124</v>
      </c>
      <c r="Z3" t="s">
        <v>1125</v>
      </c>
      <c r="AA3" t="s">
        <v>1126</v>
      </c>
    </row>
    <row r="4" spans="1:27" x14ac:dyDescent="0.4">
      <c r="A4" t="s">
        <v>1139</v>
      </c>
      <c r="B4" s="10">
        <v>37</v>
      </c>
      <c r="C4" s="10">
        <v>159</v>
      </c>
      <c r="D4">
        <v>663</v>
      </c>
      <c r="F4" t="s">
        <v>1139</v>
      </c>
      <c r="G4">
        <v>142</v>
      </c>
      <c r="H4">
        <v>663</v>
      </c>
      <c r="J4" s="10"/>
      <c r="O4">
        <v>1295197</v>
      </c>
      <c r="P4" t="s">
        <v>14</v>
      </c>
      <c r="Q4" s="10">
        <v>75</v>
      </c>
      <c r="R4">
        <f>COUNTIF(A$3:A$8090,"=1295197")</f>
        <v>0</v>
      </c>
      <c r="T4">
        <v>1295197</v>
      </c>
      <c r="U4" t="s">
        <v>14</v>
      </c>
      <c r="V4">
        <v>1402</v>
      </c>
      <c r="W4">
        <v>129</v>
      </c>
      <c r="X4">
        <v>97</v>
      </c>
      <c r="Y4">
        <v>225</v>
      </c>
      <c r="Z4">
        <v>115</v>
      </c>
      <c r="AA4">
        <v>566</v>
      </c>
    </row>
    <row r="5" spans="1:27" x14ac:dyDescent="0.4">
      <c r="A5" t="s">
        <v>1128</v>
      </c>
      <c r="B5" s="10">
        <v>54</v>
      </c>
      <c r="C5" s="10">
        <v>175</v>
      </c>
      <c r="D5">
        <v>845</v>
      </c>
      <c r="F5" t="s">
        <v>1128</v>
      </c>
      <c r="G5">
        <v>318</v>
      </c>
      <c r="H5">
        <v>845</v>
      </c>
      <c r="J5" s="10"/>
      <c r="O5">
        <v>5238231</v>
      </c>
      <c r="P5" t="s">
        <v>11</v>
      </c>
      <c r="Q5" s="10">
        <v>159</v>
      </c>
      <c r="R5">
        <f>COUNTIF(A$3:A$8090,"=5238231")</f>
        <v>0</v>
      </c>
      <c r="T5">
        <v>5238231</v>
      </c>
      <c r="U5" t="s">
        <v>11</v>
      </c>
      <c r="V5">
        <v>662</v>
      </c>
      <c r="W5">
        <v>90</v>
      </c>
      <c r="X5">
        <v>1</v>
      </c>
      <c r="Y5">
        <v>638</v>
      </c>
      <c r="Z5">
        <v>269</v>
      </c>
      <c r="AA5">
        <v>998</v>
      </c>
    </row>
    <row r="6" spans="1:27" x14ac:dyDescent="0.4">
      <c r="A6" t="s">
        <v>1129</v>
      </c>
      <c r="B6" s="10">
        <v>61</v>
      </c>
      <c r="C6" s="10">
        <v>206</v>
      </c>
      <c r="D6">
        <v>993</v>
      </c>
      <c r="F6" t="s">
        <v>1129</v>
      </c>
      <c r="G6">
        <v>286</v>
      </c>
      <c r="H6">
        <v>993</v>
      </c>
      <c r="J6" s="10"/>
      <c r="O6">
        <v>85670</v>
      </c>
      <c r="P6" t="s">
        <v>19</v>
      </c>
      <c r="Q6" s="10">
        <v>175</v>
      </c>
      <c r="R6">
        <f>COUNTIF(A$3:A$8090,"=85670")</f>
        <v>0</v>
      </c>
      <c r="T6">
        <v>85670</v>
      </c>
      <c r="U6" t="s">
        <v>19</v>
      </c>
      <c r="V6">
        <v>845</v>
      </c>
      <c r="W6">
        <v>120</v>
      </c>
      <c r="X6">
        <v>4</v>
      </c>
      <c r="Y6">
        <v>541</v>
      </c>
      <c r="Z6">
        <v>235</v>
      </c>
      <c r="AA6">
        <v>902</v>
      </c>
    </row>
    <row r="7" spans="1:27" x14ac:dyDescent="0.4">
      <c r="A7" t="s">
        <v>1140</v>
      </c>
      <c r="B7" s="10">
        <v>28</v>
      </c>
      <c r="C7" s="10">
        <v>473</v>
      </c>
      <c r="D7">
        <v>3766</v>
      </c>
      <c r="F7" t="s">
        <v>1140</v>
      </c>
      <c r="G7">
        <v>124</v>
      </c>
      <c r="H7">
        <v>3766</v>
      </c>
      <c r="J7" s="10"/>
      <c r="O7">
        <v>1723225</v>
      </c>
      <c r="P7" t="s">
        <v>1115</v>
      </c>
      <c r="Q7" s="10">
        <v>206</v>
      </c>
      <c r="R7">
        <f>COUNTIF(A$3:A$8090,"=1723225")</f>
        <v>0</v>
      </c>
      <c r="T7">
        <v>1723225</v>
      </c>
      <c r="U7" t="s">
        <v>1115</v>
      </c>
      <c r="V7">
        <v>993</v>
      </c>
      <c r="W7">
        <v>19</v>
      </c>
      <c r="X7">
        <v>5</v>
      </c>
      <c r="Y7">
        <v>654</v>
      </c>
      <c r="Z7">
        <v>179</v>
      </c>
      <c r="AA7">
        <v>857</v>
      </c>
    </row>
    <row r="8" spans="1:27" x14ac:dyDescent="0.4">
      <c r="A8" t="s">
        <v>1131</v>
      </c>
      <c r="B8" s="10">
        <v>117</v>
      </c>
      <c r="C8" s="10">
        <v>770</v>
      </c>
      <c r="D8">
        <v>1245</v>
      </c>
      <c r="F8" t="s">
        <v>1131</v>
      </c>
      <c r="G8">
        <v>51</v>
      </c>
      <c r="H8">
        <v>1245</v>
      </c>
      <c r="J8" s="10"/>
      <c r="O8">
        <v>9852918</v>
      </c>
      <c r="P8" t="s">
        <v>1116</v>
      </c>
      <c r="Q8" s="10">
        <v>473</v>
      </c>
      <c r="R8">
        <f>COUNTIF(A$3:A$8090,"=9852918")</f>
        <v>0</v>
      </c>
      <c r="T8">
        <v>9852918</v>
      </c>
      <c r="U8" t="s">
        <v>1116</v>
      </c>
      <c r="V8">
        <v>3736</v>
      </c>
      <c r="W8">
        <v>1370</v>
      </c>
      <c r="X8">
        <v>113</v>
      </c>
      <c r="Y8">
        <v>3713</v>
      </c>
      <c r="Z8">
        <v>945</v>
      </c>
      <c r="AA8">
        <v>6142</v>
      </c>
    </row>
    <row r="9" spans="1:27" x14ac:dyDescent="0.4">
      <c r="A9" t="s">
        <v>1132</v>
      </c>
      <c r="B9" s="10">
        <v>73</v>
      </c>
      <c r="C9" s="10">
        <v>831</v>
      </c>
      <c r="D9">
        <v>10790</v>
      </c>
      <c r="F9" t="s">
        <v>1132</v>
      </c>
      <c r="G9">
        <v>255</v>
      </c>
      <c r="H9">
        <v>10790</v>
      </c>
      <c r="J9" s="10"/>
      <c r="O9">
        <v>203666</v>
      </c>
      <c r="P9" t="s">
        <v>10</v>
      </c>
      <c r="Q9" s="10">
        <v>770</v>
      </c>
      <c r="R9">
        <f>COUNTIF(A$3:A$8090,"=203666")</f>
        <v>0</v>
      </c>
      <c r="T9">
        <v>203666</v>
      </c>
      <c r="U9" t="s">
        <v>10</v>
      </c>
      <c r="V9">
        <v>1245</v>
      </c>
      <c r="W9">
        <v>91</v>
      </c>
      <c r="X9">
        <v>27</v>
      </c>
      <c r="Y9">
        <v>1146</v>
      </c>
      <c r="Z9">
        <v>63</v>
      </c>
      <c r="AA9">
        <v>1327</v>
      </c>
    </row>
    <row r="10" spans="1:27" x14ac:dyDescent="0.4">
      <c r="A10" t="s">
        <v>1133</v>
      </c>
      <c r="B10" s="10">
        <v>123</v>
      </c>
      <c r="C10" s="10">
        <v>864</v>
      </c>
      <c r="D10">
        <v>7894</v>
      </c>
      <c r="F10" t="s">
        <v>1133</v>
      </c>
      <c r="G10">
        <v>1274</v>
      </c>
      <c r="H10">
        <v>7894</v>
      </c>
      <c r="J10" s="10"/>
      <c r="O10">
        <v>1644196</v>
      </c>
      <c r="P10" t="s">
        <v>1117</v>
      </c>
      <c r="Q10" s="10">
        <v>831</v>
      </c>
      <c r="R10">
        <f>COUNTIF(A$3:A$8090,"=1644196")</f>
        <v>0</v>
      </c>
      <c r="T10">
        <v>1644196</v>
      </c>
      <c r="U10" t="s">
        <v>1117</v>
      </c>
      <c r="V10">
        <v>10682</v>
      </c>
      <c r="W10">
        <v>1753</v>
      </c>
      <c r="X10">
        <v>54</v>
      </c>
      <c r="Y10">
        <v>9589</v>
      </c>
      <c r="Z10">
        <v>1345</v>
      </c>
      <c r="AA10">
        <v>12748</v>
      </c>
    </row>
    <row r="11" spans="1:27" x14ac:dyDescent="0.4">
      <c r="A11" t="s">
        <v>1134</v>
      </c>
      <c r="B11" s="10">
        <v>102</v>
      </c>
      <c r="C11" s="10">
        <v>1159</v>
      </c>
      <c r="D11">
        <v>6541</v>
      </c>
      <c r="F11" t="s">
        <v>1134</v>
      </c>
      <c r="G11">
        <v>91</v>
      </c>
      <c r="H11">
        <v>6541</v>
      </c>
      <c r="J11" s="10"/>
      <c r="O11">
        <v>2935735</v>
      </c>
      <c r="P11" t="s">
        <v>6</v>
      </c>
      <c r="Q11" s="10">
        <v>864</v>
      </c>
      <c r="R11">
        <f>COUNTIF(A$3:A$8090,"=2935735")</f>
        <v>0</v>
      </c>
      <c r="T11">
        <v>2935735</v>
      </c>
      <c r="U11" t="s">
        <v>6</v>
      </c>
      <c r="V11">
        <v>7894</v>
      </c>
      <c r="W11">
        <v>171</v>
      </c>
      <c r="X11">
        <v>6</v>
      </c>
      <c r="Y11">
        <v>6554</v>
      </c>
      <c r="Z11">
        <v>3731</v>
      </c>
      <c r="AA11">
        <v>10462</v>
      </c>
    </row>
    <row r="12" spans="1:27" x14ac:dyDescent="0.4">
      <c r="A12" t="s">
        <v>1135</v>
      </c>
      <c r="B12" s="10">
        <v>79</v>
      </c>
      <c r="C12" s="10">
        <v>1262</v>
      </c>
      <c r="D12">
        <v>11668</v>
      </c>
      <c r="F12" t="s">
        <v>1135</v>
      </c>
      <c r="G12">
        <v>548</v>
      </c>
      <c r="H12">
        <v>11668</v>
      </c>
      <c r="J12" s="10"/>
      <c r="O12">
        <v>1420493</v>
      </c>
      <c r="P12" t="s">
        <v>17</v>
      </c>
      <c r="Q12" s="10">
        <v>1159</v>
      </c>
      <c r="R12">
        <f>COUNTIF(A$3:A$8090,"=1420493")</f>
        <v>0</v>
      </c>
      <c r="T12">
        <v>1420493</v>
      </c>
      <c r="U12" t="s">
        <v>17</v>
      </c>
      <c r="V12">
        <v>6541</v>
      </c>
      <c r="W12">
        <v>13</v>
      </c>
      <c r="X12">
        <v>2</v>
      </c>
      <c r="Y12">
        <v>5716</v>
      </c>
      <c r="Z12">
        <v>603</v>
      </c>
      <c r="AA12">
        <v>6334</v>
      </c>
    </row>
    <row r="13" spans="1:27" x14ac:dyDescent="0.4">
      <c r="A13" t="s">
        <v>1136</v>
      </c>
      <c r="B13" s="10">
        <v>167</v>
      </c>
      <c r="C13" s="10">
        <v>2283</v>
      </c>
      <c r="D13">
        <v>13995</v>
      </c>
      <c r="F13" t="s">
        <v>1136</v>
      </c>
      <c r="G13">
        <v>736</v>
      </c>
      <c r="H13">
        <v>13995</v>
      </c>
      <c r="J13" s="10"/>
      <c r="O13">
        <v>507775</v>
      </c>
      <c r="P13" t="s">
        <v>9</v>
      </c>
      <c r="Q13" s="10">
        <v>1262</v>
      </c>
      <c r="R13">
        <f>COUNTIF(A$3:A$8090,"=507775")</f>
        <v>0</v>
      </c>
      <c r="T13">
        <v>507775</v>
      </c>
      <c r="U13" t="s">
        <v>9</v>
      </c>
      <c r="V13">
        <v>11668</v>
      </c>
      <c r="W13">
        <v>2188</v>
      </c>
      <c r="X13">
        <v>498</v>
      </c>
      <c r="Y13">
        <v>10362</v>
      </c>
      <c r="Z13">
        <v>3132</v>
      </c>
      <c r="AA13">
        <v>16184</v>
      </c>
    </row>
    <row r="14" spans="1:27" x14ac:dyDescent="0.4">
      <c r="A14" t="s">
        <v>1137</v>
      </c>
      <c r="B14" s="10">
        <v>182</v>
      </c>
      <c r="C14" s="10">
        <v>2386</v>
      </c>
      <c r="D14">
        <v>8085</v>
      </c>
      <c r="F14" t="s">
        <v>1137</v>
      </c>
      <c r="G14">
        <v>207</v>
      </c>
      <c r="H14">
        <v>8085</v>
      </c>
      <c r="J14" s="10"/>
      <c r="O14">
        <v>1390248</v>
      </c>
      <c r="P14" t="s">
        <v>16</v>
      </c>
      <c r="Q14" s="10">
        <v>2283</v>
      </c>
      <c r="R14">
        <f>COUNTIF(A$3:A$8090,"=1390248")</f>
        <v>0</v>
      </c>
      <c r="T14">
        <v>1390248</v>
      </c>
      <c r="U14" t="s">
        <v>16</v>
      </c>
      <c r="V14">
        <v>13995</v>
      </c>
      <c r="W14">
        <v>2341</v>
      </c>
      <c r="X14">
        <v>233</v>
      </c>
      <c r="Y14">
        <v>10681</v>
      </c>
      <c r="Z14">
        <v>2274</v>
      </c>
      <c r="AA14">
        <v>15533</v>
      </c>
    </row>
    <row r="15" spans="1:27" x14ac:dyDescent="0.4">
      <c r="A15" t="s">
        <v>1138</v>
      </c>
      <c r="B15" s="10">
        <v>822</v>
      </c>
      <c r="C15" s="10">
        <v>4079</v>
      </c>
      <c r="D15">
        <v>9268</v>
      </c>
      <c r="F15" t="s">
        <v>1138</v>
      </c>
      <c r="G15">
        <v>594</v>
      </c>
      <c r="H15">
        <v>9268</v>
      </c>
      <c r="J15" s="10"/>
      <c r="O15">
        <v>460078</v>
      </c>
      <c r="P15" t="s">
        <v>8</v>
      </c>
      <c r="Q15" s="10">
        <v>2386</v>
      </c>
      <c r="R15">
        <f>COUNTIF(A$3:A$8090,"=460078")</f>
        <v>0</v>
      </c>
      <c r="T15">
        <v>460078</v>
      </c>
      <c r="U15" t="s">
        <v>8</v>
      </c>
      <c r="V15">
        <v>8085</v>
      </c>
      <c r="W15">
        <v>503</v>
      </c>
      <c r="X15">
        <v>196</v>
      </c>
      <c r="Y15">
        <v>7671</v>
      </c>
      <c r="Z15">
        <v>1288</v>
      </c>
      <c r="AA15">
        <v>9658</v>
      </c>
    </row>
    <row r="16" spans="1:27" x14ac:dyDescent="0.4">
      <c r="O16">
        <v>8514</v>
      </c>
      <c r="P16" t="s">
        <v>15</v>
      </c>
      <c r="Q16" s="10">
        <v>4079</v>
      </c>
      <c r="R16">
        <f>COUNTIF(A$3:A$8090,"=8514")</f>
        <v>0</v>
      </c>
      <c r="T16">
        <v>8514</v>
      </c>
      <c r="U16" t="s">
        <v>15</v>
      </c>
      <c r="V16">
        <v>9268</v>
      </c>
      <c r="W16">
        <v>854</v>
      </c>
      <c r="X16">
        <v>138</v>
      </c>
      <c r="Y16">
        <v>9366</v>
      </c>
      <c r="Z16">
        <v>944</v>
      </c>
      <c r="AA16">
        <v>11305</v>
      </c>
    </row>
    <row r="17" spans="22:27" x14ac:dyDescent="0.4">
      <c r="V17">
        <f>SUM(V4:V16)</f>
        <v>77016</v>
      </c>
      <c r="W17">
        <f t="shared" ref="W17:AA17" si="0">SUM(W4:W16)</f>
        <v>9642</v>
      </c>
      <c r="X17">
        <f t="shared" si="0"/>
        <v>1374</v>
      </c>
      <c r="Y17">
        <f t="shared" si="0"/>
        <v>66856</v>
      </c>
      <c r="Z17">
        <f t="shared" si="0"/>
        <v>15123</v>
      </c>
      <c r="AA17">
        <f t="shared" si="0"/>
        <v>93016</v>
      </c>
    </row>
    <row r="18" spans="22:27" x14ac:dyDescent="0.4">
      <c r="AA18">
        <f>SUM(W17:Z17)</f>
        <v>92995</v>
      </c>
    </row>
    <row r="20" spans="22:27" x14ac:dyDescent="0.4">
      <c r="V20" t="s">
        <v>1119</v>
      </c>
      <c r="W20" t="s">
        <v>1122</v>
      </c>
      <c r="X20" t="s">
        <v>1123</v>
      </c>
      <c r="Y20" t="s">
        <v>1124</v>
      </c>
      <c r="Z20" t="s">
        <v>1125</v>
      </c>
      <c r="AA20" t="s">
        <v>1126</v>
      </c>
    </row>
    <row r="21" spans="22:27" x14ac:dyDescent="0.4">
      <c r="V21" t="s">
        <v>14</v>
      </c>
      <c r="W21">
        <v>129</v>
      </c>
      <c r="X21">
        <v>97</v>
      </c>
      <c r="Y21">
        <v>225</v>
      </c>
      <c r="Z21">
        <v>115</v>
      </c>
      <c r="AA21">
        <v>566</v>
      </c>
    </row>
    <row r="22" spans="22:27" x14ac:dyDescent="0.4">
      <c r="V22" t="s">
        <v>11</v>
      </c>
      <c r="W22">
        <v>90</v>
      </c>
      <c r="X22">
        <v>1</v>
      </c>
      <c r="Y22">
        <v>638</v>
      </c>
      <c r="Z22">
        <v>269</v>
      </c>
      <c r="AA22">
        <v>998</v>
      </c>
    </row>
    <row r="23" spans="22:27" x14ac:dyDescent="0.4">
      <c r="V23" t="s">
        <v>19</v>
      </c>
      <c r="W23">
        <v>120</v>
      </c>
      <c r="X23">
        <v>4</v>
      </c>
      <c r="Y23">
        <v>541</v>
      </c>
      <c r="Z23">
        <v>235</v>
      </c>
      <c r="AA23">
        <v>902</v>
      </c>
    </row>
    <row r="24" spans="22:27" x14ac:dyDescent="0.4">
      <c r="V24" t="s">
        <v>1115</v>
      </c>
      <c r="W24">
        <v>19</v>
      </c>
      <c r="X24">
        <v>5</v>
      </c>
      <c r="Y24">
        <v>654</v>
      </c>
      <c r="Z24">
        <v>179</v>
      </c>
      <c r="AA24">
        <v>857</v>
      </c>
    </row>
    <row r="25" spans="22:27" x14ac:dyDescent="0.4">
      <c r="V25" t="s">
        <v>1116</v>
      </c>
      <c r="W25">
        <v>1370</v>
      </c>
      <c r="X25">
        <v>113</v>
      </c>
      <c r="Y25">
        <v>3713</v>
      </c>
      <c r="Z25">
        <v>945</v>
      </c>
      <c r="AA25">
        <v>6142</v>
      </c>
    </row>
    <row r="26" spans="22:27" x14ac:dyDescent="0.4">
      <c r="V26" t="s">
        <v>10</v>
      </c>
      <c r="W26">
        <v>91</v>
      </c>
      <c r="X26">
        <v>27</v>
      </c>
      <c r="Y26">
        <v>1146</v>
      </c>
      <c r="Z26">
        <v>63</v>
      </c>
      <c r="AA26">
        <v>1327</v>
      </c>
    </row>
    <row r="27" spans="22:27" x14ac:dyDescent="0.4">
      <c r="V27" t="s">
        <v>1117</v>
      </c>
      <c r="W27">
        <v>1753</v>
      </c>
      <c r="X27">
        <v>54</v>
      </c>
      <c r="Y27">
        <v>9589</v>
      </c>
      <c r="Z27">
        <v>1345</v>
      </c>
      <c r="AA27">
        <v>12748</v>
      </c>
    </row>
    <row r="28" spans="22:27" x14ac:dyDescent="0.4">
      <c r="V28" t="s">
        <v>6</v>
      </c>
      <c r="W28">
        <v>171</v>
      </c>
      <c r="X28">
        <v>6</v>
      </c>
      <c r="Y28">
        <v>6554</v>
      </c>
      <c r="Z28">
        <v>3731</v>
      </c>
      <c r="AA28">
        <v>10462</v>
      </c>
    </row>
    <row r="29" spans="22:27" x14ac:dyDescent="0.4">
      <c r="V29" t="s">
        <v>17</v>
      </c>
      <c r="W29">
        <v>13</v>
      </c>
      <c r="X29">
        <v>2</v>
      </c>
      <c r="Y29">
        <v>5716</v>
      </c>
      <c r="Z29">
        <v>603</v>
      </c>
      <c r="AA29">
        <v>6334</v>
      </c>
    </row>
    <row r="30" spans="22:27" x14ac:dyDescent="0.4">
      <c r="V30" t="s">
        <v>9</v>
      </c>
      <c r="W30">
        <v>2188</v>
      </c>
      <c r="X30">
        <v>498</v>
      </c>
      <c r="Y30">
        <v>10362</v>
      </c>
      <c r="Z30">
        <v>3132</v>
      </c>
      <c r="AA30">
        <v>16184</v>
      </c>
    </row>
    <row r="31" spans="22:27" x14ac:dyDescent="0.4">
      <c r="V31" t="s">
        <v>16</v>
      </c>
      <c r="W31">
        <v>2341</v>
      </c>
      <c r="X31">
        <v>233</v>
      </c>
      <c r="Y31">
        <v>10681</v>
      </c>
      <c r="Z31">
        <v>2274</v>
      </c>
      <c r="AA31">
        <v>15533</v>
      </c>
    </row>
    <row r="32" spans="22:27" x14ac:dyDescent="0.4">
      <c r="V32" t="s">
        <v>8</v>
      </c>
      <c r="W32">
        <v>503</v>
      </c>
      <c r="X32">
        <v>196</v>
      </c>
      <c r="Y32">
        <v>7671</v>
      </c>
      <c r="Z32">
        <v>1288</v>
      </c>
      <c r="AA32">
        <v>9658</v>
      </c>
    </row>
    <row r="33" spans="22:27" x14ac:dyDescent="0.4">
      <c r="V33" t="s">
        <v>15</v>
      </c>
      <c r="W33">
        <v>854</v>
      </c>
      <c r="X33">
        <v>138</v>
      </c>
      <c r="Y33">
        <v>9366</v>
      </c>
      <c r="Z33">
        <v>944</v>
      </c>
      <c r="AA33">
        <v>11305</v>
      </c>
    </row>
    <row r="106" spans="4:9" x14ac:dyDescent="0.4">
      <c r="E106" t="s">
        <v>1155</v>
      </c>
    </row>
    <row r="107" spans="4:9" x14ac:dyDescent="0.4">
      <c r="D107" t="s">
        <v>1119</v>
      </c>
      <c r="E107" t="s">
        <v>750</v>
      </c>
      <c r="F107" t="s">
        <v>748</v>
      </c>
      <c r="G107" t="s">
        <v>754</v>
      </c>
      <c r="H107" t="s">
        <v>752</v>
      </c>
      <c r="I107" t="s">
        <v>37</v>
      </c>
    </row>
    <row r="108" spans="4:9" x14ac:dyDescent="0.4">
      <c r="D108" t="s">
        <v>14</v>
      </c>
      <c r="E108">
        <v>97</v>
      </c>
      <c r="F108">
        <v>129</v>
      </c>
      <c r="G108">
        <v>115</v>
      </c>
      <c r="H108">
        <v>225</v>
      </c>
      <c r="I108">
        <v>566</v>
      </c>
    </row>
    <row r="109" spans="4:9" x14ac:dyDescent="0.4">
      <c r="D109" t="s">
        <v>11</v>
      </c>
      <c r="E109">
        <v>1</v>
      </c>
      <c r="F109">
        <v>90</v>
      </c>
      <c r="G109">
        <v>269</v>
      </c>
      <c r="H109">
        <v>638</v>
      </c>
      <c r="I109">
        <v>998</v>
      </c>
    </row>
    <row r="110" spans="4:9" x14ac:dyDescent="0.4">
      <c r="D110" t="s">
        <v>19</v>
      </c>
      <c r="E110">
        <v>4</v>
      </c>
      <c r="F110">
        <v>120</v>
      </c>
      <c r="G110">
        <v>235</v>
      </c>
      <c r="H110">
        <v>541</v>
      </c>
      <c r="I110">
        <v>902</v>
      </c>
    </row>
    <row r="111" spans="4:9" x14ac:dyDescent="0.4">
      <c r="D111" t="s">
        <v>1115</v>
      </c>
      <c r="E111">
        <v>5</v>
      </c>
      <c r="F111">
        <v>19</v>
      </c>
      <c r="G111">
        <v>179</v>
      </c>
      <c r="H111">
        <v>654</v>
      </c>
      <c r="I111">
        <v>857</v>
      </c>
    </row>
    <row r="112" spans="4:9" x14ac:dyDescent="0.4">
      <c r="D112" t="s">
        <v>1116</v>
      </c>
      <c r="E112">
        <v>113</v>
      </c>
      <c r="F112">
        <v>1370</v>
      </c>
      <c r="G112">
        <v>945</v>
      </c>
      <c r="H112">
        <v>3713</v>
      </c>
      <c r="I112">
        <v>6142</v>
      </c>
    </row>
    <row r="113" spans="4:9" x14ac:dyDescent="0.4">
      <c r="D113" t="s">
        <v>10</v>
      </c>
      <c r="E113">
        <v>27</v>
      </c>
      <c r="F113">
        <v>91</v>
      </c>
      <c r="G113">
        <v>63</v>
      </c>
      <c r="H113">
        <v>1146</v>
      </c>
      <c r="I113">
        <v>1327</v>
      </c>
    </row>
    <row r="114" spans="4:9" x14ac:dyDescent="0.4">
      <c r="D114" t="s">
        <v>1117</v>
      </c>
      <c r="E114">
        <v>54</v>
      </c>
      <c r="F114">
        <v>1753</v>
      </c>
      <c r="G114">
        <v>1345</v>
      </c>
      <c r="H114">
        <v>9589</v>
      </c>
      <c r="I114">
        <v>12748</v>
      </c>
    </row>
    <row r="115" spans="4:9" x14ac:dyDescent="0.4">
      <c r="D115" t="s">
        <v>6</v>
      </c>
      <c r="E115">
        <v>6</v>
      </c>
      <c r="F115">
        <v>171</v>
      </c>
      <c r="G115">
        <v>3731</v>
      </c>
      <c r="H115">
        <v>6554</v>
      </c>
      <c r="I115">
        <v>10462</v>
      </c>
    </row>
    <row r="116" spans="4:9" x14ac:dyDescent="0.4">
      <c r="D116" t="s">
        <v>17</v>
      </c>
      <c r="E116">
        <v>2</v>
      </c>
      <c r="F116">
        <v>13</v>
      </c>
      <c r="G116">
        <v>603</v>
      </c>
      <c r="H116">
        <v>5716</v>
      </c>
      <c r="I116">
        <v>6334</v>
      </c>
    </row>
    <row r="117" spans="4:9" x14ac:dyDescent="0.4">
      <c r="D117" t="s">
        <v>9</v>
      </c>
      <c r="E117">
        <v>498</v>
      </c>
      <c r="F117">
        <v>2188</v>
      </c>
      <c r="G117">
        <v>3132</v>
      </c>
      <c r="H117">
        <v>10362</v>
      </c>
      <c r="I117">
        <v>16184</v>
      </c>
    </row>
    <row r="118" spans="4:9" x14ac:dyDescent="0.4">
      <c r="D118" t="s">
        <v>16</v>
      </c>
      <c r="E118">
        <v>233</v>
      </c>
      <c r="F118">
        <v>2341</v>
      </c>
      <c r="G118">
        <v>2274</v>
      </c>
      <c r="H118">
        <v>10681</v>
      </c>
      <c r="I118">
        <v>15533</v>
      </c>
    </row>
    <row r="119" spans="4:9" x14ac:dyDescent="0.4">
      <c r="D119" t="s">
        <v>8</v>
      </c>
      <c r="E119">
        <v>196</v>
      </c>
      <c r="F119">
        <v>503</v>
      </c>
      <c r="G119">
        <v>1288</v>
      </c>
      <c r="H119">
        <v>7671</v>
      </c>
      <c r="I119">
        <v>9658</v>
      </c>
    </row>
    <row r="120" spans="4:9" x14ac:dyDescent="0.4">
      <c r="D120" t="s">
        <v>15</v>
      </c>
      <c r="E120">
        <v>138</v>
      </c>
      <c r="F120">
        <v>854</v>
      </c>
      <c r="G120">
        <v>944</v>
      </c>
      <c r="H120">
        <v>9366</v>
      </c>
      <c r="I120">
        <v>11305</v>
      </c>
    </row>
  </sheetData>
  <sortState ref="A3:D28">
    <sortCondition ref="B2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A16" zoomScale="70" zoomScaleNormal="70" workbookViewId="0">
      <selection activeCell="V19" sqref="V19:Z19"/>
    </sheetView>
  </sheetViews>
  <sheetFormatPr defaultRowHeight="14.6" x14ac:dyDescent="0.4"/>
  <sheetData>
    <row r="1" spans="1:26" x14ac:dyDescent="0.4">
      <c r="A1" t="s">
        <v>1119</v>
      </c>
      <c r="B1" t="s">
        <v>1118</v>
      </c>
      <c r="C1" t="s">
        <v>1120</v>
      </c>
      <c r="E1" t="s">
        <v>1119</v>
      </c>
      <c r="F1" t="s">
        <v>1120</v>
      </c>
    </row>
    <row r="2" spans="1:26" x14ac:dyDescent="0.4">
      <c r="A2" t="s">
        <v>1127</v>
      </c>
      <c r="B2" s="10">
        <v>75</v>
      </c>
      <c r="C2">
        <v>1402</v>
      </c>
      <c r="E2" t="s">
        <v>1127</v>
      </c>
      <c r="F2">
        <v>1402</v>
      </c>
      <c r="N2" t="s">
        <v>1121</v>
      </c>
      <c r="O2" t="s">
        <v>1119</v>
      </c>
      <c r="P2" t="s">
        <v>1118</v>
      </c>
      <c r="S2" t="s">
        <v>1121</v>
      </c>
      <c r="T2" t="s">
        <v>1119</v>
      </c>
      <c r="U2" t="s">
        <v>1120</v>
      </c>
      <c r="V2" t="s">
        <v>1122</v>
      </c>
      <c r="W2" t="s">
        <v>1123</v>
      </c>
      <c r="X2" t="s">
        <v>1124</v>
      </c>
      <c r="Y2" t="s">
        <v>1125</v>
      </c>
      <c r="Z2" t="s">
        <v>1126</v>
      </c>
    </row>
    <row r="3" spans="1:26" x14ac:dyDescent="0.4">
      <c r="A3" t="s">
        <v>1139</v>
      </c>
      <c r="B3" s="10">
        <v>159</v>
      </c>
      <c r="C3">
        <v>663</v>
      </c>
      <c r="E3" t="s">
        <v>1139</v>
      </c>
      <c r="F3">
        <v>663</v>
      </c>
      <c r="N3">
        <v>1295197</v>
      </c>
      <c r="O3" t="s">
        <v>14</v>
      </c>
      <c r="P3" s="10">
        <v>75</v>
      </c>
      <c r="Q3" t="e">
        <f>COUNTIF(#REF!,"=1295197")</f>
        <v>#REF!</v>
      </c>
      <c r="S3">
        <v>1295197</v>
      </c>
      <c r="T3" t="s">
        <v>14</v>
      </c>
      <c r="U3">
        <v>1402</v>
      </c>
      <c r="V3">
        <v>129</v>
      </c>
      <c r="W3">
        <v>97</v>
      </c>
      <c r="X3">
        <v>225</v>
      </c>
      <c r="Y3">
        <v>115</v>
      </c>
      <c r="Z3">
        <v>566</v>
      </c>
    </row>
    <row r="4" spans="1:26" x14ac:dyDescent="0.4">
      <c r="A4" t="s">
        <v>1128</v>
      </c>
      <c r="B4" s="10">
        <v>175</v>
      </c>
      <c r="C4">
        <v>845</v>
      </c>
      <c r="E4" t="s">
        <v>1128</v>
      </c>
      <c r="F4">
        <v>845</v>
      </c>
      <c r="N4">
        <v>5238231</v>
      </c>
      <c r="O4" t="s">
        <v>11</v>
      </c>
      <c r="P4" s="10">
        <v>159</v>
      </c>
      <c r="Q4" t="e">
        <f>COUNTIF(#REF!,"=5238231")</f>
        <v>#REF!</v>
      </c>
      <c r="S4">
        <v>5238231</v>
      </c>
      <c r="T4" t="s">
        <v>11</v>
      </c>
      <c r="U4">
        <v>662</v>
      </c>
      <c r="V4">
        <v>90</v>
      </c>
      <c r="W4">
        <v>1</v>
      </c>
      <c r="X4">
        <v>638</v>
      </c>
      <c r="Y4">
        <v>269</v>
      </c>
      <c r="Z4">
        <v>998</v>
      </c>
    </row>
    <row r="5" spans="1:26" x14ac:dyDescent="0.4">
      <c r="A5" t="s">
        <v>1129</v>
      </c>
      <c r="B5" s="10">
        <v>206</v>
      </c>
      <c r="C5">
        <v>993</v>
      </c>
      <c r="E5" t="s">
        <v>1129</v>
      </c>
      <c r="F5">
        <v>993</v>
      </c>
      <c r="N5">
        <v>85670</v>
      </c>
      <c r="O5" t="s">
        <v>19</v>
      </c>
      <c r="P5" s="10">
        <v>175</v>
      </c>
      <c r="Q5" t="e">
        <f>COUNTIF(#REF!,"=85670")</f>
        <v>#REF!</v>
      </c>
      <c r="S5">
        <v>85670</v>
      </c>
      <c r="T5" t="s">
        <v>19</v>
      </c>
      <c r="U5">
        <v>845</v>
      </c>
      <c r="V5">
        <v>120</v>
      </c>
      <c r="W5">
        <v>4</v>
      </c>
      <c r="X5">
        <v>541</v>
      </c>
      <c r="Y5">
        <v>235</v>
      </c>
      <c r="Z5">
        <v>902</v>
      </c>
    </row>
    <row r="6" spans="1:26" x14ac:dyDescent="0.4">
      <c r="A6" t="s">
        <v>1130</v>
      </c>
      <c r="B6" s="10">
        <v>473</v>
      </c>
      <c r="C6">
        <v>3766</v>
      </c>
      <c r="E6" t="s">
        <v>1130</v>
      </c>
      <c r="F6">
        <v>3766</v>
      </c>
      <c r="N6">
        <v>1723225</v>
      </c>
      <c r="O6" t="s">
        <v>1115</v>
      </c>
      <c r="P6" s="10">
        <v>206</v>
      </c>
      <c r="Q6" t="e">
        <f>COUNTIF(#REF!,"=1723225")</f>
        <v>#REF!</v>
      </c>
      <c r="S6">
        <v>1723225</v>
      </c>
      <c r="T6" t="s">
        <v>1115</v>
      </c>
      <c r="U6">
        <v>993</v>
      </c>
      <c r="V6">
        <v>19</v>
      </c>
      <c r="W6">
        <v>5</v>
      </c>
      <c r="X6">
        <v>654</v>
      </c>
      <c r="Y6">
        <v>179</v>
      </c>
      <c r="Z6">
        <v>857</v>
      </c>
    </row>
    <row r="7" spans="1:26" x14ac:dyDescent="0.4">
      <c r="A7" t="s">
        <v>1131</v>
      </c>
      <c r="B7" s="10">
        <v>770</v>
      </c>
      <c r="C7">
        <v>1245</v>
      </c>
      <c r="E7" t="s">
        <v>1131</v>
      </c>
      <c r="F7">
        <v>1245</v>
      </c>
      <c r="N7">
        <v>9852918</v>
      </c>
      <c r="O7" t="s">
        <v>1116</v>
      </c>
      <c r="P7" s="10">
        <v>473</v>
      </c>
      <c r="Q7" t="e">
        <f>COUNTIF(#REF!,"=9852918")</f>
        <v>#REF!</v>
      </c>
      <c r="S7">
        <v>9852918</v>
      </c>
      <c r="T7" t="s">
        <v>1116</v>
      </c>
      <c r="U7">
        <v>3736</v>
      </c>
      <c r="V7">
        <v>1370</v>
      </c>
      <c r="W7">
        <v>113</v>
      </c>
      <c r="X7">
        <v>3713</v>
      </c>
      <c r="Y7">
        <v>945</v>
      </c>
      <c r="Z7">
        <v>6142</v>
      </c>
    </row>
    <row r="8" spans="1:26" x14ac:dyDescent="0.4">
      <c r="A8" t="s">
        <v>1132</v>
      </c>
      <c r="B8" s="10">
        <v>831</v>
      </c>
      <c r="C8">
        <v>10790</v>
      </c>
      <c r="E8" t="s">
        <v>1132</v>
      </c>
      <c r="F8">
        <v>10790</v>
      </c>
      <c r="N8">
        <v>203666</v>
      </c>
      <c r="O8" t="s">
        <v>10</v>
      </c>
      <c r="P8" s="10">
        <v>770</v>
      </c>
      <c r="Q8" t="e">
        <f>COUNTIF(#REF!,"=203666")</f>
        <v>#REF!</v>
      </c>
      <c r="S8">
        <v>203666</v>
      </c>
      <c r="T8" t="s">
        <v>10</v>
      </c>
      <c r="U8">
        <v>1245</v>
      </c>
      <c r="V8">
        <v>91</v>
      </c>
      <c r="W8">
        <v>27</v>
      </c>
      <c r="X8">
        <v>1146</v>
      </c>
      <c r="Y8">
        <v>63</v>
      </c>
      <c r="Z8">
        <v>1327</v>
      </c>
    </row>
    <row r="9" spans="1:26" x14ac:dyDescent="0.4">
      <c r="A9" t="s">
        <v>1133</v>
      </c>
      <c r="B9" s="10">
        <v>864</v>
      </c>
      <c r="C9">
        <v>7894</v>
      </c>
      <c r="E9" t="s">
        <v>1133</v>
      </c>
      <c r="F9">
        <v>7894</v>
      </c>
      <c r="N9">
        <v>1644196</v>
      </c>
      <c r="O9" t="s">
        <v>1117</v>
      </c>
      <c r="P9" s="10">
        <v>831</v>
      </c>
      <c r="Q9" t="e">
        <f>COUNTIF(#REF!,"=1644196")</f>
        <v>#REF!</v>
      </c>
      <c r="S9">
        <v>1644196</v>
      </c>
      <c r="T9" t="s">
        <v>1117</v>
      </c>
      <c r="U9">
        <v>10682</v>
      </c>
      <c r="V9">
        <v>1753</v>
      </c>
      <c r="W9">
        <v>54</v>
      </c>
      <c r="X9">
        <v>9589</v>
      </c>
      <c r="Y9">
        <v>1345</v>
      </c>
      <c r="Z9">
        <v>12748</v>
      </c>
    </row>
    <row r="10" spans="1:26" x14ac:dyDescent="0.4">
      <c r="A10" t="s">
        <v>1134</v>
      </c>
      <c r="B10" s="10">
        <v>1159</v>
      </c>
      <c r="C10">
        <v>6541</v>
      </c>
      <c r="E10" t="s">
        <v>1134</v>
      </c>
      <c r="F10">
        <v>6541</v>
      </c>
      <c r="N10">
        <v>2935735</v>
      </c>
      <c r="O10" t="s">
        <v>6</v>
      </c>
      <c r="P10" s="10">
        <v>864</v>
      </c>
      <c r="Q10" t="e">
        <f>COUNTIF(#REF!,"=2935735")</f>
        <v>#REF!</v>
      </c>
      <c r="S10">
        <v>2935735</v>
      </c>
      <c r="T10" t="s">
        <v>6</v>
      </c>
      <c r="U10">
        <v>7894</v>
      </c>
      <c r="V10">
        <v>171</v>
      </c>
      <c r="W10">
        <v>6</v>
      </c>
      <c r="X10">
        <v>6554</v>
      </c>
      <c r="Y10">
        <v>3731</v>
      </c>
      <c r="Z10">
        <v>10462</v>
      </c>
    </row>
    <row r="11" spans="1:26" x14ac:dyDescent="0.4">
      <c r="A11" t="s">
        <v>1135</v>
      </c>
      <c r="B11" s="10">
        <v>1262</v>
      </c>
      <c r="C11">
        <v>11668</v>
      </c>
      <c r="E11" t="s">
        <v>1135</v>
      </c>
      <c r="F11">
        <v>11668</v>
      </c>
      <c r="N11">
        <v>1420493</v>
      </c>
      <c r="O11" t="s">
        <v>17</v>
      </c>
      <c r="P11" s="10">
        <v>1159</v>
      </c>
      <c r="Q11" t="e">
        <f>COUNTIF(#REF!,"=1420493")</f>
        <v>#REF!</v>
      </c>
      <c r="S11">
        <v>1420493</v>
      </c>
      <c r="T11" t="s">
        <v>17</v>
      </c>
      <c r="U11">
        <v>6541</v>
      </c>
      <c r="V11">
        <v>13</v>
      </c>
      <c r="W11">
        <v>2</v>
      </c>
      <c r="X11">
        <v>5716</v>
      </c>
      <c r="Y11">
        <v>603</v>
      </c>
      <c r="Z11">
        <v>6334</v>
      </c>
    </row>
    <row r="12" spans="1:26" x14ac:dyDescent="0.4">
      <c r="A12" t="s">
        <v>1136</v>
      </c>
      <c r="B12" s="10">
        <v>2283</v>
      </c>
      <c r="C12">
        <v>13995</v>
      </c>
      <c r="E12" t="s">
        <v>1136</v>
      </c>
      <c r="F12">
        <v>13995</v>
      </c>
      <c r="N12">
        <v>507775</v>
      </c>
      <c r="O12" t="s">
        <v>9</v>
      </c>
      <c r="P12" s="10">
        <v>1262</v>
      </c>
      <c r="Q12" t="e">
        <f>COUNTIF(#REF!,"=507775")</f>
        <v>#REF!</v>
      </c>
      <c r="S12">
        <v>507775</v>
      </c>
      <c r="T12" t="s">
        <v>9</v>
      </c>
      <c r="U12">
        <v>11668</v>
      </c>
      <c r="V12">
        <v>2188</v>
      </c>
      <c r="W12">
        <v>498</v>
      </c>
      <c r="X12">
        <v>10362</v>
      </c>
      <c r="Y12">
        <v>3132</v>
      </c>
      <c r="Z12">
        <v>16184</v>
      </c>
    </row>
    <row r="13" spans="1:26" x14ac:dyDescent="0.4">
      <c r="A13" t="s">
        <v>1137</v>
      </c>
      <c r="B13" s="10">
        <v>2386</v>
      </c>
      <c r="C13">
        <v>8085</v>
      </c>
      <c r="E13" t="s">
        <v>1137</v>
      </c>
      <c r="F13">
        <v>8085</v>
      </c>
      <c r="N13">
        <v>1390248</v>
      </c>
      <c r="O13" t="s">
        <v>16</v>
      </c>
      <c r="P13" s="10">
        <v>2283</v>
      </c>
      <c r="Q13" t="e">
        <f>COUNTIF(#REF!,"=1390248")</f>
        <v>#REF!</v>
      </c>
      <c r="S13">
        <v>1390248</v>
      </c>
      <c r="T13" t="s">
        <v>16</v>
      </c>
      <c r="U13">
        <v>13995</v>
      </c>
      <c r="V13">
        <v>2341</v>
      </c>
      <c r="W13">
        <v>233</v>
      </c>
      <c r="X13">
        <v>10681</v>
      </c>
      <c r="Y13">
        <v>2274</v>
      </c>
      <c r="Z13">
        <v>15533</v>
      </c>
    </row>
    <row r="14" spans="1:26" x14ac:dyDescent="0.4">
      <c r="A14" t="s">
        <v>1138</v>
      </c>
      <c r="B14" s="10">
        <v>4079</v>
      </c>
      <c r="C14">
        <v>9268</v>
      </c>
      <c r="E14" t="s">
        <v>1138</v>
      </c>
      <c r="F14">
        <v>9268</v>
      </c>
      <c r="N14">
        <v>460078</v>
      </c>
      <c r="O14" t="s">
        <v>8</v>
      </c>
      <c r="P14" s="10">
        <v>2386</v>
      </c>
      <c r="Q14" t="e">
        <f>COUNTIF(#REF!,"=460078")</f>
        <v>#REF!</v>
      </c>
      <c r="S14">
        <v>460078</v>
      </c>
      <c r="T14" t="s">
        <v>8</v>
      </c>
      <c r="U14">
        <v>8085</v>
      </c>
      <c r="V14">
        <v>503</v>
      </c>
      <c r="W14">
        <v>196</v>
      </c>
      <c r="X14">
        <v>7671</v>
      </c>
      <c r="Y14">
        <v>1288</v>
      </c>
      <c r="Z14">
        <v>9658</v>
      </c>
    </row>
    <row r="15" spans="1:26" x14ac:dyDescent="0.4">
      <c r="N15">
        <v>8514</v>
      </c>
      <c r="O15" t="s">
        <v>15</v>
      </c>
      <c r="P15" s="10">
        <v>4079</v>
      </c>
      <c r="Q15" t="e">
        <f>COUNTIF(#REF!,"=8514")</f>
        <v>#REF!</v>
      </c>
      <c r="S15">
        <v>8514</v>
      </c>
      <c r="T15" t="s">
        <v>15</v>
      </c>
      <c r="U15">
        <v>9268</v>
      </c>
      <c r="V15">
        <v>854</v>
      </c>
      <c r="W15">
        <v>138</v>
      </c>
      <c r="X15">
        <v>9366</v>
      </c>
      <c r="Y15">
        <v>944</v>
      </c>
      <c r="Z15">
        <v>11305</v>
      </c>
    </row>
    <row r="16" spans="1:26" x14ac:dyDescent="0.4">
      <c r="U16">
        <f>SUM(U3:U15)</f>
        <v>77016</v>
      </c>
      <c r="V16">
        <f t="shared" ref="V16:Z16" si="0">SUM(V3:V15)</f>
        <v>9642</v>
      </c>
      <c r="W16">
        <f t="shared" si="0"/>
        <v>1374</v>
      </c>
      <c r="X16">
        <f t="shared" si="0"/>
        <v>66856</v>
      </c>
      <c r="Y16">
        <f t="shared" si="0"/>
        <v>15123</v>
      </c>
      <c r="Z16">
        <f t="shared" si="0"/>
        <v>93016</v>
      </c>
    </row>
    <row r="17" spans="17:26" x14ac:dyDescent="0.4">
      <c r="Z17">
        <f>SUM(V16:Y16)</f>
        <v>92995</v>
      </c>
    </row>
    <row r="19" spans="17:26" x14ac:dyDescent="0.4">
      <c r="U19" t="s">
        <v>1119</v>
      </c>
      <c r="V19" t="s">
        <v>748</v>
      </c>
      <c r="W19" t="s">
        <v>750</v>
      </c>
      <c r="X19" t="s">
        <v>752</v>
      </c>
      <c r="Y19" t="s">
        <v>754</v>
      </c>
      <c r="Z19" t="s">
        <v>37</v>
      </c>
    </row>
    <row r="20" spans="17:26" x14ac:dyDescent="0.4">
      <c r="Q20" t="s">
        <v>748</v>
      </c>
      <c r="U20" t="s">
        <v>1127</v>
      </c>
      <c r="V20">
        <v>129</v>
      </c>
      <c r="W20">
        <v>97</v>
      </c>
      <c r="X20">
        <v>225</v>
      </c>
      <c r="Y20">
        <v>115</v>
      </c>
      <c r="Z20">
        <v>566</v>
      </c>
    </row>
    <row r="21" spans="17:26" x14ac:dyDescent="0.4">
      <c r="Q21" t="s">
        <v>750</v>
      </c>
      <c r="U21" t="s">
        <v>1139</v>
      </c>
      <c r="V21">
        <v>90</v>
      </c>
      <c r="W21">
        <v>1</v>
      </c>
      <c r="X21">
        <v>638</v>
      </c>
      <c r="Y21">
        <v>269</v>
      </c>
      <c r="Z21">
        <v>998</v>
      </c>
    </row>
    <row r="22" spans="17:26" x14ac:dyDescent="0.4">
      <c r="Q22" t="s">
        <v>752</v>
      </c>
      <c r="U22" t="s">
        <v>1128</v>
      </c>
      <c r="V22">
        <v>120</v>
      </c>
      <c r="W22">
        <v>4</v>
      </c>
      <c r="X22">
        <v>541</v>
      </c>
      <c r="Y22">
        <v>235</v>
      </c>
      <c r="Z22">
        <v>902</v>
      </c>
    </row>
    <row r="23" spans="17:26" x14ac:dyDescent="0.4">
      <c r="Q23" t="s">
        <v>754</v>
      </c>
      <c r="U23" t="s">
        <v>1129</v>
      </c>
      <c r="V23">
        <v>19</v>
      </c>
      <c r="W23">
        <v>5</v>
      </c>
      <c r="X23">
        <v>654</v>
      </c>
      <c r="Y23">
        <v>179</v>
      </c>
      <c r="Z23">
        <v>857</v>
      </c>
    </row>
    <row r="24" spans="17:26" x14ac:dyDescent="0.4">
      <c r="Q24" t="s">
        <v>37</v>
      </c>
      <c r="U24" t="s">
        <v>1130</v>
      </c>
      <c r="V24">
        <v>1370</v>
      </c>
      <c r="W24">
        <v>113</v>
      </c>
      <c r="X24">
        <v>3713</v>
      </c>
      <c r="Y24">
        <v>945</v>
      </c>
      <c r="Z24">
        <v>6142</v>
      </c>
    </row>
    <row r="25" spans="17:26" x14ac:dyDescent="0.4">
      <c r="U25" t="s">
        <v>1131</v>
      </c>
      <c r="V25">
        <v>91</v>
      </c>
      <c r="W25">
        <v>27</v>
      </c>
      <c r="X25">
        <v>1146</v>
      </c>
      <c r="Y25">
        <v>63</v>
      </c>
      <c r="Z25">
        <v>1327</v>
      </c>
    </row>
    <row r="26" spans="17:26" x14ac:dyDescent="0.4">
      <c r="U26" t="s">
        <v>1132</v>
      </c>
      <c r="V26">
        <v>1753</v>
      </c>
      <c r="W26">
        <v>54</v>
      </c>
      <c r="X26">
        <v>9589</v>
      </c>
      <c r="Y26">
        <v>1345</v>
      </c>
      <c r="Z26">
        <v>12748</v>
      </c>
    </row>
    <row r="27" spans="17:26" x14ac:dyDescent="0.4">
      <c r="U27" t="s">
        <v>1133</v>
      </c>
      <c r="V27">
        <v>171</v>
      </c>
      <c r="W27">
        <v>6</v>
      </c>
      <c r="X27">
        <v>6554</v>
      </c>
      <c r="Y27">
        <v>3731</v>
      </c>
      <c r="Z27">
        <v>10462</v>
      </c>
    </row>
    <row r="28" spans="17:26" x14ac:dyDescent="0.4">
      <c r="U28" t="s">
        <v>1134</v>
      </c>
      <c r="V28">
        <v>13</v>
      </c>
      <c r="W28">
        <v>2</v>
      </c>
      <c r="X28">
        <v>5716</v>
      </c>
      <c r="Y28">
        <v>603</v>
      </c>
      <c r="Z28">
        <v>6334</v>
      </c>
    </row>
    <row r="29" spans="17:26" x14ac:dyDescent="0.4">
      <c r="U29" t="s">
        <v>1135</v>
      </c>
      <c r="V29">
        <v>2188</v>
      </c>
      <c r="W29">
        <v>498</v>
      </c>
      <c r="X29">
        <v>10362</v>
      </c>
      <c r="Y29">
        <v>3132</v>
      </c>
      <c r="Z29">
        <v>16184</v>
      </c>
    </row>
    <row r="30" spans="17:26" x14ac:dyDescent="0.4">
      <c r="U30" t="s">
        <v>1136</v>
      </c>
      <c r="V30">
        <v>2341</v>
      </c>
      <c r="W30">
        <v>233</v>
      </c>
      <c r="X30">
        <v>10681</v>
      </c>
      <c r="Y30">
        <v>2274</v>
      </c>
      <c r="Z30">
        <v>15533</v>
      </c>
    </row>
    <row r="31" spans="17:26" x14ac:dyDescent="0.4">
      <c r="U31" t="s">
        <v>1137</v>
      </c>
      <c r="V31">
        <v>503</v>
      </c>
      <c r="W31">
        <v>196</v>
      </c>
      <c r="X31">
        <v>7671</v>
      </c>
      <c r="Y31">
        <v>1288</v>
      </c>
      <c r="Z31">
        <v>9658</v>
      </c>
    </row>
    <row r="32" spans="17:26" x14ac:dyDescent="0.4">
      <c r="U32" t="s">
        <v>1138</v>
      </c>
      <c r="V32">
        <v>854</v>
      </c>
      <c r="W32">
        <v>138</v>
      </c>
      <c r="X32">
        <v>9366</v>
      </c>
      <c r="Y32">
        <v>944</v>
      </c>
      <c r="Z32">
        <v>11305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workbookViewId="0">
      <selection activeCell="G30" sqref="G30:K30"/>
    </sheetView>
  </sheetViews>
  <sheetFormatPr defaultRowHeight="14.6" x14ac:dyDescent="0.4"/>
  <cols>
    <col min="1" max="1" width="4.61328125" customWidth="1"/>
    <col min="6" max="6" width="2.53515625" style="2" customWidth="1"/>
    <col min="7" max="7" width="13.921875" customWidth="1"/>
    <col min="8" max="8" width="15.23046875" customWidth="1"/>
    <col min="9" max="9" width="18.69140625" customWidth="1"/>
    <col min="10" max="10" width="15.921875" customWidth="1"/>
    <col min="11" max="11" width="14.23046875" customWidth="1"/>
    <col min="12" max="12" width="2.61328125" style="2" customWidth="1"/>
    <col min="13" max="13" width="106.3046875" customWidth="1"/>
    <col min="14" max="14" width="3.07421875" customWidth="1"/>
    <col min="17" max="17" width="9.23046875" style="2"/>
  </cols>
  <sheetData>
    <row r="1" spans="1:20" x14ac:dyDescent="0.4">
      <c r="B1" s="3" t="s">
        <v>816</v>
      </c>
      <c r="C1" s="3" t="s">
        <v>817</v>
      </c>
      <c r="D1" s="3" t="s">
        <v>815</v>
      </c>
      <c r="E1" s="3" t="s">
        <v>814</v>
      </c>
      <c r="G1" s="3" t="s">
        <v>748</v>
      </c>
      <c r="H1" s="3" t="s">
        <v>750</v>
      </c>
      <c r="I1" s="3" t="s">
        <v>752</v>
      </c>
      <c r="J1" s="3" t="s">
        <v>754</v>
      </c>
      <c r="K1" t="s">
        <v>37</v>
      </c>
      <c r="M1" t="s">
        <v>20</v>
      </c>
      <c r="N1" t="s">
        <v>21</v>
      </c>
      <c r="O1" t="s">
        <v>22</v>
      </c>
      <c r="P1" t="s">
        <v>23</v>
      </c>
      <c r="Q1" s="2" t="s">
        <v>24</v>
      </c>
      <c r="R1" t="s">
        <v>25</v>
      </c>
      <c r="S1" t="s">
        <v>26</v>
      </c>
      <c r="T1" t="s">
        <v>27</v>
      </c>
    </row>
    <row r="2" spans="1:20" x14ac:dyDescent="0.4">
      <c r="A2">
        <v>0</v>
      </c>
      <c r="B2" t="s">
        <v>38</v>
      </c>
      <c r="C2" t="s">
        <v>38</v>
      </c>
      <c r="D2" t="s">
        <v>38</v>
      </c>
      <c r="E2" t="s">
        <v>38</v>
      </c>
      <c r="G2">
        <f ca="1">ROUND(AVERAGE(INDIRECT("Q"&amp;A2*5+3), INDIRECT("Q"&amp;A2*5+124), INDIRECT("Q"&amp;A2*5+245)), 2)</f>
        <v>41.85</v>
      </c>
      <c r="H2">
        <f ca="1">ROUND(AVERAGE(INDIRECT("Q"&amp;A2*5+4), INDIRECT("Q"&amp;A2*5+125), INDIRECT("Q"&amp;A2*5+246)), 2)</f>
        <v>55.87</v>
      </c>
      <c r="I2">
        <f ca="1">ROUND(AVERAGE(INDIRECT("Q"&amp;A2*5+5), INDIRECT("Q"&amp;A2*5+126), INDIRECT("Q"&amp;A2*5+247)), 2)</f>
        <v>37.26</v>
      </c>
      <c r="J2">
        <f ca="1">ROUND(AVERAGE(INDIRECT("Q"&amp;A2*5+6), INDIRECT("Q"&amp;A2*5+127), INDIRECT("Q"&amp;A2*5+248)), 2)</f>
        <v>36.14</v>
      </c>
      <c r="K2">
        <f ca="1">ROUND(AVERAGE(INDIRECT("Q"&amp;A2*5+7), INDIRECT("Q"&amp;A2*5+128), INDIRECT("Q"&amp;A2*5+249)), 2)</f>
        <v>37.46</v>
      </c>
      <c r="M2" t="s">
        <v>901</v>
      </c>
      <c r="O2" t="s">
        <v>117</v>
      </c>
      <c r="P2" t="s">
        <v>117</v>
      </c>
      <c r="Q2" s="2" t="s">
        <v>117</v>
      </c>
      <c r="R2" t="s">
        <v>117</v>
      </c>
      <c r="S2" t="s">
        <v>117</v>
      </c>
      <c r="T2" t="s">
        <v>117</v>
      </c>
    </row>
    <row r="3" spans="1:20" x14ac:dyDescent="0.4">
      <c r="A3">
        <f>A2+1</f>
        <v>1</v>
      </c>
      <c r="B3" t="s">
        <v>819</v>
      </c>
      <c r="C3" t="s">
        <v>38</v>
      </c>
      <c r="D3" t="s">
        <v>38</v>
      </c>
      <c r="E3" t="s">
        <v>38</v>
      </c>
      <c r="G3">
        <f t="shared" ref="G3:G25" ca="1" si="0">ROUND(AVERAGE(INDIRECT("Q"&amp;A3*5+3), INDIRECT("Q"&amp;A3*5+124), INDIRECT("Q"&amp;A3*5+245)), 2)</f>
        <v>44.34</v>
      </c>
      <c r="H3">
        <f t="shared" ref="H3:H25" ca="1" si="1">ROUND(AVERAGE(INDIRECT("Q"&amp;A3*5+4), INDIRECT("Q"&amp;A3*5+125), INDIRECT("Q"&amp;A3*5+246)), 2)</f>
        <v>57.05</v>
      </c>
      <c r="I3">
        <f t="shared" ref="I3:I25" ca="1" si="2">ROUND(AVERAGE(INDIRECT("Q"&amp;A3*5+5), INDIRECT("Q"&amp;A3*5+126), INDIRECT("Q"&amp;A3*5+247)), 2)</f>
        <v>39</v>
      </c>
      <c r="J3">
        <f t="shared" ref="J3:J25" ca="1" si="3">ROUND(AVERAGE(INDIRECT("Q"&amp;A3*5+6), INDIRECT("Q"&amp;A3*5+127), INDIRECT("Q"&amp;A3*5+248)), 2)</f>
        <v>39.64</v>
      </c>
      <c r="K3">
        <f t="shared" ref="K3:K25" ca="1" si="4">ROUND(AVERAGE(INDIRECT("Q"&amp;A3*5+7), INDIRECT("Q"&amp;A3*5+128), INDIRECT("Q"&amp;A3*5+249)), 2)</f>
        <v>39.4</v>
      </c>
      <c r="M3" t="s">
        <v>746</v>
      </c>
      <c r="N3" t="s">
        <v>747</v>
      </c>
      <c r="O3" t="s">
        <v>748</v>
      </c>
      <c r="P3">
        <v>0.40144000000000002</v>
      </c>
      <c r="Q3" s="2">
        <v>41.854129999999998</v>
      </c>
      <c r="R3">
        <v>34.526850000000003</v>
      </c>
      <c r="S3">
        <v>57.544759999999997</v>
      </c>
      <c r="T3">
        <v>67.26343</v>
      </c>
    </row>
    <row r="4" spans="1:20" x14ac:dyDescent="0.4">
      <c r="A4">
        <f t="shared" ref="A4:A25" si="5">A3+1</f>
        <v>2</v>
      </c>
      <c r="B4" t="s">
        <v>820</v>
      </c>
      <c r="C4" t="s">
        <v>38</v>
      </c>
      <c r="D4" t="s">
        <v>818</v>
      </c>
      <c r="E4" t="s">
        <v>38</v>
      </c>
      <c r="G4">
        <f t="shared" ca="1" si="0"/>
        <v>47.91</v>
      </c>
      <c r="H4">
        <f t="shared" ca="1" si="1"/>
        <v>57.64</v>
      </c>
      <c r="I4">
        <f t="shared" ca="1" si="2"/>
        <v>52.02</v>
      </c>
      <c r="J4">
        <f t="shared" ca="1" si="3"/>
        <v>48.68</v>
      </c>
      <c r="K4">
        <f t="shared" ca="1" si="4"/>
        <v>53.92</v>
      </c>
      <c r="M4" t="s">
        <v>746</v>
      </c>
      <c r="N4" t="s">
        <v>749</v>
      </c>
      <c r="O4" t="s">
        <v>750</v>
      </c>
      <c r="P4">
        <v>0.55632999999999999</v>
      </c>
      <c r="Q4" s="2">
        <v>55.634749999999997</v>
      </c>
      <c r="R4">
        <v>52.307690000000001</v>
      </c>
      <c r="S4">
        <v>56.923079999999999</v>
      </c>
      <c r="T4">
        <v>60.76923</v>
      </c>
    </row>
    <row r="5" spans="1:20" x14ac:dyDescent="0.4">
      <c r="A5">
        <f t="shared" si="5"/>
        <v>3</v>
      </c>
      <c r="B5" t="s">
        <v>38</v>
      </c>
      <c r="C5" t="s">
        <v>38</v>
      </c>
      <c r="D5" t="s">
        <v>818</v>
      </c>
      <c r="E5" t="s">
        <v>821</v>
      </c>
      <c r="G5">
        <f t="shared" ca="1" si="0"/>
        <v>43.85</v>
      </c>
      <c r="H5">
        <f t="shared" ca="1" si="1"/>
        <v>74.709999999999994</v>
      </c>
      <c r="I5">
        <f t="shared" ca="1" si="2"/>
        <v>37.35</v>
      </c>
      <c r="J5">
        <f t="shared" ca="1" si="3"/>
        <v>36.25</v>
      </c>
      <c r="K5">
        <f t="shared" ca="1" si="4"/>
        <v>37.549999999999997</v>
      </c>
      <c r="M5" t="s">
        <v>746</v>
      </c>
      <c r="N5" t="s">
        <v>751</v>
      </c>
      <c r="O5" t="s">
        <v>752</v>
      </c>
      <c r="P5">
        <v>0.37028</v>
      </c>
      <c r="Q5" s="2">
        <v>37.260330000000003</v>
      </c>
      <c r="R5">
        <v>21.741320000000002</v>
      </c>
      <c r="S5">
        <v>57.438490000000002</v>
      </c>
      <c r="T5">
        <v>72.037850000000006</v>
      </c>
    </row>
    <row r="6" spans="1:20" x14ac:dyDescent="0.4">
      <c r="A6">
        <f t="shared" si="5"/>
        <v>4</v>
      </c>
      <c r="B6" t="s">
        <v>819</v>
      </c>
      <c r="C6" t="s">
        <v>38</v>
      </c>
      <c r="D6" t="s">
        <v>38</v>
      </c>
      <c r="E6" t="s">
        <v>821</v>
      </c>
      <c r="G6">
        <f t="shared" ca="1" si="0"/>
        <v>46.12</v>
      </c>
      <c r="H6">
        <f t="shared" ca="1" si="1"/>
        <v>75.53</v>
      </c>
      <c r="I6">
        <f t="shared" ca="1" si="2"/>
        <v>39.08</v>
      </c>
      <c r="J6">
        <f t="shared" ca="1" si="3"/>
        <v>39.76</v>
      </c>
      <c r="K6">
        <f t="shared" ca="1" si="4"/>
        <v>39.49</v>
      </c>
      <c r="M6" t="s">
        <v>746</v>
      </c>
      <c r="N6" t="s">
        <v>753</v>
      </c>
      <c r="O6" t="s">
        <v>754</v>
      </c>
      <c r="P6">
        <v>0.33539000000000002</v>
      </c>
      <c r="Q6" s="2">
        <v>36.1205</v>
      </c>
      <c r="R6">
        <v>18.905090000000001</v>
      </c>
      <c r="S6">
        <v>63.110770000000002</v>
      </c>
      <c r="T6">
        <v>84.241489999999999</v>
      </c>
    </row>
    <row r="7" spans="1:20" x14ac:dyDescent="0.4">
      <c r="A7">
        <f t="shared" si="5"/>
        <v>5</v>
      </c>
      <c r="B7" t="s">
        <v>820</v>
      </c>
      <c r="C7" t="s">
        <v>38</v>
      </c>
      <c r="D7" t="s">
        <v>38</v>
      </c>
      <c r="E7" t="s">
        <v>821</v>
      </c>
      <c r="G7">
        <f t="shared" ca="1" si="0"/>
        <v>49.79</v>
      </c>
      <c r="H7">
        <f t="shared" ca="1" si="1"/>
        <v>77.03</v>
      </c>
      <c r="I7">
        <f t="shared" ca="1" si="2"/>
        <v>52.09</v>
      </c>
      <c r="J7">
        <f t="shared" ca="1" si="3"/>
        <v>48.82</v>
      </c>
      <c r="K7">
        <f t="shared" ca="1" si="4"/>
        <v>54.02</v>
      </c>
      <c r="M7" t="s">
        <v>746</v>
      </c>
      <c r="N7" t="s">
        <v>121</v>
      </c>
      <c r="O7" t="s">
        <v>37</v>
      </c>
      <c r="P7">
        <v>0.34843000000000002</v>
      </c>
      <c r="Q7" s="2">
        <v>37.470709999999997</v>
      </c>
      <c r="R7">
        <v>22.824770000000001</v>
      </c>
      <c r="S7">
        <v>62.986649999999997</v>
      </c>
      <c r="T7">
        <v>77.490889999999993</v>
      </c>
    </row>
    <row r="8" spans="1:20" x14ac:dyDescent="0.4">
      <c r="A8">
        <f t="shared" si="5"/>
        <v>6</v>
      </c>
      <c r="B8" t="s">
        <v>38</v>
      </c>
      <c r="C8" t="s">
        <v>818</v>
      </c>
      <c r="D8" t="s">
        <v>818</v>
      </c>
      <c r="E8" t="s">
        <v>38</v>
      </c>
      <c r="G8">
        <f t="shared" ca="1" si="0"/>
        <v>42.01</v>
      </c>
      <c r="H8">
        <f t="shared" ca="1" si="1"/>
        <v>55.69</v>
      </c>
      <c r="I8">
        <f t="shared" ca="1" si="2"/>
        <v>37.31</v>
      </c>
      <c r="J8">
        <f t="shared" ca="1" si="3"/>
        <v>36.299999999999997</v>
      </c>
      <c r="K8">
        <f t="shared" ca="1" si="4"/>
        <v>37.53</v>
      </c>
      <c r="M8" t="s">
        <v>755</v>
      </c>
      <c r="N8" t="s">
        <v>756</v>
      </c>
      <c r="O8" t="s">
        <v>748</v>
      </c>
      <c r="P8">
        <v>0.42392999999999997</v>
      </c>
      <c r="Q8" s="2">
        <v>44.137149999999998</v>
      </c>
      <c r="R8">
        <v>37.851660000000003</v>
      </c>
      <c r="S8">
        <v>59.846550000000001</v>
      </c>
      <c r="T8">
        <v>68.030690000000007</v>
      </c>
    </row>
    <row r="9" spans="1:20" x14ac:dyDescent="0.4">
      <c r="A9">
        <f t="shared" si="5"/>
        <v>7</v>
      </c>
      <c r="B9" t="s">
        <v>819</v>
      </c>
      <c r="C9" t="s">
        <v>818</v>
      </c>
      <c r="D9" t="s">
        <v>818</v>
      </c>
      <c r="E9" t="s">
        <v>38</v>
      </c>
      <c r="G9">
        <f t="shared" ca="1" si="0"/>
        <v>44.65</v>
      </c>
      <c r="H9">
        <f t="shared" ca="1" si="1"/>
        <v>57.95</v>
      </c>
      <c r="I9">
        <f t="shared" ca="1" si="2"/>
        <v>39.159999999999997</v>
      </c>
      <c r="J9">
        <f t="shared" ca="1" si="3"/>
        <v>39.64</v>
      </c>
      <c r="K9">
        <f t="shared" ca="1" si="4"/>
        <v>39.549999999999997</v>
      </c>
      <c r="M9" t="s">
        <v>755</v>
      </c>
      <c r="N9" t="s">
        <v>749</v>
      </c>
      <c r="O9" t="s">
        <v>750</v>
      </c>
      <c r="P9">
        <v>0.56445999999999996</v>
      </c>
      <c r="Q9" s="2">
        <v>56.447690000000001</v>
      </c>
      <c r="R9">
        <v>54.615380000000002</v>
      </c>
      <c r="S9">
        <v>56.923079999999999</v>
      </c>
      <c r="T9">
        <v>58.461539999999999</v>
      </c>
    </row>
    <row r="10" spans="1:20" x14ac:dyDescent="0.4">
      <c r="A10">
        <f t="shared" si="5"/>
        <v>8</v>
      </c>
      <c r="B10" t="s">
        <v>820</v>
      </c>
      <c r="C10" t="s">
        <v>818</v>
      </c>
      <c r="D10" t="s">
        <v>38</v>
      </c>
      <c r="E10" t="s">
        <v>38</v>
      </c>
      <c r="G10">
        <f t="shared" ca="1" si="0"/>
        <v>47.78</v>
      </c>
      <c r="H10">
        <f t="shared" ca="1" si="1"/>
        <v>57.8</v>
      </c>
      <c r="I10">
        <f t="shared" ca="1" si="2"/>
        <v>52.06</v>
      </c>
      <c r="J10">
        <f t="shared" ca="1" si="3"/>
        <v>48.69</v>
      </c>
      <c r="K10">
        <f t="shared" ca="1" si="4"/>
        <v>54</v>
      </c>
      <c r="M10" t="s">
        <v>755</v>
      </c>
      <c r="N10" t="s">
        <v>757</v>
      </c>
      <c r="O10" t="s">
        <v>752</v>
      </c>
      <c r="P10">
        <v>0.38736999999999999</v>
      </c>
      <c r="Q10" s="2">
        <v>38.993600000000001</v>
      </c>
      <c r="R10">
        <v>22.87697</v>
      </c>
      <c r="S10">
        <v>60.214509999999997</v>
      </c>
      <c r="T10">
        <v>75.886439999999993</v>
      </c>
    </row>
    <row r="11" spans="1:20" x14ac:dyDescent="0.4">
      <c r="A11">
        <f t="shared" si="5"/>
        <v>9</v>
      </c>
      <c r="B11" t="s">
        <v>38</v>
      </c>
      <c r="C11" t="s">
        <v>818</v>
      </c>
      <c r="D11" t="s">
        <v>38</v>
      </c>
      <c r="E11" t="s">
        <v>821</v>
      </c>
      <c r="G11">
        <f t="shared" ca="1" si="0"/>
        <v>43.9</v>
      </c>
      <c r="H11">
        <f t="shared" ca="1" si="1"/>
        <v>74.56</v>
      </c>
      <c r="I11">
        <f t="shared" ca="1" si="2"/>
        <v>37.39</v>
      </c>
      <c r="J11">
        <f t="shared" ca="1" si="3"/>
        <v>36.43</v>
      </c>
      <c r="K11">
        <f t="shared" ca="1" si="4"/>
        <v>37.619999999999997</v>
      </c>
      <c r="M11" t="s">
        <v>755</v>
      </c>
      <c r="N11" t="s">
        <v>758</v>
      </c>
      <c r="O11" t="s">
        <v>754</v>
      </c>
      <c r="P11">
        <v>0.36863000000000001</v>
      </c>
      <c r="Q11" s="2">
        <v>39.655029999999996</v>
      </c>
      <c r="R11">
        <v>23.458690000000001</v>
      </c>
      <c r="S11">
        <v>65.848039999999997</v>
      </c>
      <c r="T11">
        <v>86.595039999999997</v>
      </c>
    </row>
    <row r="12" spans="1:20" x14ac:dyDescent="0.4">
      <c r="A12">
        <f t="shared" si="5"/>
        <v>10</v>
      </c>
      <c r="B12" t="s">
        <v>819</v>
      </c>
      <c r="C12" t="s">
        <v>818</v>
      </c>
      <c r="D12" t="s">
        <v>818</v>
      </c>
      <c r="E12" t="s">
        <v>821</v>
      </c>
      <c r="G12">
        <f t="shared" ca="1" si="0"/>
        <v>46.36</v>
      </c>
      <c r="H12">
        <f t="shared" ca="1" si="1"/>
        <v>75.77</v>
      </c>
      <c r="I12">
        <f t="shared" ca="1" si="2"/>
        <v>39.229999999999997</v>
      </c>
      <c r="J12">
        <f t="shared" ca="1" si="3"/>
        <v>39.770000000000003</v>
      </c>
      <c r="K12">
        <f t="shared" ca="1" si="4"/>
        <v>39.65</v>
      </c>
      <c r="M12" t="s">
        <v>755</v>
      </c>
      <c r="N12" t="s">
        <v>52</v>
      </c>
      <c r="O12" t="s">
        <v>37</v>
      </c>
      <c r="P12">
        <v>0.36575999999999997</v>
      </c>
      <c r="Q12" s="2">
        <v>39.412619999999997</v>
      </c>
      <c r="R12">
        <v>24.743020000000001</v>
      </c>
      <c r="S12">
        <v>65.08296</v>
      </c>
      <c r="T12">
        <v>80.647509999999997</v>
      </c>
    </row>
    <row r="13" spans="1:20" x14ac:dyDescent="0.4">
      <c r="A13">
        <f t="shared" si="5"/>
        <v>11</v>
      </c>
      <c r="B13" t="s">
        <v>820</v>
      </c>
      <c r="C13" t="s">
        <v>818</v>
      </c>
      <c r="D13" t="s">
        <v>818</v>
      </c>
      <c r="E13" t="s">
        <v>821</v>
      </c>
      <c r="G13">
        <f t="shared" ca="1" si="0"/>
        <v>49.56</v>
      </c>
      <c r="H13">
        <f t="shared" ca="1" si="1"/>
        <v>76.430000000000007</v>
      </c>
      <c r="I13">
        <f t="shared" ca="1" si="2"/>
        <v>52.13</v>
      </c>
      <c r="J13">
        <f t="shared" ca="1" si="3"/>
        <v>48.81</v>
      </c>
      <c r="K13">
        <f t="shared" ca="1" si="4"/>
        <v>54.1</v>
      </c>
      <c r="M13" t="s">
        <v>759</v>
      </c>
      <c r="N13" t="s">
        <v>760</v>
      </c>
      <c r="O13" t="s">
        <v>748</v>
      </c>
      <c r="P13">
        <v>0.45946999999999999</v>
      </c>
      <c r="Q13" s="2">
        <v>47.842030000000001</v>
      </c>
      <c r="R13">
        <v>44.75703</v>
      </c>
      <c r="S13">
        <v>64.450130000000001</v>
      </c>
      <c r="T13">
        <v>68.79795</v>
      </c>
    </row>
    <row r="14" spans="1:20" x14ac:dyDescent="0.4">
      <c r="A14">
        <f t="shared" si="5"/>
        <v>12</v>
      </c>
      <c r="B14" t="s">
        <v>38</v>
      </c>
      <c r="C14" t="s">
        <v>38</v>
      </c>
      <c r="D14" t="s">
        <v>38</v>
      </c>
      <c r="E14" t="s">
        <v>38</v>
      </c>
      <c r="G14">
        <f t="shared" ca="1" si="0"/>
        <v>43.12</v>
      </c>
      <c r="H14">
        <f t="shared" ca="1" si="1"/>
        <v>60.02</v>
      </c>
      <c r="I14">
        <f t="shared" ca="1" si="2"/>
        <v>37.32</v>
      </c>
      <c r="J14">
        <f t="shared" ca="1" si="3"/>
        <v>34.72</v>
      </c>
      <c r="K14">
        <f t="shared" ca="1" si="4"/>
        <v>36.659999999999997</v>
      </c>
      <c r="M14" t="s">
        <v>759</v>
      </c>
      <c r="N14" t="s">
        <v>749</v>
      </c>
      <c r="O14" t="s">
        <v>750</v>
      </c>
      <c r="P14">
        <v>0.57457000000000003</v>
      </c>
      <c r="Q14" s="2">
        <v>57.458019999999998</v>
      </c>
      <c r="R14">
        <v>56.153849999999998</v>
      </c>
      <c r="S14">
        <v>58.461539999999999</v>
      </c>
      <c r="T14">
        <v>58.461539999999999</v>
      </c>
    </row>
    <row r="15" spans="1:20" x14ac:dyDescent="0.4">
      <c r="A15">
        <f t="shared" si="5"/>
        <v>13</v>
      </c>
      <c r="B15" t="s">
        <v>819</v>
      </c>
      <c r="C15" t="s">
        <v>38</v>
      </c>
      <c r="D15" t="s">
        <v>38</v>
      </c>
      <c r="E15" t="s">
        <v>38</v>
      </c>
      <c r="G15">
        <f t="shared" ca="1" si="0"/>
        <v>45.62</v>
      </c>
      <c r="H15">
        <f t="shared" ca="1" si="1"/>
        <v>60.79</v>
      </c>
      <c r="I15">
        <f t="shared" ca="1" si="2"/>
        <v>38.729999999999997</v>
      </c>
      <c r="J15">
        <f t="shared" ca="1" si="3"/>
        <v>37.93</v>
      </c>
      <c r="K15">
        <f t="shared" ca="1" si="4"/>
        <v>38.22</v>
      </c>
      <c r="M15" t="s">
        <v>759</v>
      </c>
      <c r="N15" t="s">
        <v>761</v>
      </c>
      <c r="O15" t="s">
        <v>752</v>
      </c>
      <c r="P15">
        <v>0.51651000000000002</v>
      </c>
      <c r="Q15" s="2">
        <v>52.026389999999999</v>
      </c>
      <c r="R15">
        <v>38.649839999999998</v>
      </c>
      <c r="S15">
        <v>71.394319999999993</v>
      </c>
      <c r="T15">
        <v>81.892740000000003</v>
      </c>
    </row>
    <row r="16" spans="1:20" x14ac:dyDescent="0.4">
      <c r="A16">
        <f t="shared" si="5"/>
        <v>14</v>
      </c>
      <c r="B16" t="s">
        <v>820</v>
      </c>
      <c r="C16" t="s">
        <v>38</v>
      </c>
      <c r="D16" t="s">
        <v>818</v>
      </c>
      <c r="E16" t="s">
        <v>38</v>
      </c>
      <c r="G16">
        <f t="shared" ca="1" si="0"/>
        <v>51.81</v>
      </c>
      <c r="H16">
        <f t="shared" ca="1" si="1"/>
        <v>60.95</v>
      </c>
      <c r="I16">
        <f t="shared" ca="1" si="2"/>
        <v>53.45</v>
      </c>
      <c r="J16">
        <f t="shared" ca="1" si="3"/>
        <v>47.65</v>
      </c>
      <c r="K16">
        <f t="shared" ca="1" si="4"/>
        <v>53.88</v>
      </c>
      <c r="M16" t="s">
        <v>759</v>
      </c>
      <c r="N16" t="s">
        <v>762</v>
      </c>
      <c r="O16" t="s">
        <v>754</v>
      </c>
      <c r="P16">
        <v>0.45368000000000003</v>
      </c>
      <c r="Q16" s="2">
        <v>48.672220000000003</v>
      </c>
      <c r="R16">
        <v>34.638010000000001</v>
      </c>
      <c r="S16">
        <v>75.287800000000004</v>
      </c>
      <c r="T16">
        <v>91.148629999999997</v>
      </c>
    </row>
    <row r="17" spans="1:20" x14ac:dyDescent="0.4">
      <c r="A17">
        <f t="shared" si="5"/>
        <v>15</v>
      </c>
      <c r="B17" t="s">
        <v>38</v>
      </c>
      <c r="C17" t="s">
        <v>38</v>
      </c>
      <c r="D17" t="s">
        <v>818</v>
      </c>
      <c r="E17" t="s">
        <v>821</v>
      </c>
      <c r="G17">
        <f t="shared" ca="1" si="0"/>
        <v>43.22</v>
      </c>
      <c r="H17">
        <f t="shared" ca="1" si="1"/>
        <v>75.14</v>
      </c>
      <c r="I17">
        <f t="shared" ca="1" si="2"/>
        <v>37.32</v>
      </c>
      <c r="J17">
        <f t="shared" ca="1" si="3"/>
        <v>34.72</v>
      </c>
      <c r="K17">
        <f t="shared" ca="1" si="4"/>
        <v>36.68</v>
      </c>
      <c r="M17" t="s">
        <v>759</v>
      </c>
      <c r="N17" t="s">
        <v>332</v>
      </c>
      <c r="O17" t="s">
        <v>37</v>
      </c>
      <c r="P17">
        <v>0.49979000000000001</v>
      </c>
      <c r="Q17" s="2">
        <v>53.923670000000001</v>
      </c>
      <c r="R17">
        <v>43.302309999999999</v>
      </c>
      <c r="S17">
        <v>77.806560000000005</v>
      </c>
      <c r="T17">
        <v>87.575879999999998</v>
      </c>
    </row>
    <row r="18" spans="1:20" x14ac:dyDescent="0.4">
      <c r="A18">
        <f t="shared" si="5"/>
        <v>16</v>
      </c>
      <c r="B18" t="s">
        <v>819</v>
      </c>
      <c r="C18" t="s">
        <v>38</v>
      </c>
      <c r="D18" t="s">
        <v>38</v>
      </c>
      <c r="E18" t="s">
        <v>821</v>
      </c>
      <c r="G18">
        <f t="shared" ca="1" si="0"/>
        <v>45.8</v>
      </c>
      <c r="H18">
        <f t="shared" ca="1" si="1"/>
        <v>75.510000000000005</v>
      </c>
      <c r="I18">
        <f t="shared" ca="1" si="2"/>
        <v>38.729999999999997</v>
      </c>
      <c r="J18">
        <f t="shared" ca="1" si="3"/>
        <v>37.93</v>
      </c>
      <c r="K18">
        <f t="shared" ca="1" si="4"/>
        <v>38.24</v>
      </c>
      <c r="M18" t="s">
        <v>763</v>
      </c>
      <c r="N18" t="s">
        <v>756</v>
      </c>
      <c r="O18" t="s">
        <v>748</v>
      </c>
      <c r="P18">
        <v>0.42264000000000002</v>
      </c>
      <c r="Q18" s="2">
        <v>43.994799999999998</v>
      </c>
      <c r="R18">
        <v>35.549869999999999</v>
      </c>
      <c r="S18">
        <v>61.636830000000003</v>
      </c>
      <c r="T18">
        <v>72.12276</v>
      </c>
    </row>
    <row r="19" spans="1:20" x14ac:dyDescent="0.4">
      <c r="A19">
        <f t="shared" si="5"/>
        <v>17</v>
      </c>
      <c r="B19" t="s">
        <v>820</v>
      </c>
      <c r="C19" t="s">
        <v>38</v>
      </c>
      <c r="D19" t="s">
        <v>38</v>
      </c>
      <c r="E19" t="s">
        <v>821</v>
      </c>
      <c r="G19">
        <f t="shared" ca="1" si="0"/>
        <v>51.86</v>
      </c>
      <c r="H19">
        <f t="shared" ca="1" si="1"/>
        <v>75.92</v>
      </c>
      <c r="I19">
        <f t="shared" ca="1" si="2"/>
        <v>53.45</v>
      </c>
      <c r="J19">
        <f t="shared" ca="1" si="3"/>
        <v>47.64</v>
      </c>
      <c r="K19">
        <f t="shared" ca="1" si="4"/>
        <v>53.9</v>
      </c>
      <c r="M19" t="s">
        <v>763</v>
      </c>
      <c r="N19" t="s">
        <v>749</v>
      </c>
      <c r="O19" t="s">
        <v>750</v>
      </c>
      <c r="P19">
        <v>0.75249999999999995</v>
      </c>
      <c r="Q19" s="2">
        <v>75.255809999999997</v>
      </c>
      <c r="R19">
        <v>60.76923</v>
      </c>
      <c r="S19">
        <v>90.769229999999993</v>
      </c>
      <c r="T19">
        <v>90.769229999999993</v>
      </c>
    </row>
    <row r="20" spans="1:20" x14ac:dyDescent="0.4">
      <c r="A20">
        <f t="shared" si="5"/>
        <v>18</v>
      </c>
      <c r="B20" t="s">
        <v>38</v>
      </c>
      <c r="C20" t="s">
        <v>818</v>
      </c>
      <c r="D20" t="s">
        <v>818</v>
      </c>
      <c r="E20" t="s">
        <v>38</v>
      </c>
      <c r="G20">
        <f t="shared" ca="1" si="0"/>
        <v>43.42</v>
      </c>
      <c r="H20">
        <f t="shared" ca="1" si="1"/>
        <v>60.35</v>
      </c>
      <c r="I20">
        <f t="shared" ca="1" si="2"/>
        <v>37.450000000000003</v>
      </c>
      <c r="J20">
        <f t="shared" ca="1" si="3"/>
        <v>35.520000000000003</v>
      </c>
      <c r="K20">
        <f t="shared" ca="1" si="4"/>
        <v>37.020000000000003</v>
      </c>
      <c r="M20" t="s">
        <v>763</v>
      </c>
      <c r="N20" t="s">
        <v>751</v>
      </c>
      <c r="O20" t="s">
        <v>752</v>
      </c>
      <c r="P20">
        <v>0.37124000000000001</v>
      </c>
      <c r="Q20" s="2">
        <v>37.357529999999997</v>
      </c>
      <c r="R20">
        <v>21.766559999999998</v>
      </c>
      <c r="S20">
        <v>57.577289999999998</v>
      </c>
      <c r="T20">
        <v>72.315460000000002</v>
      </c>
    </row>
    <row r="21" spans="1:20" x14ac:dyDescent="0.4">
      <c r="A21">
        <f t="shared" si="5"/>
        <v>19</v>
      </c>
      <c r="B21" t="s">
        <v>819</v>
      </c>
      <c r="C21" t="s">
        <v>818</v>
      </c>
      <c r="D21" t="s">
        <v>818</v>
      </c>
      <c r="E21" t="s">
        <v>38</v>
      </c>
      <c r="G21">
        <f t="shared" ca="1" si="0"/>
        <v>46.13</v>
      </c>
      <c r="H21">
        <f t="shared" ca="1" si="1"/>
        <v>61.39</v>
      </c>
      <c r="I21">
        <f t="shared" ca="1" si="2"/>
        <v>39.119999999999997</v>
      </c>
      <c r="J21">
        <f t="shared" ca="1" si="3"/>
        <v>38.94</v>
      </c>
      <c r="K21">
        <f t="shared" ca="1" si="4"/>
        <v>38.81</v>
      </c>
      <c r="M21" t="s">
        <v>763</v>
      </c>
      <c r="N21" t="s">
        <v>764</v>
      </c>
      <c r="O21" t="s">
        <v>754</v>
      </c>
      <c r="P21">
        <v>0.33651999999999999</v>
      </c>
      <c r="Q21" s="2">
        <v>36.240769999999998</v>
      </c>
      <c r="R21">
        <v>18.905090000000001</v>
      </c>
      <c r="S21">
        <v>63.289839999999998</v>
      </c>
      <c r="T21">
        <v>84.727549999999994</v>
      </c>
    </row>
    <row r="22" spans="1:20" x14ac:dyDescent="0.4">
      <c r="A22">
        <f t="shared" si="5"/>
        <v>20</v>
      </c>
      <c r="B22" t="s">
        <v>820</v>
      </c>
      <c r="C22" t="s">
        <v>818</v>
      </c>
      <c r="D22" t="s">
        <v>38</v>
      </c>
      <c r="E22" t="s">
        <v>38</v>
      </c>
      <c r="G22">
        <f t="shared" ca="1" si="0"/>
        <v>51.98</v>
      </c>
      <c r="H22">
        <f t="shared" ca="1" si="1"/>
        <v>62.17</v>
      </c>
      <c r="I22">
        <f t="shared" ca="1" si="2"/>
        <v>53.32</v>
      </c>
      <c r="J22">
        <f t="shared" ca="1" si="3"/>
        <v>48.58</v>
      </c>
      <c r="K22">
        <f t="shared" ca="1" si="4"/>
        <v>54.41</v>
      </c>
      <c r="M22" t="s">
        <v>763</v>
      </c>
      <c r="N22" t="s">
        <v>85</v>
      </c>
      <c r="O22" t="s">
        <v>37</v>
      </c>
      <c r="P22">
        <v>0.34910999999999998</v>
      </c>
      <c r="Q22" s="2">
        <v>37.546219999999998</v>
      </c>
      <c r="R22">
        <v>22.86524</v>
      </c>
      <c r="S22">
        <v>63.075679999999998</v>
      </c>
      <c r="T22">
        <v>77.693240000000003</v>
      </c>
    </row>
    <row r="23" spans="1:20" x14ac:dyDescent="0.4">
      <c r="A23">
        <f t="shared" si="5"/>
        <v>21</v>
      </c>
      <c r="B23" t="s">
        <v>38</v>
      </c>
      <c r="C23" t="s">
        <v>818</v>
      </c>
      <c r="D23" t="s">
        <v>38</v>
      </c>
      <c r="E23" t="s">
        <v>821</v>
      </c>
      <c r="G23">
        <f t="shared" ca="1" si="0"/>
        <v>43.6</v>
      </c>
      <c r="H23">
        <f t="shared" ca="1" si="1"/>
        <v>75.16</v>
      </c>
      <c r="I23">
        <f t="shared" ca="1" si="2"/>
        <v>37.450000000000003</v>
      </c>
      <c r="J23">
        <f t="shared" ca="1" si="3"/>
        <v>35.520000000000003</v>
      </c>
      <c r="K23">
        <f t="shared" ca="1" si="4"/>
        <v>37.03</v>
      </c>
      <c r="M23" t="s">
        <v>765</v>
      </c>
      <c r="N23" t="s">
        <v>756</v>
      </c>
      <c r="O23" t="s">
        <v>748</v>
      </c>
      <c r="P23">
        <v>0.44618000000000002</v>
      </c>
      <c r="Q23" s="2">
        <v>46.394620000000003</v>
      </c>
      <c r="R23">
        <v>39.386189999999999</v>
      </c>
      <c r="S23">
        <v>62.915599999999998</v>
      </c>
      <c r="T23">
        <v>72.890029999999996</v>
      </c>
    </row>
    <row r="24" spans="1:20" x14ac:dyDescent="0.4">
      <c r="A24">
        <f t="shared" si="5"/>
        <v>22</v>
      </c>
      <c r="B24" t="s">
        <v>819</v>
      </c>
      <c r="C24" t="s">
        <v>818</v>
      </c>
      <c r="D24" t="s">
        <v>818</v>
      </c>
      <c r="E24" t="s">
        <v>821</v>
      </c>
      <c r="G24">
        <f t="shared" ca="1" si="0"/>
        <v>46.29</v>
      </c>
      <c r="H24">
        <f t="shared" ca="1" si="1"/>
        <v>75.760000000000005</v>
      </c>
      <c r="I24">
        <f t="shared" ca="1" si="2"/>
        <v>39.119999999999997</v>
      </c>
      <c r="J24">
        <f t="shared" ca="1" si="3"/>
        <v>38.950000000000003</v>
      </c>
      <c r="K24">
        <f t="shared" ca="1" si="4"/>
        <v>38.83</v>
      </c>
      <c r="M24" t="s">
        <v>765</v>
      </c>
      <c r="N24" t="s">
        <v>749</v>
      </c>
      <c r="O24" t="s">
        <v>750</v>
      </c>
      <c r="P24">
        <v>0.76805000000000001</v>
      </c>
      <c r="Q24" s="2">
        <v>76.812299999999993</v>
      </c>
      <c r="R24">
        <v>63.846150000000002</v>
      </c>
      <c r="S24">
        <v>90.769229999999993</v>
      </c>
      <c r="T24">
        <v>90.769229999999993</v>
      </c>
    </row>
    <row r="25" spans="1:20" x14ac:dyDescent="0.4">
      <c r="A25">
        <f t="shared" si="5"/>
        <v>23</v>
      </c>
      <c r="B25" t="s">
        <v>820</v>
      </c>
      <c r="C25" t="s">
        <v>818</v>
      </c>
      <c r="D25" t="s">
        <v>818</v>
      </c>
      <c r="E25" t="s">
        <v>821</v>
      </c>
      <c r="G25">
        <f t="shared" ca="1" si="0"/>
        <v>52.13</v>
      </c>
      <c r="H25">
        <f t="shared" ca="1" si="1"/>
        <v>75.95</v>
      </c>
      <c r="I25">
        <f t="shared" ca="1" si="2"/>
        <v>53.32</v>
      </c>
      <c r="J25">
        <f t="shared" ca="1" si="3"/>
        <v>48.57</v>
      </c>
      <c r="K25">
        <f t="shared" ca="1" si="4"/>
        <v>54.43</v>
      </c>
      <c r="M25" t="s">
        <v>765</v>
      </c>
      <c r="N25" t="s">
        <v>766</v>
      </c>
      <c r="O25" t="s">
        <v>752</v>
      </c>
      <c r="P25">
        <v>0.38812999999999998</v>
      </c>
      <c r="Q25" s="2">
        <v>39.070410000000003</v>
      </c>
      <c r="R25">
        <v>22.87697</v>
      </c>
      <c r="S25">
        <v>60.32808</v>
      </c>
      <c r="T25">
        <v>76.176659999999998</v>
      </c>
    </row>
    <row r="26" spans="1:20" x14ac:dyDescent="0.4">
      <c r="M26" t="s">
        <v>765</v>
      </c>
      <c r="N26" t="s">
        <v>767</v>
      </c>
      <c r="O26" t="s">
        <v>754</v>
      </c>
      <c r="P26">
        <v>0.36964000000000002</v>
      </c>
      <c r="Q26" s="2">
        <v>39.762099999999997</v>
      </c>
      <c r="R26">
        <v>23.458690000000001</v>
      </c>
      <c r="S26">
        <v>65.975949999999997</v>
      </c>
      <c r="T26">
        <v>86.927599999999998</v>
      </c>
    </row>
    <row r="27" spans="1:20" x14ac:dyDescent="0.4">
      <c r="M27" t="s">
        <v>765</v>
      </c>
      <c r="N27" t="s">
        <v>55</v>
      </c>
      <c r="O27" t="s">
        <v>37</v>
      </c>
      <c r="P27">
        <v>0.36651</v>
      </c>
      <c r="Q27" s="2">
        <v>39.496079999999999</v>
      </c>
      <c r="R27">
        <v>24.767299999999999</v>
      </c>
      <c r="S27">
        <v>65.204369999999997</v>
      </c>
      <c r="T27">
        <v>80.90652</v>
      </c>
    </row>
    <row r="28" spans="1:20" x14ac:dyDescent="0.4">
      <c r="M28" t="s">
        <v>768</v>
      </c>
      <c r="N28" t="s">
        <v>769</v>
      </c>
      <c r="O28" t="s">
        <v>748</v>
      </c>
      <c r="P28">
        <v>0.48020000000000002</v>
      </c>
      <c r="Q28" s="2">
        <v>49.966200000000001</v>
      </c>
      <c r="R28">
        <v>45.780050000000003</v>
      </c>
      <c r="S28">
        <v>67.774940000000001</v>
      </c>
      <c r="T28">
        <v>73.913039999999995</v>
      </c>
    </row>
    <row r="29" spans="1:20" x14ac:dyDescent="0.4">
      <c r="M29" t="s">
        <v>768</v>
      </c>
      <c r="N29" t="s">
        <v>770</v>
      </c>
      <c r="O29" t="s">
        <v>750</v>
      </c>
      <c r="P29">
        <v>0.77758000000000005</v>
      </c>
      <c r="Q29" s="2">
        <v>77.759010000000004</v>
      </c>
      <c r="R29">
        <v>66.153850000000006</v>
      </c>
      <c r="S29">
        <v>90.769229999999993</v>
      </c>
      <c r="T29">
        <v>90.769229999999993</v>
      </c>
    </row>
    <row r="30" spans="1:20" x14ac:dyDescent="0.4">
      <c r="B30" t="s">
        <v>816</v>
      </c>
      <c r="C30" t="s">
        <v>817</v>
      </c>
      <c r="D30" t="s">
        <v>815</v>
      </c>
      <c r="E30" t="s">
        <v>814</v>
      </c>
      <c r="G30" t="s">
        <v>748</v>
      </c>
      <c r="H30" t="s">
        <v>750</v>
      </c>
      <c r="I30" t="s">
        <v>752</v>
      </c>
      <c r="J30" t="s">
        <v>754</v>
      </c>
      <c r="K30" t="s">
        <v>37</v>
      </c>
      <c r="M30" t="s">
        <v>768</v>
      </c>
      <c r="N30" t="s">
        <v>771</v>
      </c>
      <c r="O30" t="s">
        <v>752</v>
      </c>
      <c r="P30">
        <v>0.51700999999999997</v>
      </c>
      <c r="Q30" s="2">
        <v>52.077199999999998</v>
      </c>
      <c r="R30">
        <v>38.649839999999998</v>
      </c>
      <c r="S30">
        <v>71.507890000000003</v>
      </c>
      <c r="T30">
        <v>82.145110000000003</v>
      </c>
    </row>
    <row r="31" spans="1:20" x14ac:dyDescent="0.4">
      <c r="A31">
        <v>0</v>
      </c>
      <c r="B31" t="s">
        <v>38</v>
      </c>
      <c r="C31" t="s">
        <v>38</v>
      </c>
      <c r="D31" t="s">
        <v>38</v>
      </c>
      <c r="E31" t="s">
        <v>38</v>
      </c>
      <c r="G31">
        <v>41.85</v>
      </c>
      <c r="H31">
        <v>55.87</v>
      </c>
      <c r="I31">
        <v>37.26</v>
      </c>
      <c r="J31">
        <v>36.14</v>
      </c>
      <c r="K31">
        <v>37.46</v>
      </c>
      <c r="M31" t="s">
        <v>768</v>
      </c>
      <c r="N31" t="s">
        <v>772</v>
      </c>
      <c r="O31" t="s">
        <v>754</v>
      </c>
      <c r="P31">
        <v>0.45473000000000002</v>
      </c>
      <c r="Q31" s="2">
        <v>48.78107</v>
      </c>
      <c r="R31">
        <v>34.638010000000001</v>
      </c>
      <c r="S31">
        <v>75.543620000000004</v>
      </c>
      <c r="T31">
        <v>91.660269999999997</v>
      </c>
    </row>
    <row r="32" spans="1:20" x14ac:dyDescent="0.4">
      <c r="A32">
        <v>1</v>
      </c>
      <c r="B32" t="s">
        <v>819</v>
      </c>
      <c r="C32" t="s">
        <v>38</v>
      </c>
      <c r="D32" t="s">
        <v>38</v>
      </c>
      <c r="E32" t="s">
        <v>38</v>
      </c>
      <c r="G32">
        <v>44.34</v>
      </c>
      <c r="H32">
        <v>57.05</v>
      </c>
      <c r="I32">
        <v>39</v>
      </c>
      <c r="J32">
        <v>39.64</v>
      </c>
      <c r="K32">
        <v>39.4</v>
      </c>
      <c r="M32" t="s">
        <v>768</v>
      </c>
      <c r="N32" t="s">
        <v>267</v>
      </c>
      <c r="O32" t="s">
        <v>37</v>
      </c>
      <c r="P32">
        <v>0.50061999999999995</v>
      </c>
      <c r="Q32" s="2">
        <v>54.016820000000003</v>
      </c>
      <c r="R32">
        <v>43.342779999999998</v>
      </c>
      <c r="S32">
        <v>77.944149999999993</v>
      </c>
      <c r="T32">
        <v>87.851070000000007</v>
      </c>
    </row>
    <row r="33" spans="1:20" x14ac:dyDescent="0.4">
      <c r="A33">
        <v>2</v>
      </c>
      <c r="B33" t="s">
        <v>820</v>
      </c>
      <c r="C33" t="s">
        <v>38</v>
      </c>
      <c r="D33" t="s">
        <v>818</v>
      </c>
      <c r="E33" t="s">
        <v>38</v>
      </c>
      <c r="G33">
        <v>47.91</v>
      </c>
      <c r="H33">
        <v>57.64</v>
      </c>
      <c r="I33" s="4">
        <v>52.02</v>
      </c>
      <c r="J33" s="4">
        <v>48.68</v>
      </c>
      <c r="K33" s="4">
        <v>53.92</v>
      </c>
      <c r="M33" t="s">
        <v>773</v>
      </c>
      <c r="N33" t="s">
        <v>774</v>
      </c>
      <c r="O33" t="s">
        <v>748</v>
      </c>
      <c r="P33">
        <v>0.40139999999999998</v>
      </c>
      <c r="Q33" s="2">
        <v>41.832839999999997</v>
      </c>
      <c r="R33">
        <v>34.271099999999997</v>
      </c>
      <c r="S33">
        <v>57.033250000000002</v>
      </c>
      <c r="T33">
        <v>67.007670000000005</v>
      </c>
    </row>
    <row r="34" spans="1:20" x14ac:dyDescent="0.4">
      <c r="A34">
        <v>3</v>
      </c>
      <c r="B34" t="s">
        <v>38</v>
      </c>
      <c r="C34" t="s">
        <v>38</v>
      </c>
      <c r="D34" t="s">
        <v>818</v>
      </c>
      <c r="E34" t="s">
        <v>821</v>
      </c>
      <c r="G34">
        <v>43.85</v>
      </c>
      <c r="H34" s="4">
        <v>74.709999999999994</v>
      </c>
      <c r="I34">
        <v>37.35</v>
      </c>
      <c r="J34">
        <v>36.25</v>
      </c>
      <c r="K34">
        <v>37.549999999999997</v>
      </c>
      <c r="M34" t="s">
        <v>773</v>
      </c>
      <c r="N34" t="s">
        <v>749</v>
      </c>
      <c r="O34" t="s">
        <v>750</v>
      </c>
      <c r="P34">
        <v>0.55635000000000001</v>
      </c>
      <c r="Q34" s="2">
        <v>55.644579999999998</v>
      </c>
      <c r="R34">
        <v>53.076920000000001</v>
      </c>
      <c r="S34">
        <v>56.153849999999998</v>
      </c>
      <c r="T34">
        <v>58.461539999999999</v>
      </c>
    </row>
    <row r="35" spans="1:20" x14ac:dyDescent="0.4">
      <c r="A35">
        <v>4</v>
      </c>
      <c r="B35" t="s">
        <v>819</v>
      </c>
      <c r="C35" t="s">
        <v>38</v>
      </c>
      <c r="D35" t="s">
        <v>38</v>
      </c>
      <c r="E35" t="s">
        <v>821</v>
      </c>
      <c r="G35">
        <v>46.12</v>
      </c>
      <c r="H35" s="4">
        <v>75.53</v>
      </c>
      <c r="I35">
        <v>39.08</v>
      </c>
      <c r="J35">
        <v>39.76</v>
      </c>
      <c r="K35">
        <v>39.49</v>
      </c>
      <c r="M35" t="s">
        <v>773</v>
      </c>
      <c r="N35" t="s">
        <v>775</v>
      </c>
      <c r="O35" t="s">
        <v>752</v>
      </c>
      <c r="P35">
        <v>0.37074000000000001</v>
      </c>
      <c r="Q35" s="2">
        <v>37.30659</v>
      </c>
      <c r="R35">
        <v>21.829650000000001</v>
      </c>
      <c r="S35">
        <v>57.589910000000003</v>
      </c>
      <c r="T35">
        <v>72.113560000000007</v>
      </c>
    </row>
    <row r="36" spans="1:20" x14ac:dyDescent="0.4">
      <c r="A36">
        <v>5</v>
      </c>
      <c r="B36" t="s">
        <v>820</v>
      </c>
      <c r="C36" t="s">
        <v>38</v>
      </c>
      <c r="D36" t="s">
        <v>38</v>
      </c>
      <c r="E36" t="s">
        <v>821</v>
      </c>
      <c r="G36">
        <v>49.79</v>
      </c>
      <c r="H36" s="4">
        <v>77.03</v>
      </c>
      <c r="I36" s="4">
        <v>52.09</v>
      </c>
      <c r="J36" s="4">
        <v>48.82</v>
      </c>
      <c r="K36" s="4">
        <v>54.02</v>
      </c>
      <c r="M36" t="s">
        <v>773</v>
      </c>
      <c r="N36" t="s">
        <v>776</v>
      </c>
      <c r="O36" t="s">
        <v>754</v>
      </c>
      <c r="P36">
        <v>0.33682000000000001</v>
      </c>
      <c r="Q36" s="2">
        <v>36.283769999999997</v>
      </c>
      <c r="R36">
        <v>19.084160000000001</v>
      </c>
      <c r="S36">
        <v>62.727040000000002</v>
      </c>
      <c r="T36">
        <v>84.267080000000007</v>
      </c>
    </row>
    <row r="37" spans="1:20" x14ac:dyDescent="0.4">
      <c r="A37">
        <v>6</v>
      </c>
      <c r="B37" t="s">
        <v>38</v>
      </c>
      <c r="C37" t="s">
        <v>818</v>
      </c>
      <c r="D37" t="s">
        <v>818</v>
      </c>
      <c r="E37" t="s">
        <v>38</v>
      </c>
      <c r="G37">
        <v>42.01</v>
      </c>
      <c r="H37">
        <v>55.69</v>
      </c>
      <c r="I37">
        <v>37.31</v>
      </c>
      <c r="J37">
        <v>36.299999999999997</v>
      </c>
      <c r="K37">
        <v>37.53</v>
      </c>
      <c r="M37" t="s">
        <v>773</v>
      </c>
      <c r="N37" t="s">
        <v>225</v>
      </c>
      <c r="O37" t="s">
        <v>37</v>
      </c>
      <c r="P37">
        <v>0.34878999999999999</v>
      </c>
      <c r="Q37" s="2">
        <v>37.528849999999998</v>
      </c>
      <c r="R37">
        <v>22.857140000000001</v>
      </c>
      <c r="S37">
        <v>63.059489999999997</v>
      </c>
      <c r="T37">
        <v>77.636579999999995</v>
      </c>
    </row>
    <row r="38" spans="1:20" x14ac:dyDescent="0.4">
      <c r="A38">
        <v>7</v>
      </c>
      <c r="B38" t="s">
        <v>819</v>
      </c>
      <c r="C38" t="s">
        <v>818</v>
      </c>
      <c r="D38" t="s">
        <v>818</v>
      </c>
      <c r="E38" t="s">
        <v>38</v>
      </c>
      <c r="G38">
        <v>44.65</v>
      </c>
      <c r="H38">
        <v>57.95</v>
      </c>
      <c r="I38">
        <v>39.159999999999997</v>
      </c>
      <c r="J38">
        <v>39.64</v>
      </c>
      <c r="K38">
        <v>39.549999999999997</v>
      </c>
      <c r="M38" t="s">
        <v>777</v>
      </c>
      <c r="N38" t="s">
        <v>756</v>
      </c>
      <c r="O38" t="s">
        <v>748</v>
      </c>
      <c r="P38">
        <v>0.4269</v>
      </c>
      <c r="Q38" s="2">
        <v>44.419060000000002</v>
      </c>
      <c r="R38">
        <v>38.363169999999997</v>
      </c>
      <c r="S38">
        <v>60.1023</v>
      </c>
      <c r="T38">
        <v>68.030690000000007</v>
      </c>
    </row>
    <row r="39" spans="1:20" x14ac:dyDescent="0.4">
      <c r="A39">
        <v>8</v>
      </c>
      <c r="B39" t="s">
        <v>820</v>
      </c>
      <c r="C39" t="s">
        <v>818</v>
      </c>
      <c r="D39" t="s">
        <v>38</v>
      </c>
      <c r="E39" t="s">
        <v>38</v>
      </c>
      <c r="G39">
        <v>47.78</v>
      </c>
      <c r="H39">
        <v>57.8</v>
      </c>
      <c r="I39" s="4">
        <v>52.06</v>
      </c>
      <c r="J39" s="4">
        <v>48.69</v>
      </c>
      <c r="K39" s="4">
        <v>54</v>
      </c>
      <c r="M39" t="s">
        <v>777</v>
      </c>
      <c r="N39" t="s">
        <v>749</v>
      </c>
      <c r="O39" t="s">
        <v>750</v>
      </c>
      <c r="P39">
        <v>0.58401999999999998</v>
      </c>
      <c r="Q39" s="2">
        <v>58.404249999999998</v>
      </c>
      <c r="R39">
        <v>56.923079999999999</v>
      </c>
      <c r="S39">
        <v>58.461539999999999</v>
      </c>
      <c r="T39">
        <v>60.76923</v>
      </c>
    </row>
    <row r="40" spans="1:20" x14ac:dyDescent="0.4">
      <c r="A40">
        <v>9</v>
      </c>
      <c r="B40" t="s">
        <v>38</v>
      </c>
      <c r="C40" t="s">
        <v>818</v>
      </c>
      <c r="D40" t="s">
        <v>38</v>
      </c>
      <c r="E40" t="s">
        <v>821</v>
      </c>
      <c r="G40">
        <v>43.9</v>
      </c>
      <c r="H40" s="4">
        <v>74.56</v>
      </c>
      <c r="I40">
        <v>37.39</v>
      </c>
      <c r="J40">
        <v>36.43</v>
      </c>
      <c r="K40">
        <v>37.619999999999997</v>
      </c>
      <c r="M40" t="s">
        <v>777</v>
      </c>
      <c r="N40" t="s">
        <v>778</v>
      </c>
      <c r="O40" t="s">
        <v>752</v>
      </c>
      <c r="P40">
        <v>0.38899</v>
      </c>
      <c r="Q40" s="2">
        <v>39.156509999999997</v>
      </c>
      <c r="R40">
        <v>23.078859999999999</v>
      </c>
      <c r="S40">
        <v>60.416400000000003</v>
      </c>
      <c r="T40">
        <v>75.899050000000003</v>
      </c>
    </row>
    <row r="41" spans="1:20" x14ac:dyDescent="0.4">
      <c r="A41">
        <v>10</v>
      </c>
      <c r="B41" t="s">
        <v>819</v>
      </c>
      <c r="C41" t="s">
        <v>818</v>
      </c>
      <c r="D41" t="s">
        <v>818</v>
      </c>
      <c r="E41" t="s">
        <v>821</v>
      </c>
      <c r="G41">
        <v>46.36</v>
      </c>
      <c r="H41" s="4">
        <v>75.77</v>
      </c>
      <c r="I41">
        <v>39.229999999999997</v>
      </c>
      <c r="J41">
        <v>39.770000000000003</v>
      </c>
      <c r="K41">
        <v>39.65</v>
      </c>
      <c r="M41" t="s">
        <v>777</v>
      </c>
      <c r="N41" t="s">
        <v>779</v>
      </c>
      <c r="O41" t="s">
        <v>754</v>
      </c>
      <c r="P41">
        <v>0.36856</v>
      </c>
      <c r="Q41" s="2">
        <v>39.656080000000003</v>
      </c>
      <c r="R41">
        <v>23.484269999999999</v>
      </c>
      <c r="S41">
        <v>66.027119999999996</v>
      </c>
      <c r="T41">
        <v>86.518289999999993</v>
      </c>
    </row>
    <row r="42" spans="1:20" x14ac:dyDescent="0.4">
      <c r="A42">
        <v>11</v>
      </c>
      <c r="B42" t="s">
        <v>820</v>
      </c>
      <c r="C42" t="s">
        <v>818</v>
      </c>
      <c r="D42" t="s">
        <v>818</v>
      </c>
      <c r="E42" t="s">
        <v>821</v>
      </c>
      <c r="G42">
        <v>49.56</v>
      </c>
      <c r="H42" s="4">
        <v>76.430000000000007</v>
      </c>
      <c r="I42" s="4">
        <v>52.13</v>
      </c>
      <c r="J42" s="4">
        <v>48.81</v>
      </c>
      <c r="K42" s="4">
        <v>54.1</v>
      </c>
      <c r="M42" t="s">
        <v>777</v>
      </c>
      <c r="N42" t="s">
        <v>132</v>
      </c>
      <c r="O42" t="s">
        <v>37</v>
      </c>
      <c r="P42">
        <v>0.36686999999999997</v>
      </c>
      <c r="Q42" s="2">
        <v>39.541440000000001</v>
      </c>
      <c r="R42">
        <v>24.912990000000001</v>
      </c>
      <c r="S42">
        <v>65.188180000000003</v>
      </c>
      <c r="T42">
        <v>80.785110000000003</v>
      </c>
    </row>
    <row r="43" spans="1:20" x14ac:dyDescent="0.4">
      <c r="A43">
        <v>12</v>
      </c>
      <c r="B43" t="s">
        <v>38</v>
      </c>
      <c r="C43" t="s">
        <v>38</v>
      </c>
      <c r="D43" t="s">
        <v>38</v>
      </c>
      <c r="E43" t="s">
        <v>38</v>
      </c>
      <c r="G43">
        <v>43.12</v>
      </c>
      <c r="H43">
        <v>60.02</v>
      </c>
      <c r="I43">
        <v>37.32</v>
      </c>
      <c r="J43">
        <v>34.72</v>
      </c>
      <c r="K43">
        <v>36.659999999999997</v>
      </c>
      <c r="M43" t="s">
        <v>780</v>
      </c>
      <c r="N43" t="s">
        <v>756</v>
      </c>
      <c r="O43" t="s">
        <v>748</v>
      </c>
      <c r="P43">
        <v>0.45965</v>
      </c>
      <c r="Q43" s="2">
        <v>47.89331</v>
      </c>
      <c r="R43">
        <v>44.245519999999999</v>
      </c>
      <c r="S43">
        <v>64.194370000000006</v>
      </c>
      <c r="T43">
        <v>70.076729999999998</v>
      </c>
    </row>
    <row r="44" spans="1:20" x14ac:dyDescent="0.4">
      <c r="A44">
        <v>13</v>
      </c>
      <c r="B44" t="s">
        <v>819</v>
      </c>
      <c r="C44" t="s">
        <v>38</v>
      </c>
      <c r="D44" t="s">
        <v>38</v>
      </c>
      <c r="E44" t="s">
        <v>38</v>
      </c>
      <c r="G44">
        <v>45.62</v>
      </c>
      <c r="H44">
        <v>60.79</v>
      </c>
      <c r="I44">
        <v>38.729999999999997</v>
      </c>
      <c r="J44">
        <v>37.93</v>
      </c>
      <c r="K44">
        <v>38.22</v>
      </c>
      <c r="M44" t="s">
        <v>780</v>
      </c>
      <c r="N44" t="s">
        <v>749</v>
      </c>
      <c r="O44" t="s">
        <v>750</v>
      </c>
      <c r="P44">
        <v>0.57621</v>
      </c>
      <c r="Q44" s="2">
        <v>57.624540000000003</v>
      </c>
      <c r="R44">
        <v>56.153849999999998</v>
      </c>
      <c r="S44">
        <v>57.692309999999999</v>
      </c>
      <c r="T44">
        <v>61.538460000000001</v>
      </c>
    </row>
    <row r="45" spans="1:20" x14ac:dyDescent="0.4">
      <c r="A45">
        <v>14</v>
      </c>
      <c r="B45" t="s">
        <v>820</v>
      </c>
      <c r="C45" t="s">
        <v>38</v>
      </c>
      <c r="D45" t="s">
        <v>818</v>
      </c>
      <c r="E45" t="s">
        <v>38</v>
      </c>
      <c r="G45" s="4">
        <v>51.81</v>
      </c>
      <c r="H45">
        <v>60.95</v>
      </c>
      <c r="I45" s="4">
        <v>53.45</v>
      </c>
      <c r="J45" s="4">
        <v>47.65</v>
      </c>
      <c r="K45" s="4">
        <v>53.88</v>
      </c>
      <c r="M45" t="s">
        <v>780</v>
      </c>
      <c r="N45" t="s">
        <v>781</v>
      </c>
      <c r="O45" t="s">
        <v>752</v>
      </c>
      <c r="P45">
        <v>0.51676</v>
      </c>
      <c r="Q45" s="2">
        <v>52.05453</v>
      </c>
      <c r="R45">
        <v>38.725549999999998</v>
      </c>
      <c r="S45">
        <v>71.343850000000003</v>
      </c>
      <c r="T45">
        <v>81.930599999999998</v>
      </c>
    </row>
    <row r="46" spans="1:20" x14ac:dyDescent="0.4">
      <c r="A46">
        <v>15</v>
      </c>
      <c r="B46" t="s">
        <v>38</v>
      </c>
      <c r="C46" t="s">
        <v>38</v>
      </c>
      <c r="D46" t="s">
        <v>818</v>
      </c>
      <c r="E46" t="s">
        <v>821</v>
      </c>
      <c r="G46">
        <v>43.22</v>
      </c>
      <c r="H46" s="4">
        <v>75.14</v>
      </c>
      <c r="I46">
        <v>37.32</v>
      </c>
      <c r="J46">
        <v>34.72</v>
      </c>
      <c r="K46">
        <v>36.68</v>
      </c>
      <c r="M46" t="s">
        <v>780</v>
      </c>
      <c r="N46" t="s">
        <v>764</v>
      </c>
      <c r="O46" t="s">
        <v>754</v>
      </c>
      <c r="P46">
        <v>0.45356999999999997</v>
      </c>
      <c r="Q46" s="2">
        <v>48.67662</v>
      </c>
      <c r="R46">
        <v>34.612430000000003</v>
      </c>
      <c r="S46">
        <v>75.569199999999995</v>
      </c>
      <c r="T46">
        <v>91.327709999999996</v>
      </c>
    </row>
    <row r="47" spans="1:20" x14ac:dyDescent="0.4">
      <c r="A47">
        <v>16</v>
      </c>
      <c r="B47" t="s">
        <v>819</v>
      </c>
      <c r="C47" t="s">
        <v>38</v>
      </c>
      <c r="D47" t="s">
        <v>38</v>
      </c>
      <c r="E47" t="s">
        <v>821</v>
      </c>
      <c r="G47">
        <v>45.8</v>
      </c>
      <c r="H47" s="4">
        <v>75.510000000000005</v>
      </c>
      <c r="I47">
        <v>38.729999999999997</v>
      </c>
      <c r="J47">
        <v>37.93</v>
      </c>
      <c r="K47">
        <v>38.24</v>
      </c>
      <c r="M47" t="s">
        <v>780</v>
      </c>
      <c r="N47" t="s">
        <v>164</v>
      </c>
      <c r="O47" t="s">
        <v>37</v>
      </c>
      <c r="P47">
        <v>0.50029999999999997</v>
      </c>
      <c r="Q47" s="2">
        <v>53.999899999999997</v>
      </c>
      <c r="R47">
        <v>43.383249999999997</v>
      </c>
      <c r="S47">
        <v>77.757990000000007</v>
      </c>
      <c r="T47">
        <v>87.673010000000005</v>
      </c>
    </row>
    <row r="48" spans="1:20" x14ac:dyDescent="0.4">
      <c r="A48">
        <v>17</v>
      </c>
      <c r="B48" t="s">
        <v>820</v>
      </c>
      <c r="C48" t="s">
        <v>38</v>
      </c>
      <c r="D48" t="s">
        <v>38</v>
      </c>
      <c r="E48" t="s">
        <v>821</v>
      </c>
      <c r="G48" s="4">
        <v>51.86</v>
      </c>
      <c r="H48" s="4">
        <v>75.92</v>
      </c>
      <c r="I48" s="4">
        <v>53.45</v>
      </c>
      <c r="J48" s="4">
        <v>47.64</v>
      </c>
      <c r="K48" s="4">
        <v>53.9</v>
      </c>
      <c r="M48" t="s">
        <v>782</v>
      </c>
      <c r="N48" t="s">
        <v>756</v>
      </c>
      <c r="O48" t="s">
        <v>748</v>
      </c>
      <c r="P48">
        <v>0.42109000000000002</v>
      </c>
      <c r="Q48" s="2">
        <v>43.827959999999997</v>
      </c>
      <c r="R48">
        <v>35.294119999999999</v>
      </c>
      <c r="S48">
        <v>60.869570000000003</v>
      </c>
      <c r="T48">
        <v>71.611249999999998</v>
      </c>
    </row>
    <row r="49" spans="1:20" x14ac:dyDescent="0.4">
      <c r="A49">
        <v>18</v>
      </c>
      <c r="B49" t="s">
        <v>38</v>
      </c>
      <c r="C49" t="s">
        <v>818</v>
      </c>
      <c r="D49" t="s">
        <v>818</v>
      </c>
      <c r="E49" t="s">
        <v>38</v>
      </c>
      <c r="G49">
        <v>43.42</v>
      </c>
      <c r="H49">
        <v>60.35</v>
      </c>
      <c r="I49">
        <v>37.450000000000003</v>
      </c>
      <c r="J49">
        <v>35.520000000000003</v>
      </c>
      <c r="K49">
        <v>37.020000000000003</v>
      </c>
      <c r="M49" t="s">
        <v>782</v>
      </c>
      <c r="N49" t="s">
        <v>749</v>
      </c>
      <c r="O49" t="s">
        <v>750</v>
      </c>
      <c r="P49">
        <v>0.74092999999999998</v>
      </c>
      <c r="Q49" s="2">
        <v>74.094809999999995</v>
      </c>
      <c r="R49">
        <v>58.461539999999999</v>
      </c>
      <c r="S49">
        <v>90.769229999999993</v>
      </c>
      <c r="T49">
        <v>90.769229999999993</v>
      </c>
    </row>
    <row r="50" spans="1:20" x14ac:dyDescent="0.4">
      <c r="A50">
        <v>19</v>
      </c>
      <c r="B50" t="s">
        <v>819</v>
      </c>
      <c r="C50" t="s">
        <v>818</v>
      </c>
      <c r="D50" t="s">
        <v>818</v>
      </c>
      <c r="E50" t="s">
        <v>38</v>
      </c>
      <c r="G50">
        <v>46.13</v>
      </c>
      <c r="H50">
        <v>61.39</v>
      </c>
      <c r="I50">
        <v>39.119999999999997</v>
      </c>
      <c r="J50">
        <v>38.94</v>
      </c>
      <c r="K50">
        <v>38.81</v>
      </c>
      <c r="M50" t="s">
        <v>782</v>
      </c>
      <c r="N50" t="s">
        <v>761</v>
      </c>
      <c r="O50" t="s">
        <v>752</v>
      </c>
      <c r="P50">
        <v>0.37139</v>
      </c>
      <c r="Q50" s="2">
        <v>37.37323</v>
      </c>
      <c r="R50">
        <v>21.829650000000001</v>
      </c>
      <c r="S50">
        <v>57.779179999999997</v>
      </c>
      <c r="T50">
        <v>72.353309999999993</v>
      </c>
    </row>
    <row r="51" spans="1:20" x14ac:dyDescent="0.4">
      <c r="A51">
        <v>20</v>
      </c>
      <c r="B51" t="s">
        <v>820</v>
      </c>
      <c r="C51" t="s">
        <v>818</v>
      </c>
      <c r="D51" t="s">
        <v>38</v>
      </c>
      <c r="E51" t="s">
        <v>38</v>
      </c>
      <c r="G51" s="4">
        <v>51.98</v>
      </c>
      <c r="H51">
        <v>62.17</v>
      </c>
      <c r="I51" s="4">
        <v>53.32</v>
      </c>
      <c r="J51" s="4">
        <v>48.58</v>
      </c>
      <c r="K51" s="4">
        <v>54.41</v>
      </c>
      <c r="M51" t="s">
        <v>782</v>
      </c>
      <c r="N51" t="s">
        <v>767</v>
      </c>
      <c r="O51" t="s">
        <v>754</v>
      </c>
      <c r="P51">
        <v>0.33842</v>
      </c>
      <c r="Q51" s="2">
        <v>36.452069999999999</v>
      </c>
      <c r="R51">
        <v>19.109749999999998</v>
      </c>
      <c r="S51">
        <v>63.085189999999997</v>
      </c>
      <c r="T51">
        <v>84.829880000000003</v>
      </c>
    </row>
    <row r="52" spans="1:20" x14ac:dyDescent="0.4">
      <c r="A52">
        <v>21</v>
      </c>
      <c r="B52" t="s">
        <v>38</v>
      </c>
      <c r="C52" t="s">
        <v>818</v>
      </c>
      <c r="D52" t="s">
        <v>38</v>
      </c>
      <c r="E52" t="s">
        <v>821</v>
      </c>
      <c r="G52">
        <v>43.6</v>
      </c>
      <c r="H52" s="4">
        <v>75.16</v>
      </c>
      <c r="I52">
        <v>37.450000000000003</v>
      </c>
      <c r="J52">
        <v>35.520000000000003</v>
      </c>
      <c r="K52">
        <v>37.03</v>
      </c>
      <c r="M52" t="s">
        <v>782</v>
      </c>
      <c r="N52" t="s">
        <v>162</v>
      </c>
      <c r="O52" t="s">
        <v>37</v>
      </c>
      <c r="P52">
        <v>0.34977000000000003</v>
      </c>
      <c r="Q52" s="2">
        <v>37.637819999999998</v>
      </c>
      <c r="R52">
        <v>22.913799999999998</v>
      </c>
      <c r="S52">
        <v>63.213270000000001</v>
      </c>
      <c r="T52">
        <v>77.903679999999994</v>
      </c>
    </row>
    <row r="53" spans="1:20" x14ac:dyDescent="0.4">
      <c r="A53">
        <v>22</v>
      </c>
      <c r="B53" t="s">
        <v>819</v>
      </c>
      <c r="C53" t="s">
        <v>818</v>
      </c>
      <c r="D53" t="s">
        <v>818</v>
      </c>
      <c r="E53" t="s">
        <v>821</v>
      </c>
      <c r="G53">
        <v>46.29</v>
      </c>
      <c r="H53" s="4">
        <v>75.760000000000005</v>
      </c>
      <c r="I53">
        <v>39.119999999999997</v>
      </c>
      <c r="J53">
        <v>38.950000000000003</v>
      </c>
      <c r="K53">
        <v>38.83</v>
      </c>
      <c r="M53" t="s">
        <v>783</v>
      </c>
      <c r="N53" t="s">
        <v>769</v>
      </c>
      <c r="O53" t="s">
        <v>748</v>
      </c>
      <c r="P53">
        <v>0.44927</v>
      </c>
      <c r="Q53" s="2">
        <v>46.692979999999999</v>
      </c>
      <c r="R53">
        <v>39.641939999999998</v>
      </c>
      <c r="S53">
        <v>63.682859999999998</v>
      </c>
      <c r="T53">
        <v>73.145780000000002</v>
      </c>
    </row>
    <row r="54" spans="1:20" x14ac:dyDescent="0.4">
      <c r="A54">
        <v>23</v>
      </c>
      <c r="B54" t="s">
        <v>820</v>
      </c>
      <c r="C54" t="s">
        <v>818</v>
      </c>
      <c r="D54" t="s">
        <v>818</v>
      </c>
      <c r="E54" t="s">
        <v>821</v>
      </c>
      <c r="G54" s="4">
        <v>52.13</v>
      </c>
      <c r="H54" s="4">
        <v>75.95</v>
      </c>
      <c r="I54" s="4">
        <v>53.32</v>
      </c>
      <c r="J54" s="4">
        <v>48.57</v>
      </c>
      <c r="K54" s="4">
        <v>54.43</v>
      </c>
      <c r="M54" t="s">
        <v>783</v>
      </c>
      <c r="N54" t="s">
        <v>749</v>
      </c>
      <c r="O54" t="s">
        <v>750</v>
      </c>
      <c r="P54">
        <v>0.74829000000000001</v>
      </c>
      <c r="Q54" s="2">
        <v>74.832729999999998</v>
      </c>
      <c r="R54">
        <v>60</v>
      </c>
      <c r="S54">
        <v>90.769229999999993</v>
      </c>
      <c r="T54">
        <v>90.769229999999993</v>
      </c>
    </row>
    <row r="55" spans="1:20" x14ac:dyDescent="0.4">
      <c r="G55" s="2">
        <f>MAX(G31:G54)</f>
        <v>52.13</v>
      </c>
      <c r="H55" s="2">
        <f t="shared" ref="H55:K55" si="6">MAX(H31:H54)</f>
        <v>77.03</v>
      </c>
      <c r="I55" s="2">
        <f t="shared" si="6"/>
        <v>53.45</v>
      </c>
      <c r="J55" s="2">
        <f t="shared" si="6"/>
        <v>48.82</v>
      </c>
      <c r="K55" s="2">
        <f t="shared" si="6"/>
        <v>54.43</v>
      </c>
      <c r="M55" t="s">
        <v>783</v>
      </c>
      <c r="N55" t="s">
        <v>775</v>
      </c>
      <c r="O55" t="s">
        <v>752</v>
      </c>
      <c r="P55">
        <v>0.38946999999999998</v>
      </c>
      <c r="Q55" s="2">
        <v>39.205649999999999</v>
      </c>
      <c r="R55">
        <v>23.06625</v>
      </c>
      <c r="S55">
        <v>60.504730000000002</v>
      </c>
      <c r="T55">
        <v>76.176659999999998</v>
      </c>
    </row>
    <row r="56" spans="1:20" x14ac:dyDescent="0.4">
      <c r="E56" s="1"/>
      <c r="F56" s="1"/>
      <c r="G56" s="1"/>
      <c r="H56" s="1"/>
      <c r="I56" s="1"/>
      <c r="J56" s="1"/>
      <c r="M56" t="s">
        <v>783</v>
      </c>
      <c r="N56" t="s">
        <v>758</v>
      </c>
      <c r="O56" t="s">
        <v>754</v>
      </c>
      <c r="P56">
        <v>0.36984</v>
      </c>
      <c r="Q56" s="2">
        <v>39.787170000000003</v>
      </c>
      <c r="R56">
        <v>23.50985</v>
      </c>
      <c r="S56">
        <v>66.231769999999997</v>
      </c>
      <c r="T56">
        <v>86.927599999999998</v>
      </c>
    </row>
    <row r="57" spans="1:20" x14ac:dyDescent="0.4">
      <c r="E57" s="1"/>
      <c r="F57" s="1"/>
      <c r="G57" s="1"/>
      <c r="H57" s="1"/>
      <c r="I57" s="1"/>
      <c r="J57" s="1"/>
      <c r="M57" t="s">
        <v>783</v>
      </c>
      <c r="N57" t="s">
        <v>138</v>
      </c>
      <c r="O57" t="s">
        <v>37</v>
      </c>
      <c r="P57">
        <v>0.36792000000000002</v>
      </c>
      <c r="Q57" s="2">
        <v>39.656509999999997</v>
      </c>
      <c r="R57">
        <v>24.969650000000001</v>
      </c>
      <c r="S57">
        <v>65.358149999999995</v>
      </c>
      <c r="T57">
        <v>81.052210000000002</v>
      </c>
    </row>
    <row r="58" spans="1:20" x14ac:dyDescent="0.4">
      <c r="E58" s="1"/>
      <c r="F58" s="1"/>
      <c r="G58" s="1"/>
      <c r="H58" s="1"/>
      <c r="I58" s="1"/>
      <c r="J58" s="1"/>
      <c r="M58" t="s">
        <v>784</v>
      </c>
      <c r="N58" t="s">
        <v>774</v>
      </c>
      <c r="O58" t="s">
        <v>748</v>
      </c>
      <c r="P58">
        <v>0.47360000000000002</v>
      </c>
      <c r="Q58" s="2">
        <v>49.322330000000001</v>
      </c>
      <c r="R58">
        <v>44.75703</v>
      </c>
      <c r="S58">
        <v>67.007670000000005</v>
      </c>
      <c r="T58">
        <v>73.657290000000003</v>
      </c>
    </row>
    <row r="59" spans="1:20" x14ac:dyDescent="0.4">
      <c r="E59" s="1"/>
      <c r="F59" s="1"/>
      <c r="G59" s="1"/>
      <c r="H59" s="1"/>
      <c r="I59" s="1"/>
      <c r="J59" s="1"/>
      <c r="M59" t="s">
        <v>784</v>
      </c>
      <c r="N59" t="s">
        <v>749</v>
      </c>
      <c r="O59" t="s">
        <v>750</v>
      </c>
      <c r="P59">
        <v>0.75624000000000002</v>
      </c>
      <c r="Q59" s="2">
        <v>75.627960000000002</v>
      </c>
      <c r="R59">
        <v>61.538460000000001</v>
      </c>
      <c r="S59">
        <v>90.769229999999993</v>
      </c>
      <c r="T59">
        <v>90.769229999999993</v>
      </c>
    </row>
    <row r="60" spans="1:20" x14ac:dyDescent="0.4">
      <c r="E60" s="1"/>
      <c r="F60" s="1"/>
      <c r="G60" s="1"/>
      <c r="H60" s="1"/>
      <c r="I60" s="1"/>
      <c r="J60" s="1"/>
      <c r="M60" t="s">
        <v>784</v>
      </c>
      <c r="N60" t="s">
        <v>757</v>
      </c>
      <c r="O60" t="s">
        <v>752</v>
      </c>
      <c r="P60">
        <v>0.51746000000000003</v>
      </c>
      <c r="Q60" s="2">
        <v>52.125070000000001</v>
      </c>
      <c r="R60">
        <v>38.738169999999997</v>
      </c>
      <c r="S60">
        <v>71.457409999999996</v>
      </c>
      <c r="T60">
        <v>82.195580000000007</v>
      </c>
    </row>
    <row r="61" spans="1:20" x14ac:dyDescent="0.4">
      <c r="E61" s="1"/>
      <c r="F61" s="1"/>
      <c r="G61" s="1"/>
      <c r="H61" s="1"/>
      <c r="I61" s="1"/>
      <c r="J61" s="1"/>
      <c r="M61" t="s">
        <v>784</v>
      </c>
      <c r="N61" t="s">
        <v>764</v>
      </c>
      <c r="O61" t="s">
        <v>754</v>
      </c>
      <c r="P61">
        <v>0.45480999999999999</v>
      </c>
      <c r="Q61" s="2">
        <v>48.808590000000002</v>
      </c>
      <c r="R61">
        <v>34.612430000000003</v>
      </c>
      <c r="S61">
        <v>75.825019999999995</v>
      </c>
      <c r="T61">
        <v>91.864930000000001</v>
      </c>
    </row>
    <row r="62" spans="1:20" x14ac:dyDescent="0.4">
      <c r="E62" s="1"/>
      <c r="F62" s="1"/>
      <c r="G62" s="1"/>
      <c r="H62" s="1"/>
      <c r="I62" s="1"/>
      <c r="J62" s="1"/>
      <c r="M62" t="s">
        <v>784</v>
      </c>
      <c r="N62" t="s">
        <v>90</v>
      </c>
      <c r="O62" t="s">
        <v>37</v>
      </c>
      <c r="P62">
        <v>0.50117999999999996</v>
      </c>
      <c r="Q62" s="2">
        <v>54.096200000000003</v>
      </c>
      <c r="R62">
        <v>43.415619999999997</v>
      </c>
      <c r="S62">
        <v>77.895589999999999</v>
      </c>
      <c r="T62">
        <v>87.923919999999995</v>
      </c>
    </row>
    <row r="63" spans="1:20" x14ac:dyDescent="0.4">
      <c r="E63" s="1"/>
      <c r="F63" s="1"/>
      <c r="G63" s="1"/>
      <c r="H63" s="1"/>
      <c r="I63" s="1"/>
      <c r="J63" s="1"/>
      <c r="M63" t="s">
        <v>785</v>
      </c>
      <c r="N63" t="s">
        <v>756</v>
      </c>
      <c r="O63" t="s">
        <v>748</v>
      </c>
      <c r="P63">
        <v>0.41461999999999999</v>
      </c>
      <c r="Q63" s="2">
        <v>43.1449</v>
      </c>
      <c r="R63">
        <v>33.248080000000002</v>
      </c>
      <c r="S63">
        <v>60.869570000000003</v>
      </c>
      <c r="T63">
        <v>72.12276</v>
      </c>
    </row>
    <row r="64" spans="1:20" x14ac:dyDescent="0.4">
      <c r="E64" s="1"/>
      <c r="F64" s="1"/>
      <c r="G64" s="1"/>
      <c r="H64" s="1"/>
      <c r="I64" s="1"/>
      <c r="J64" s="1"/>
      <c r="M64" t="s">
        <v>785</v>
      </c>
      <c r="N64" t="s">
        <v>749</v>
      </c>
      <c r="O64" t="s">
        <v>750</v>
      </c>
      <c r="P64">
        <v>0.60172000000000003</v>
      </c>
      <c r="Q64" s="2">
        <v>60.175699999999999</v>
      </c>
      <c r="R64">
        <v>58.461539999999999</v>
      </c>
      <c r="S64">
        <v>60.76923</v>
      </c>
      <c r="T64">
        <v>63.076920000000001</v>
      </c>
    </row>
    <row r="65" spans="5:20" x14ac:dyDescent="0.4">
      <c r="E65" s="1"/>
      <c r="F65" s="1"/>
      <c r="G65" s="1"/>
      <c r="H65" s="1"/>
      <c r="I65" s="1"/>
      <c r="J65" s="1"/>
      <c r="M65" t="s">
        <v>785</v>
      </c>
      <c r="N65" t="s">
        <v>786</v>
      </c>
      <c r="O65" t="s">
        <v>752</v>
      </c>
      <c r="P65">
        <v>0.37097999999999998</v>
      </c>
      <c r="Q65" s="2">
        <v>37.318359999999998</v>
      </c>
      <c r="R65">
        <v>22.018930000000001</v>
      </c>
      <c r="S65">
        <v>57.577289999999998</v>
      </c>
      <c r="T65">
        <v>72.063090000000003</v>
      </c>
    </row>
    <row r="66" spans="5:20" x14ac:dyDescent="0.4">
      <c r="E66" s="1"/>
      <c r="F66" s="1"/>
      <c r="G66" s="1"/>
      <c r="H66" s="1"/>
      <c r="I66" s="1"/>
      <c r="J66" s="1"/>
      <c r="M66" t="s">
        <v>785</v>
      </c>
      <c r="N66" t="s">
        <v>762</v>
      </c>
      <c r="O66" t="s">
        <v>754</v>
      </c>
      <c r="P66">
        <v>0.32290999999999997</v>
      </c>
      <c r="Q66" s="2">
        <v>34.721089999999997</v>
      </c>
      <c r="R66">
        <v>17.08877</v>
      </c>
      <c r="S66">
        <v>62.420059999999999</v>
      </c>
      <c r="T66">
        <v>83.704269999999994</v>
      </c>
    </row>
    <row r="67" spans="5:20" x14ac:dyDescent="0.4">
      <c r="E67" s="1"/>
      <c r="F67" s="1"/>
      <c r="G67" s="1"/>
      <c r="H67" s="1"/>
      <c r="I67" s="1"/>
      <c r="J67" s="1"/>
      <c r="M67" t="s">
        <v>785</v>
      </c>
      <c r="N67" t="s">
        <v>490</v>
      </c>
      <c r="O67" t="s">
        <v>37</v>
      </c>
      <c r="P67">
        <v>0.34184999999999999</v>
      </c>
      <c r="Q67" s="2">
        <v>36.660629999999998</v>
      </c>
      <c r="R67">
        <v>22.209630000000001</v>
      </c>
      <c r="S67">
        <v>62.460540000000002</v>
      </c>
      <c r="T67">
        <v>77.045730000000006</v>
      </c>
    </row>
    <row r="68" spans="5:20" x14ac:dyDescent="0.4">
      <c r="E68" s="1"/>
      <c r="F68" s="1"/>
      <c r="G68" s="1"/>
      <c r="H68" s="1"/>
      <c r="I68" s="1"/>
      <c r="J68" s="1"/>
      <c r="M68" t="s">
        <v>787</v>
      </c>
      <c r="N68" t="s">
        <v>774</v>
      </c>
      <c r="O68" t="s">
        <v>748</v>
      </c>
      <c r="P68">
        <v>0.43914999999999998</v>
      </c>
      <c r="Q68" s="2">
        <v>45.653399999999998</v>
      </c>
      <c r="R68">
        <v>36.82864</v>
      </c>
      <c r="S68">
        <v>64.961640000000003</v>
      </c>
      <c r="T68">
        <v>73.657290000000003</v>
      </c>
    </row>
    <row r="69" spans="5:20" x14ac:dyDescent="0.4">
      <c r="E69" s="1"/>
      <c r="F69" s="1"/>
      <c r="G69" s="1"/>
      <c r="H69" s="1"/>
      <c r="I69" s="1"/>
      <c r="J69" s="1"/>
      <c r="M69" t="s">
        <v>787</v>
      </c>
      <c r="N69" t="s">
        <v>749</v>
      </c>
      <c r="O69" t="s">
        <v>750</v>
      </c>
      <c r="P69">
        <v>0.61119000000000001</v>
      </c>
      <c r="Q69" s="2">
        <v>61.120899999999999</v>
      </c>
      <c r="R69">
        <v>59.23077</v>
      </c>
      <c r="S69">
        <v>61.538460000000001</v>
      </c>
      <c r="T69">
        <v>64.615380000000002</v>
      </c>
    </row>
    <row r="70" spans="5:20" x14ac:dyDescent="0.4">
      <c r="E70" s="1"/>
      <c r="F70" s="1"/>
      <c r="G70" s="1"/>
      <c r="H70" s="1"/>
      <c r="I70" s="1"/>
      <c r="J70" s="1"/>
      <c r="M70" t="s">
        <v>787</v>
      </c>
      <c r="N70" t="s">
        <v>757</v>
      </c>
      <c r="O70" t="s">
        <v>752</v>
      </c>
      <c r="P70">
        <v>0.38484000000000002</v>
      </c>
      <c r="Q70" s="2">
        <v>38.729880000000001</v>
      </c>
      <c r="R70">
        <v>22.561509999999998</v>
      </c>
      <c r="S70">
        <v>60.088329999999999</v>
      </c>
      <c r="T70">
        <v>75.83596</v>
      </c>
    </row>
    <row r="71" spans="5:20" x14ac:dyDescent="0.4">
      <c r="E71" s="1"/>
      <c r="F71" s="1"/>
      <c r="G71" s="1"/>
      <c r="H71" s="1"/>
      <c r="I71" s="1"/>
      <c r="J71" s="1"/>
      <c r="M71" t="s">
        <v>787</v>
      </c>
      <c r="N71" t="s">
        <v>776</v>
      </c>
      <c r="O71" t="s">
        <v>754</v>
      </c>
      <c r="P71">
        <v>0.35310000000000002</v>
      </c>
      <c r="Q71" s="2">
        <v>37.935989999999997</v>
      </c>
      <c r="R71">
        <v>20.926069999999999</v>
      </c>
      <c r="S71">
        <v>64.031720000000007</v>
      </c>
      <c r="T71">
        <v>86.415959999999998</v>
      </c>
    </row>
    <row r="72" spans="5:20" x14ac:dyDescent="0.4">
      <c r="E72" s="1"/>
      <c r="F72" s="1"/>
      <c r="G72" s="1"/>
      <c r="H72" s="1"/>
      <c r="I72" s="1"/>
      <c r="J72" s="1"/>
      <c r="M72" t="s">
        <v>787</v>
      </c>
      <c r="N72" t="s">
        <v>702</v>
      </c>
      <c r="O72" t="s">
        <v>37</v>
      </c>
      <c r="P72">
        <v>0.35570000000000002</v>
      </c>
      <c r="Q72" s="2">
        <v>38.223999999999997</v>
      </c>
      <c r="R72">
        <v>23.237559999999998</v>
      </c>
      <c r="S72">
        <v>64.200729999999993</v>
      </c>
      <c r="T72">
        <v>80.477540000000005</v>
      </c>
    </row>
    <row r="73" spans="5:20" x14ac:dyDescent="0.4">
      <c r="E73" s="1"/>
      <c r="F73" s="1"/>
      <c r="G73" s="1"/>
      <c r="H73" s="1"/>
      <c r="I73" s="1"/>
      <c r="J73" s="1"/>
      <c r="M73" t="s">
        <v>788</v>
      </c>
      <c r="N73" t="s">
        <v>774</v>
      </c>
      <c r="O73" t="s">
        <v>748</v>
      </c>
      <c r="P73">
        <v>0.498</v>
      </c>
      <c r="Q73" s="2">
        <v>51.821080000000002</v>
      </c>
      <c r="R73">
        <v>47.570329999999998</v>
      </c>
      <c r="S73">
        <v>67.26343</v>
      </c>
      <c r="T73">
        <v>74.936059999999998</v>
      </c>
    </row>
    <row r="74" spans="5:20" x14ac:dyDescent="0.4">
      <c r="E74" s="1"/>
      <c r="F74" s="1"/>
      <c r="G74" s="1"/>
      <c r="H74" s="1"/>
      <c r="I74" s="1"/>
      <c r="J74" s="1"/>
      <c r="M74" t="s">
        <v>788</v>
      </c>
      <c r="N74" t="s">
        <v>749</v>
      </c>
      <c r="O74" t="s">
        <v>750</v>
      </c>
      <c r="P74">
        <v>0.60765999999999998</v>
      </c>
      <c r="Q74" s="2">
        <v>60.768410000000003</v>
      </c>
      <c r="R74">
        <v>60</v>
      </c>
      <c r="S74">
        <v>60</v>
      </c>
      <c r="T74">
        <v>63.076920000000001</v>
      </c>
    </row>
    <row r="75" spans="5:20" x14ac:dyDescent="0.4">
      <c r="E75" s="1"/>
      <c r="F75" s="1"/>
      <c r="G75" s="1"/>
      <c r="H75" s="1"/>
      <c r="I75" s="1"/>
      <c r="J75" s="1"/>
      <c r="M75" t="s">
        <v>788</v>
      </c>
      <c r="N75" t="s">
        <v>789</v>
      </c>
      <c r="O75" t="s">
        <v>752</v>
      </c>
      <c r="P75">
        <v>0.53090999999999999</v>
      </c>
      <c r="Q75" s="2">
        <v>53.448900000000002</v>
      </c>
      <c r="R75">
        <v>40.088329999999999</v>
      </c>
      <c r="S75">
        <v>72.668769999999995</v>
      </c>
      <c r="T75">
        <v>82.927440000000004</v>
      </c>
    </row>
    <row r="76" spans="5:20" x14ac:dyDescent="0.4">
      <c r="E76" s="1"/>
      <c r="F76" s="1"/>
      <c r="G76" s="1"/>
      <c r="H76" s="1"/>
      <c r="I76" s="1"/>
      <c r="J76" s="1"/>
      <c r="M76" t="s">
        <v>788</v>
      </c>
      <c r="N76" t="s">
        <v>764</v>
      </c>
      <c r="O76" t="s">
        <v>754</v>
      </c>
      <c r="P76">
        <v>0.44494</v>
      </c>
      <c r="Q76" s="2">
        <v>47.647570000000002</v>
      </c>
      <c r="R76">
        <v>33.128680000000003</v>
      </c>
      <c r="S76">
        <v>75.415710000000004</v>
      </c>
      <c r="T76">
        <v>91.992840000000001</v>
      </c>
    </row>
    <row r="77" spans="5:20" x14ac:dyDescent="0.4">
      <c r="E77" s="1"/>
      <c r="F77" s="1"/>
      <c r="G77" s="1"/>
      <c r="H77" s="1"/>
      <c r="I77" s="1"/>
      <c r="J77" s="1"/>
      <c r="M77" t="s">
        <v>788</v>
      </c>
      <c r="N77" t="s">
        <v>483</v>
      </c>
      <c r="O77" t="s">
        <v>37</v>
      </c>
      <c r="P77">
        <v>0.50119999999999998</v>
      </c>
      <c r="Q77" s="2">
        <v>53.886029999999998</v>
      </c>
      <c r="R77">
        <v>43.269930000000002</v>
      </c>
      <c r="S77">
        <v>78.146500000000003</v>
      </c>
      <c r="T77">
        <v>88.312420000000003</v>
      </c>
    </row>
    <row r="78" spans="5:20" x14ac:dyDescent="0.4">
      <c r="E78" s="1"/>
      <c r="F78" s="1"/>
      <c r="G78" s="1"/>
      <c r="H78" s="1"/>
      <c r="I78" s="1"/>
      <c r="J78" s="1"/>
      <c r="M78" t="s">
        <v>790</v>
      </c>
      <c r="N78" t="s">
        <v>769</v>
      </c>
      <c r="O78" t="s">
        <v>748</v>
      </c>
      <c r="P78">
        <v>0.41587000000000002</v>
      </c>
      <c r="Q78" s="2">
        <v>43.290860000000002</v>
      </c>
      <c r="R78">
        <v>33.248080000000002</v>
      </c>
      <c r="S78">
        <v>60.869570000000003</v>
      </c>
      <c r="T78">
        <v>72.12276</v>
      </c>
    </row>
    <row r="79" spans="5:20" x14ac:dyDescent="0.4">
      <c r="E79" s="1"/>
      <c r="F79" s="1"/>
      <c r="G79" s="1"/>
      <c r="H79" s="1"/>
      <c r="I79" s="1"/>
      <c r="J79" s="5"/>
      <c r="M79" t="s">
        <v>790</v>
      </c>
      <c r="N79" t="s">
        <v>749</v>
      </c>
      <c r="O79" t="s">
        <v>750</v>
      </c>
      <c r="P79">
        <v>0.75083999999999995</v>
      </c>
      <c r="Q79" s="2">
        <v>75.087190000000007</v>
      </c>
      <c r="R79">
        <v>60.76923</v>
      </c>
      <c r="S79">
        <v>90.769229999999993</v>
      </c>
      <c r="T79">
        <v>90.769229999999993</v>
      </c>
    </row>
    <row r="80" spans="5:20" x14ac:dyDescent="0.4">
      <c r="E80" s="1"/>
      <c r="F80" s="1"/>
      <c r="G80" s="1"/>
      <c r="H80" s="1"/>
      <c r="I80" s="1"/>
      <c r="J80" s="1"/>
      <c r="M80" t="s">
        <v>790</v>
      </c>
      <c r="N80" t="s">
        <v>791</v>
      </c>
      <c r="O80" t="s">
        <v>752</v>
      </c>
      <c r="P80">
        <v>0.37098999999999999</v>
      </c>
      <c r="Q80" s="2">
        <v>37.318849999999998</v>
      </c>
      <c r="R80">
        <v>22.018930000000001</v>
      </c>
      <c r="S80">
        <v>57.577289999999998</v>
      </c>
      <c r="T80">
        <v>72.063090000000003</v>
      </c>
    </row>
    <row r="81" spans="5:20" x14ac:dyDescent="0.4">
      <c r="E81" s="1"/>
      <c r="F81" s="1"/>
      <c r="G81" s="1"/>
      <c r="H81" s="1"/>
      <c r="I81" s="1"/>
      <c r="J81" s="6"/>
      <c r="M81" t="s">
        <v>790</v>
      </c>
      <c r="N81" t="s">
        <v>792</v>
      </c>
      <c r="O81" t="s">
        <v>754</v>
      </c>
      <c r="P81">
        <v>0.32288</v>
      </c>
      <c r="Q81" s="2">
        <v>34.717979999999997</v>
      </c>
      <c r="R81">
        <v>17.08877</v>
      </c>
      <c r="S81">
        <v>62.394469999999998</v>
      </c>
      <c r="T81">
        <v>83.729849999999999</v>
      </c>
    </row>
    <row r="82" spans="5:20" x14ac:dyDescent="0.4">
      <c r="E82" s="1"/>
      <c r="F82" s="1"/>
      <c r="G82" s="1"/>
      <c r="H82" s="1"/>
      <c r="I82" s="5"/>
      <c r="J82" s="1"/>
      <c r="M82" t="s">
        <v>790</v>
      </c>
      <c r="N82" t="s">
        <v>793</v>
      </c>
      <c r="O82" t="s">
        <v>37</v>
      </c>
      <c r="P82">
        <v>0.34195999999999999</v>
      </c>
      <c r="Q82" s="2">
        <v>36.677930000000003</v>
      </c>
      <c r="R82">
        <v>22.209630000000001</v>
      </c>
      <c r="S82">
        <v>62.476730000000003</v>
      </c>
      <c r="T82">
        <v>77.094290000000001</v>
      </c>
    </row>
    <row r="83" spans="5:20" x14ac:dyDescent="0.4">
      <c r="E83" s="1"/>
      <c r="F83" s="1"/>
      <c r="G83" s="1"/>
      <c r="H83" s="1"/>
      <c r="I83" s="5"/>
      <c r="J83" s="1"/>
      <c r="M83" t="s">
        <v>794</v>
      </c>
      <c r="N83" t="s">
        <v>756</v>
      </c>
      <c r="O83" t="s">
        <v>748</v>
      </c>
      <c r="P83">
        <v>0.44045000000000001</v>
      </c>
      <c r="Q83" s="2">
        <v>45.790509999999998</v>
      </c>
      <c r="R83">
        <v>36.82864</v>
      </c>
      <c r="S83">
        <v>65.217389999999995</v>
      </c>
      <c r="T83">
        <v>74.168800000000005</v>
      </c>
    </row>
    <row r="84" spans="5:20" x14ac:dyDescent="0.4">
      <c r="E84" s="1"/>
      <c r="F84" s="1"/>
      <c r="G84" s="1"/>
      <c r="H84" s="1"/>
      <c r="I84" s="1"/>
      <c r="J84" s="1"/>
      <c r="M84" t="s">
        <v>794</v>
      </c>
      <c r="N84" t="s">
        <v>749</v>
      </c>
      <c r="O84" t="s">
        <v>750</v>
      </c>
      <c r="P84">
        <v>0.75448999999999999</v>
      </c>
      <c r="Q84" s="2">
        <v>75.451480000000004</v>
      </c>
      <c r="R84">
        <v>61.538460000000001</v>
      </c>
      <c r="S84">
        <v>90.769229999999993</v>
      </c>
      <c r="T84">
        <v>90.769229999999993</v>
      </c>
    </row>
    <row r="85" spans="5:20" x14ac:dyDescent="0.4">
      <c r="E85" s="1"/>
      <c r="F85" s="1"/>
      <c r="G85" s="1"/>
      <c r="H85" s="1"/>
      <c r="I85" s="1"/>
      <c r="J85" s="1"/>
      <c r="K85" s="4"/>
      <c r="M85" t="s">
        <v>794</v>
      </c>
      <c r="N85" t="s">
        <v>795</v>
      </c>
      <c r="O85" t="s">
        <v>752</v>
      </c>
      <c r="P85">
        <v>0.38486999999999999</v>
      </c>
      <c r="Q85" s="2">
        <v>38.733249999999998</v>
      </c>
      <c r="R85">
        <v>22.561509999999998</v>
      </c>
      <c r="S85">
        <v>60.088329999999999</v>
      </c>
      <c r="T85">
        <v>75.83596</v>
      </c>
    </row>
    <row r="86" spans="5:20" x14ac:dyDescent="0.4">
      <c r="E86" s="1"/>
      <c r="F86" s="1"/>
      <c r="G86" s="1"/>
      <c r="H86" s="1"/>
      <c r="I86" s="1"/>
      <c r="J86" s="1"/>
      <c r="M86" t="s">
        <v>794</v>
      </c>
      <c r="N86" t="s">
        <v>796</v>
      </c>
      <c r="O86" t="s">
        <v>754</v>
      </c>
      <c r="P86">
        <v>0.35315999999999997</v>
      </c>
      <c r="Q86" s="2">
        <v>37.942219999999999</v>
      </c>
      <c r="R86">
        <v>20.926069999999999</v>
      </c>
      <c r="S86">
        <v>64.031720000000007</v>
      </c>
      <c r="T86">
        <v>86.467129999999997</v>
      </c>
    </row>
    <row r="87" spans="5:20" x14ac:dyDescent="0.4">
      <c r="E87" s="1"/>
      <c r="F87" s="1"/>
      <c r="G87" s="1"/>
      <c r="H87" s="1"/>
      <c r="I87" s="1"/>
      <c r="J87" s="1"/>
      <c r="M87" t="s">
        <v>794</v>
      </c>
      <c r="N87" t="s">
        <v>797</v>
      </c>
      <c r="O87" t="s">
        <v>37</v>
      </c>
      <c r="P87">
        <v>0.35579</v>
      </c>
      <c r="Q87" s="2">
        <v>38.23827</v>
      </c>
      <c r="R87">
        <v>23.237559999999998</v>
      </c>
      <c r="S87">
        <v>64.200729999999993</v>
      </c>
      <c r="T87">
        <v>80.493729999999999</v>
      </c>
    </row>
    <row r="88" spans="5:20" x14ac:dyDescent="0.4">
      <c r="E88" s="1"/>
      <c r="F88" s="1"/>
      <c r="G88" s="1"/>
      <c r="H88" s="1"/>
      <c r="I88" s="1"/>
      <c r="J88" s="1"/>
      <c r="M88" t="s">
        <v>798</v>
      </c>
      <c r="N88" t="s">
        <v>756</v>
      </c>
      <c r="O88" t="s">
        <v>748</v>
      </c>
      <c r="P88">
        <v>0.49847000000000002</v>
      </c>
      <c r="Q88" s="2">
        <v>51.86412</v>
      </c>
      <c r="R88">
        <v>47.570329999999998</v>
      </c>
      <c r="S88">
        <v>67.519180000000006</v>
      </c>
      <c r="T88">
        <v>74.680310000000006</v>
      </c>
    </row>
    <row r="89" spans="5:20" x14ac:dyDescent="0.4">
      <c r="E89" s="1"/>
      <c r="F89" s="1"/>
      <c r="G89" s="1"/>
      <c r="H89" s="1"/>
      <c r="I89" s="1"/>
      <c r="J89" s="1"/>
      <c r="M89" t="s">
        <v>798</v>
      </c>
      <c r="N89" t="s">
        <v>749</v>
      </c>
      <c r="O89" t="s">
        <v>750</v>
      </c>
      <c r="P89">
        <v>0.75954999999999995</v>
      </c>
      <c r="Q89" s="2">
        <v>75.956699999999998</v>
      </c>
      <c r="R89">
        <v>62.307690000000001</v>
      </c>
      <c r="S89">
        <v>90.769229999999993</v>
      </c>
      <c r="T89">
        <v>91.538460000000001</v>
      </c>
    </row>
    <row r="90" spans="5:20" x14ac:dyDescent="0.4">
      <c r="E90" s="1"/>
      <c r="F90" s="1"/>
      <c r="G90" s="1"/>
      <c r="H90" s="1"/>
      <c r="I90" s="1"/>
      <c r="J90" s="1"/>
      <c r="M90" t="s">
        <v>798</v>
      </c>
      <c r="N90" t="s">
        <v>799</v>
      </c>
      <c r="O90" t="s">
        <v>752</v>
      </c>
      <c r="P90">
        <v>0.53093999999999997</v>
      </c>
      <c r="Q90" s="2">
        <v>53.451740000000001</v>
      </c>
      <c r="R90">
        <v>40.088329999999999</v>
      </c>
      <c r="S90">
        <v>72.681389999999993</v>
      </c>
      <c r="T90">
        <v>82.940060000000003</v>
      </c>
    </row>
    <row r="91" spans="5:20" x14ac:dyDescent="0.4">
      <c r="E91" s="1"/>
      <c r="F91" s="1"/>
      <c r="G91" s="1"/>
      <c r="H91" s="1"/>
      <c r="I91" s="1"/>
      <c r="J91" s="1"/>
      <c r="M91" t="s">
        <v>798</v>
      </c>
      <c r="N91" t="s">
        <v>776</v>
      </c>
      <c r="O91" t="s">
        <v>754</v>
      </c>
      <c r="P91">
        <v>0.44496000000000002</v>
      </c>
      <c r="Q91" s="2">
        <v>47.646819999999998</v>
      </c>
      <c r="R91">
        <v>33.128680000000003</v>
      </c>
      <c r="S91">
        <v>75.415710000000004</v>
      </c>
      <c r="T91">
        <v>92.043999999999997</v>
      </c>
    </row>
    <row r="92" spans="5:20" x14ac:dyDescent="0.4">
      <c r="E92" s="1"/>
      <c r="F92" s="1"/>
      <c r="G92" s="1"/>
      <c r="H92" s="1"/>
      <c r="I92" s="1"/>
      <c r="J92" s="1"/>
      <c r="M92" t="s">
        <v>798</v>
      </c>
      <c r="N92" t="s">
        <v>800</v>
      </c>
      <c r="O92" t="s">
        <v>37</v>
      </c>
      <c r="P92">
        <v>0.50124999999999997</v>
      </c>
      <c r="Q92" s="2">
        <v>53.895629999999997</v>
      </c>
      <c r="R92">
        <v>43.269930000000002</v>
      </c>
      <c r="S92">
        <v>78.138409999999993</v>
      </c>
      <c r="T92">
        <v>88.304329999999993</v>
      </c>
    </row>
    <row r="93" spans="5:20" x14ac:dyDescent="0.4">
      <c r="E93" s="1"/>
      <c r="F93" s="1"/>
      <c r="G93" s="1"/>
      <c r="H93" s="1"/>
      <c r="I93" s="1"/>
      <c r="J93" s="1"/>
      <c r="M93" t="s">
        <v>801</v>
      </c>
      <c r="N93" t="s">
        <v>756</v>
      </c>
      <c r="O93" t="s">
        <v>748</v>
      </c>
      <c r="P93">
        <v>0.41655999999999999</v>
      </c>
      <c r="Q93" s="2">
        <v>43.329270000000001</v>
      </c>
      <c r="R93">
        <v>34.526850000000003</v>
      </c>
      <c r="S93">
        <v>60.869570000000003</v>
      </c>
      <c r="T93">
        <v>70.843990000000005</v>
      </c>
    </row>
    <row r="94" spans="5:20" x14ac:dyDescent="0.4">
      <c r="E94" s="1"/>
      <c r="F94" s="1"/>
      <c r="G94" s="1"/>
      <c r="H94" s="1"/>
      <c r="I94" s="1"/>
      <c r="J94" s="1"/>
      <c r="M94" t="s">
        <v>801</v>
      </c>
      <c r="N94" t="s">
        <v>749</v>
      </c>
      <c r="O94" t="s">
        <v>750</v>
      </c>
      <c r="P94">
        <v>0.60031999999999996</v>
      </c>
      <c r="Q94" s="2">
        <v>60.034190000000002</v>
      </c>
      <c r="R94">
        <v>58.461539999999999</v>
      </c>
      <c r="S94">
        <v>60</v>
      </c>
      <c r="T94">
        <v>62.307690000000001</v>
      </c>
    </row>
    <row r="95" spans="5:20" x14ac:dyDescent="0.4">
      <c r="E95" s="1"/>
      <c r="F95" s="1"/>
      <c r="G95" s="1"/>
      <c r="H95" s="1"/>
      <c r="I95" s="1"/>
      <c r="J95" s="1"/>
      <c r="M95" t="s">
        <v>801</v>
      </c>
      <c r="N95" t="s">
        <v>751</v>
      </c>
      <c r="O95" t="s">
        <v>752</v>
      </c>
      <c r="P95">
        <v>0.37224000000000002</v>
      </c>
      <c r="Q95" s="2">
        <v>37.454700000000003</v>
      </c>
      <c r="R95">
        <v>21.993690000000001</v>
      </c>
      <c r="S95">
        <v>57.867510000000003</v>
      </c>
      <c r="T95">
        <v>72.32808</v>
      </c>
    </row>
    <row r="96" spans="5:20" x14ac:dyDescent="0.4">
      <c r="E96" s="1"/>
      <c r="F96" s="1"/>
      <c r="G96" s="1"/>
      <c r="H96" s="1"/>
      <c r="I96" s="1"/>
      <c r="J96" s="1"/>
      <c r="M96" t="s">
        <v>801</v>
      </c>
      <c r="N96" t="s">
        <v>802</v>
      </c>
      <c r="O96" t="s">
        <v>754</v>
      </c>
      <c r="P96">
        <v>0.32989000000000002</v>
      </c>
      <c r="Q96" s="2">
        <v>35.520049999999998</v>
      </c>
      <c r="R96">
        <v>17.932980000000001</v>
      </c>
      <c r="S96">
        <v>62.445639999999997</v>
      </c>
      <c r="T96">
        <v>84.548479999999998</v>
      </c>
    </row>
    <row r="97" spans="5:20" x14ac:dyDescent="0.4">
      <c r="E97" s="1"/>
      <c r="F97" s="1"/>
      <c r="G97" s="1"/>
      <c r="H97" s="1"/>
      <c r="I97" s="1"/>
      <c r="J97" s="1"/>
      <c r="M97" t="s">
        <v>801</v>
      </c>
      <c r="N97" t="s">
        <v>743</v>
      </c>
      <c r="O97" t="s">
        <v>37</v>
      </c>
      <c r="P97">
        <v>0.34464</v>
      </c>
      <c r="Q97" s="2">
        <v>37.021569999999997</v>
      </c>
      <c r="R97">
        <v>22.28248</v>
      </c>
      <c r="S97">
        <v>62.760019999999997</v>
      </c>
      <c r="T97">
        <v>77.652770000000004</v>
      </c>
    </row>
    <row r="98" spans="5:20" x14ac:dyDescent="0.4">
      <c r="E98" s="1"/>
      <c r="F98" s="1"/>
      <c r="G98" s="1"/>
      <c r="H98" s="1"/>
      <c r="I98" s="1"/>
      <c r="J98" s="1"/>
      <c r="M98" t="s">
        <v>803</v>
      </c>
      <c r="N98" t="s">
        <v>774</v>
      </c>
      <c r="O98" t="s">
        <v>748</v>
      </c>
      <c r="P98">
        <v>0.44406000000000001</v>
      </c>
      <c r="Q98" s="2">
        <v>46.132429999999999</v>
      </c>
      <c r="R98">
        <v>37.851660000000003</v>
      </c>
      <c r="S98">
        <v>64.705879999999993</v>
      </c>
      <c r="T98">
        <v>73.145780000000002</v>
      </c>
    </row>
    <row r="99" spans="5:20" x14ac:dyDescent="0.4">
      <c r="E99" s="1"/>
      <c r="F99" s="1"/>
      <c r="G99" s="1"/>
      <c r="H99" s="1"/>
      <c r="I99" s="1"/>
      <c r="J99" s="1"/>
      <c r="M99" t="s">
        <v>803</v>
      </c>
      <c r="N99" t="s">
        <v>749</v>
      </c>
      <c r="O99" t="s">
        <v>750</v>
      </c>
      <c r="P99">
        <v>0.61707999999999996</v>
      </c>
      <c r="Q99" s="2">
        <v>61.710050000000003</v>
      </c>
      <c r="R99">
        <v>59.23077</v>
      </c>
      <c r="S99">
        <v>63.076920000000001</v>
      </c>
      <c r="T99">
        <v>66.153850000000006</v>
      </c>
    </row>
    <row r="100" spans="5:20" x14ac:dyDescent="0.4">
      <c r="E100" s="1"/>
      <c r="F100" s="1"/>
      <c r="G100" s="1"/>
      <c r="H100" s="1"/>
      <c r="I100" s="1"/>
      <c r="J100" s="1"/>
      <c r="M100" t="s">
        <v>803</v>
      </c>
      <c r="N100" t="s">
        <v>804</v>
      </c>
      <c r="O100" t="s">
        <v>752</v>
      </c>
      <c r="P100">
        <v>0.38862999999999998</v>
      </c>
      <c r="Q100" s="2">
        <v>39.117190000000001</v>
      </c>
      <c r="R100">
        <v>22.927440000000001</v>
      </c>
      <c r="S100">
        <v>60.466880000000003</v>
      </c>
      <c r="T100">
        <v>76.252369999999999</v>
      </c>
    </row>
    <row r="101" spans="5:20" x14ac:dyDescent="0.4">
      <c r="E101" s="1"/>
      <c r="F101" s="1"/>
      <c r="G101" s="1"/>
      <c r="H101" s="1"/>
      <c r="I101" s="1"/>
      <c r="J101" s="1"/>
      <c r="M101" t="s">
        <v>803</v>
      </c>
      <c r="N101" t="s">
        <v>767</v>
      </c>
      <c r="O101" t="s">
        <v>754</v>
      </c>
      <c r="P101">
        <v>0.36216999999999999</v>
      </c>
      <c r="Q101" s="2">
        <v>38.944049999999997</v>
      </c>
      <c r="R101">
        <v>22.256329999999998</v>
      </c>
      <c r="S101">
        <v>64.927090000000007</v>
      </c>
      <c r="T101">
        <v>87.004350000000002</v>
      </c>
    </row>
    <row r="102" spans="5:20" x14ac:dyDescent="0.4">
      <c r="E102" s="1"/>
      <c r="F102" s="1"/>
      <c r="G102" s="1"/>
      <c r="H102" s="1"/>
      <c r="I102" s="1"/>
      <c r="J102" s="1"/>
      <c r="M102" t="s">
        <v>803</v>
      </c>
      <c r="N102" t="s">
        <v>453</v>
      </c>
      <c r="O102" t="s">
        <v>37</v>
      </c>
      <c r="P102">
        <v>0.36066999999999999</v>
      </c>
      <c r="Q102" s="2">
        <v>38.814019999999999</v>
      </c>
      <c r="R102">
        <v>23.787939999999999</v>
      </c>
      <c r="S102">
        <v>64.791579999999996</v>
      </c>
      <c r="T102">
        <v>80.857950000000002</v>
      </c>
    </row>
    <row r="103" spans="5:20" x14ac:dyDescent="0.4">
      <c r="E103" s="1"/>
      <c r="F103" s="1"/>
      <c r="G103" s="1"/>
      <c r="H103" s="1"/>
      <c r="I103" s="1"/>
      <c r="J103" s="1"/>
      <c r="M103" t="s">
        <v>805</v>
      </c>
      <c r="N103" t="s">
        <v>806</v>
      </c>
      <c r="O103" t="s">
        <v>748</v>
      </c>
      <c r="P103">
        <v>0.49947000000000003</v>
      </c>
      <c r="Q103" s="2">
        <v>51.96987</v>
      </c>
      <c r="R103">
        <v>48.08184</v>
      </c>
      <c r="S103">
        <v>67.519180000000006</v>
      </c>
      <c r="T103">
        <v>73.913039999999995</v>
      </c>
    </row>
    <row r="104" spans="5:20" x14ac:dyDescent="0.4">
      <c r="E104" s="1"/>
      <c r="F104" s="1"/>
      <c r="G104" s="1"/>
      <c r="H104" s="1"/>
      <c r="I104" s="1"/>
      <c r="J104" s="1"/>
      <c r="M104" t="s">
        <v>805</v>
      </c>
      <c r="N104" t="s">
        <v>749</v>
      </c>
      <c r="O104" t="s">
        <v>750</v>
      </c>
      <c r="P104">
        <v>0.62897000000000003</v>
      </c>
      <c r="Q104" s="2">
        <v>62.898000000000003</v>
      </c>
      <c r="R104">
        <v>60.76923</v>
      </c>
      <c r="S104">
        <v>66.153850000000006</v>
      </c>
      <c r="T104">
        <v>66.923079999999999</v>
      </c>
    </row>
    <row r="105" spans="5:20" x14ac:dyDescent="0.4">
      <c r="E105" s="1"/>
      <c r="F105" s="1"/>
      <c r="G105" s="1"/>
      <c r="H105" s="1"/>
      <c r="I105" s="1"/>
      <c r="J105" s="1"/>
      <c r="M105" t="s">
        <v>805</v>
      </c>
      <c r="N105" t="s">
        <v>807</v>
      </c>
      <c r="O105" t="s">
        <v>752</v>
      </c>
      <c r="P105">
        <v>0.52954000000000001</v>
      </c>
      <c r="Q105" s="2">
        <v>53.322249999999997</v>
      </c>
      <c r="R105">
        <v>39.911670000000001</v>
      </c>
      <c r="S105">
        <v>72.933750000000003</v>
      </c>
      <c r="T105">
        <v>82.851740000000007</v>
      </c>
    </row>
    <row r="106" spans="5:20" x14ac:dyDescent="0.4">
      <c r="E106" s="1"/>
      <c r="F106" s="1"/>
      <c r="G106" s="1"/>
      <c r="H106" s="1"/>
      <c r="I106" s="1"/>
      <c r="J106" s="1"/>
      <c r="M106" t="s">
        <v>805</v>
      </c>
      <c r="N106" t="s">
        <v>762</v>
      </c>
      <c r="O106" t="s">
        <v>754</v>
      </c>
      <c r="P106">
        <v>0.45321</v>
      </c>
      <c r="Q106" s="2">
        <v>48.594200000000001</v>
      </c>
      <c r="R106">
        <v>34.254280000000001</v>
      </c>
      <c r="S106">
        <v>75.671530000000004</v>
      </c>
      <c r="T106">
        <v>92.171909999999997</v>
      </c>
    </row>
    <row r="107" spans="5:20" x14ac:dyDescent="0.4">
      <c r="E107" s="1"/>
      <c r="F107" s="1"/>
      <c r="G107" s="1"/>
      <c r="H107" s="1"/>
      <c r="I107" s="1"/>
      <c r="J107" s="1"/>
      <c r="M107" t="s">
        <v>805</v>
      </c>
      <c r="N107" t="s">
        <v>332</v>
      </c>
      <c r="O107" t="s">
        <v>37</v>
      </c>
      <c r="P107">
        <v>0.50514999999999999</v>
      </c>
      <c r="Q107" s="2">
        <v>54.413760000000003</v>
      </c>
      <c r="R107">
        <v>43.812220000000003</v>
      </c>
      <c r="S107">
        <v>78.373130000000003</v>
      </c>
      <c r="T107">
        <v>88.425740000000005</v>
      </c>
    </row>
    <row r="108" spans="5:20" x14ac:dyDescent="0.4">
      <c r="E108" s="1"/>
      <c r="F108" s="1"/>
      <c r="G108" s="1"/>
      <c r="H108" s="1"/>
      <c r="I108" s="1"/>
      <c r="J108" s="1"/>
      <c r="M108" t="s">
        <v>808</v>
      </c>
      <c r="N108" t="s">
        <v>756</v>
      </c>
      <c r="O108" t="s">
        <v>748</v>
      </c>
      <c r="P108">
        <v>0.41944999999999999</v>
      </c>
      <c r="Q108" s="2">
        <v>43.629739999999998</v>
      </c>
      <c r="R108">
        <v>34.526850000000003</v>
      </c>
      <c r="S108">
        <v>61.381070000000001</v>
      </c>
      <c r="T108">
        <v>71.867009999999993</v>
      </c>
    </row>
    <row r="109" spans="5:20" x14ac:dyDescent="0.4">
      <c r="E109" s="1"/>
      <c r="F109" s="1"/>
      <c r="G109" s="1"/>
      <c r="H109" s="1"/>
      <c r="I109" s="1"/>
      <c r="J109" s="1"/>
      <c r="M109" t="s">
        <v>808</v>
      </c>
      <c r="N109" t="s">
        <v>749</v>
      </c>
      <c r="O109" t="s">
        <v>750</v>
      </c>
      <c r="P109">
        <v>0.75163000000000002</v>
      </c>
      <c r="Q109" s="2">
        <v>75.164969999999997</v>
      </c>
      <c r="R109">
        <v>60.76923</v>
      </c>
      <c r="S109">
        <v>90.769229999999993</v>
      </c>
      <c r="T109">
        <v>90.769229999999993</v>
      </c>
    </row>
    <row r="110" spans="5:20" x14ac:dyDescent="0.4">
      <c r="E110" s="1"/>
      <c r="F110" s="1"/>
      <c r="G110" s="1"/>
      <c r="H110" s="1"/>
      <c r="I110" s="1"/>
      <c r="J110" s="1"/>
      <c r="M110" t="s">
        <v>808</v>
      </c>
      <c r="N110" t="s">
        <v>809</v>
      </c>
      <c r="O110" t="s">
        <v>752</v>
      </c>
      <c r="P110">
        <v>0.37217</v>
      </c>
      <c r="Q110" s="2">
        <v>37.447429999999997</v>
      </c>
      <c r="R110">
        <v>21.993690000000001</v>
      </c>
      <c r="S110">
        <v>57.842269999999999</v>
      </c>
      <c r="T110">
        <v>72.302840000000003</v>
      </c>
    </row>
    <row r="111" spans="5:20" x14ac:dyDescent="0.4">
      <c r="E111" s="1"/>
      <c r="F111" s="1"/>
      <c r="G111" s="1"/>
      <c r="H111" s="1"/>
      <c r="I111" s="1"/>
      <c r="J111" s="1"/>
      <c r="M111" t="s">
        <v>808</v>
      </c>
      <c r="N111" t="s">
        <v>767</v>
      </c>
      <c r="O111" t="s">
        <v>754</v>
      </c>
      <c r="P111">
        <v>0.32990000000000003</v>
      </c>
      <c r="Q111" s="2">
        <v>35.521709999999999</v>
      </c>
      <c r="R111">
        <v>17.932980000000001</v>
      </c>
      <c r="S111">
        <v>62.522379999999998</v>
      </c>
      <c r="T111">
        <v>84.574060000000003</v>
      </c>
    </row>
    <row r="112" spans="5:20" x14ac:dyDescent="0.4">
      <c r="E112" s="1"/>
      <c r="F112" s="1"/>
      <c r="G112" s="1"/>
      <c r="H112" s="1"/>
      <c r="I112" s="1"/>
      <c r="J112" s="1"/>
      <c r="M112" t="s">
        <v>808</v>
      </c>
      <c r="N112" t="s">
        <v>328</v>
      </c>
      <c r="O112" t="s">
        <v>37</v>
      </c>
      <c r="P112">
        <v>0.34476000000000001</v>
      </c>
      <c r="Q112" s="2">
        <v>37.039070000000002</v>
      </c>
      <c r="R112">
        <v>22.28248</v>
      </c>
      <c r="S112">
        <v>62.776200000000003</v>
      </c>
      <c r="T112">
        <v>77.668959999999998</v>
      </c>
    </row>
    <row r="113" spans="5:20" x14ac:dyDescent="0.4">
      <c r="E113" s="1"/>
      <c r="F113" s="1"/>
      <c r="G113" s="1"/>
      <c r="H113" s="1"/>
      <c r="I113" s="1"/>
      <c r="J113" s="1"/>
      <c r="M113" t="s">
        <v>810</v>
      </c>
      <c r="N113" t="s">
        <v>756</v>
      </c>
      <c r="O113" t="s">
        <v>748</v>
      </c>
      <c r="P113">
        <v>0.44602000000000003</v>
      </c>
      <c r="Q113" s="2">
        <v>46.339410000000001</v>
      </c>
      <c r="R113">
        <v>37.851660000000003</v>
      </c>
      <c r="S113">
        <v>64.961640000000003</v>
      </c>
      <c r="T113">
        <v>73.145780000000002</v>
      </c>
    </row>
    <row r="114" spans="5:20" x14ac:dyDescent="0.4">
      <c r="E114" s="1"/>
      <c r="F114" s="1"/>
      <c r="G114" s="1"/>
      <c r="H114" s="1"/>
      <c r="I114" s="1"/>
      <c r="J114" s="1"/>
      <c r="M114" t="s">
        <v>810</v>
      </c>
      <c r="N114" t="s">
        <v>749</v>
      </c>
      <c r="O114" t="s">
        <v>750</v>
      </c>
      <c r="P114">
        <v>0.75458000000000003</v>
      </c>
      <c r="Q114" s="2">
        <v>75.460530000000006</v>
      </c>
      <c r="R114">
        <v>61.538460000000001</v>
      </c>
      <c r="S114">
        <v>90.769229999999993</v>
      </c>
      <c r="T114">
        <v>90.769229999999993</v>
      </c>
    </row>
    <row r="115" spans="5:20" x14ac:dyDescent="0.4">
      <c r="E115" s="1"/>
      <c r="F115" s="1"/>
      <c r="G115" s="1"/>
      <c r="H115" s="1"/>
      <c r="I115" s="1"/>
      <c r="J115" s="1"/>
      <c r="M115" t="s">
        <v>810</v>
      </c>
      <c r="N115" t="s">
        <v>811</v>
      </c>
      <c r="O115" t="s">
        <v>752</v>
      </c>
      <c r="P115">
        <v>0.3886</v>
      </c>
      <c r="Q115" s="2">
        <v>39.113480000000003</v>
      </c>
      <c r="R115">
        <v>22.927440000000001</v>
      </c>
      <c r="S115">
        <v>60.466880000000003</v>
      </c>
      <c r="T115">
        <v>76.239750000000001</v>
      </c>
    </row>
    <row r="116" spans="5:20" x14ac:dyDescent="0.4">
      <c r="E116" s="1"/>
      <c r="F116" s="1"/>
      <c r="G116" s="1"/>
      <c r="H116" s="1"/>
      <c r="I116" s="1"/>
      <c r="J116" s="1"/>
      <c r="M116" t="s">
        <v>810</v>
      </c>
      <c r="N116" t="s">
        <v>753</v>
      </c>
      <c r="O116" t="s">
        <v>754</v>
      </c>
      <c r="P116">
        <v>0.36218</v>
      </c>
      <c r="Q116" s="2">
        <v>38.944319999999998</v>
      </c>
      <c r="R116">
        <v>22.256329999999998</v>
      </c>
      <c r="S116">
        <v>64.901510000000002</v>
      </c>
      <c r="T116">
        <v>87.004350000000002</v>
      </c>
    </row>
    <row r="117" spans="5:20" x14ac:dyDescent="0.4">
      <c r="E117" s="1"/>
      <c r="F117" s="1"/>
      <c r="G117" s="1"/>
      <c r="H117" s="1"/>
      <c r="I117" s="1"/>
      <c r="J117" s="1"/>
      <c r="M117" t="s">
        <v>810</v>
      </c>
      <c r="N117" t="s">
        <v>812</v>
      </c>
      <c r="O117" t="s">
        <v>37</v>
      </c>
      <c r="P117">
        <v>0.36075000000000002</v>
      </c>
      <c r="Q117" s="2">
        <v>38.828339999999997</v>
      </c>
      <c r="R117">
        <v>23.787939999999999</v>
      </c>
      <c r="S117">
        <v>64.791579999999996</v>
      </c>
      <c r="T117">
        <v>80.866050000000001</v>
      </c>
    </row>
    <row r="118" spans="5:20" x14ac:dyDescent="0.4">
      <c r="E118" s="1"/>
      <c r="F118" s="1"/>
      <c r="G118" s="1"/>
      <c r="H118" s="1"/>
      <c r="I118" s="1"/>
      <c r="J118" s="1"/>
      <c r="M118" t="s">
        <v>813</v>
      </c>
      <c r="N118" t="s">
        <v>756</v>
      </c>
      <c r="O118" t="s">
        <v>748</v>
      </c>
      <c r="P118">
        <v>0.50083999999999995</v>
      </c>
      <c r="Q118" s="2">
        <v>52.108550000000001</v>
      </c>
      <c r="R118">
        <v>48.08184</v>
      </c>
      <c r="S118">
        <v>67.774940000000001</v>
      </c>
      <c r="T118">
        <v>73.913039999999995</v>
      </c>
    </row>
    <row r="119" spans="5:20" x14ac:dyDescent="0.4">
      <c r="E119" s="1"/>
      <c r="F119" s="1"/>
      <c r="G119" s="1"/>
      <c r="H119" s="1"/>
      <c r="I119" s="1"/>
      <c r="J119" s="1"/>
      <c r="M119" t="s">
        <v>813</v>
      </c>
      <c r="N119" t="s">
        <v>749</v>
      </c>
      <c r="O119" t="s">
        <v>750</v>
      </c>
      <c r="P119">
        <v>0.75953000000000004</v>
      </c>
      <c r="Q119" s="2">
        <v>75.954459999999997</v>
      </c>
      <c r="R119">
        <v>62.307690000000001</v>
      </c>
      <c r="S119">
        <v>90.769229999999993</v>
      </c>
      <c r="T119">
        <v>91.538460000000001</v>
      </c>
    </row>
    <row r="120" spans="5:20" x14ac:dyDescent="0.4">
      <c r="E120" s="1"/>
      <c r="F120" s="1"/>
      <c r="G120" s="1"/>
      <c r="H120" s="1"/>
      <c r="I120" s="1"/>
      <c r="J120" s="1"/>
      <c r="M120" t="s">
        <v>813</v>
      </c>
      <c r="N120" t="s">
        <v>809</v>
      </c>
      <c r="O120" t="s">
        <v>752</v>
      </c>
      <c r="P120">
        <v>0.52952999999999995</v>
      </c>
      <c r="Q120" s="2">
        <v>53.321449999999999</v>
      </c>
      <c r="R120">
        <v>39.911670000000001</v>
      </c>
      <c r="S120">
        <v>72.933750000000003</v>
      </c>
      <c r="T120">
        <v>82.839119999999994</v>
      </c>
    </row>
    <row r="121" spans="5:20" x14ac:dyDescent="0.4">
      <c r="E121" s="1"/>
      <c r="F121" s="1"/>
      <c r="G121" s="1"/>
      <c r="H121" s="1"/>
      <c r="I121" s="1"/>
      <c r="J121" s="1"/>
      <c r="M121" t="s">
        <v>813</v>
      </c>
      <c r="N121" t="s">
        <v>776</v>
      </c>
      <c r="O121" t="s">
        <v>754</v>
      </c>
      <c r="P121">
        <v>0.45296999999999998</v>
      </c>
      <c r="Q121" s="2">
        <v>48.57103</v>
      </c>
      <c r="R121">
        <v>34.228700000000003</v>
      </c>
      <c r="S121">
        <v>75.645949999999999</v>
      </c>
      <c r="T121">
        <v>92.120750000000001</v>
      </c>
    </row>
    <row r="122" spans="5:20" x14ac:dyDescent="0.4">
      <c r="E122" s="1"/>
      <c r="F122" s="1"/>
      <c r="G122" s="1"/>
      <c r="H122" s="1"/>
      <c r="I122" s="1"/>
      <c r="J122" s="1"/>
      <c r="M122" t="s">
        <v>813</v>
      </c>
      <c r="N122" t="s">
        <v>116</v>
      </c>
      <c r="O122" t="s">
        <v>37</v>
      </c>
      <c r="P122">
        <v>0.50521000000000005</v>
      </c>
      <c r="Q122" s="2">
        <v>54.425789999999999</v>
      </c>
      <c r="R122">
        <v>43.812220000000003</v>
      </c>
      <c r="S122">
        <v>78.381219999999999</v>
      </c>
      <c r="T122">
        <v>88.43383</v>
      </c>
    </row>
    <row r="123" spans="5:20" x14ac:dyDescent="0.4">
      <c r="E123" s="1"/>
      <c r="F123" s="1"/>
      <c r="G123" s="1"/>
      <c r="H123" s="1"/>
      <c r="I123" s="1"/>
      <c r="J123" s="1"/>
      <c r="M123" t="s">
        <v>822</v>
      </c>
      <c r="O123" t="s">
        <v>117</v>
      </c>
      <c r="P123" t="s">
        <v>117</v>
      </c>
      <c r="Q123" s="2" t="s">
        <v>117</v>
      </c>
      <c r="R123" t="s">
        <v>117</v>
      </c>
      <c r="S123" t="s">
        <v>117</v>
      </c>
      <c r="T123" t="s">
        <v>117</v>
      </c>
    </row>
    <row r="124" spans="5:20" x14ac:dyDescent="0.4">
      <c r="E124" s="1"/>
      <c r="F124" s="1"/>
      <c r="G124" s="1"/>
      <c r="H124" s="1"/>
      <c r="I124" s="1"/>
      <c r="J124" s="1"/>
      <c r="M124" t="s">
        <v>823</v>
      </c>
      <c r="N124" t="s">
        <v>806</v>
      </c>
      <c r="O124" t="s">
        <v>748</v>
      </c>
      <c r="P124">
        <v>0.40167000000000003</v>
      </c>
      <c r="Q124" s="2">
        <v>41.877200000000002</v>
      </c>
      <c r="R124">
        <v>34.526850000000003</v>
      </c>
      <c r="S124">
        <v>57.800510000000003</v>
      </c>
      <c r="T124">
        <v>67.007670000000005</v>
      </c>
    </row>
    <row r="125" spans="5:20" x14ac:dyDescent="0.4">
      <c r="E125" s="1"/>
      <c r="F125" s="1"/>
      <c r="G125" s="1"/>
      <c r="H125" s="1"/>
      <c r="I125" s="1"/>
      <c r="J125" s="1"/>
      <c r="M125" t="s">
        <v>823</v>
      </c>
      <c r="N125" t="s">
        <v>749</v>
      </c>
      <c r="O125" t="s">
        <v>750</v>
      </c>
      <c r="P125">
        <v>0.56749000000000005</v>
      </c>
      <c r="Q125" s="2">
        <v>56.762869999999999</v>
      </c>
      <c r="R125">
        <v>53.846150000000002</v>
      </c>
      <c r="S125">
        <v>58.461539999999999</v>
      </c>
      <c r="T125">
        <v>60.76923</v>
      </c>
    </row>
    <row r="126" spans="5:20" x14ac:dyDescent="0.4">
      <c r="E126" s="1"/>
      <c r="F126" s="1"/>
      <c r="G126" s="1"/>
      <c r="H126" s="1"/>
      <c r="I126" s="1"/>
      <c r="J126" s="1"/>
      <c r="M126" t="s">
        <v>823</v>
      </c>
      <c r="N126" t="s">
        <v>824</v>
      </c>
      <c r="O126" t="s">
        <v>752</v>
      </c>
      <c r="P126">
        <v>0.37019999999999997</v>
      </c>
      <c r="Q126" s="2">
        <v>37.252220000000001</v>
      </c>
      <c r="R126">
        <v>21.741320000000002</v>
      </c>
      <c r="S126">
        <v>57.425870000000003</v>
      </c>
      <c r="T126">
        <v>71.974760000000003</v>
      </c>
    </row>
    <row r="127" spans="5:20" x14ac:dyDescent="0.4">
      <c r="M127" t="s">
        <v>823</v>
      </c>
      <c r="N127" t="s">
        <v>825</v>
      </c>
      <c r="O127" t="s">
        <v>754</v>
      </c>
      <c r="P127">
        <v>0.33549000000000001</v>
      </c>
      <c r="Q127" s="2">
        <v>36.133330000000001</v>
      </c>
      <c r="R127">
        <v>18.905090000000001</v>
      </c>
      <c r="S127">
        <v>63.059609999999999</v>
      </c>
      <c r="T127">
        <v>84.292659999999998</v>
      </c>
    </row>
    <row r="128" spans="5:20" x14ac:dyDescent="0.4">
      <c r="M128" t="s">
        <v>823</v>
      </c>
      <c r="N128" t="s">
        <v>90</v>
      </c>
      <c r="O128" t="s">
        <v>37</v>
      </c>
      <c r="P128">
        <v>0.34832000000000002</v>
      </c>
      <c r="Q128" s="2">
        <v>37.45626</v>
      </c>
      <c r="R128">
        <v>22.83286</v>
      </c>
      <c r="S128">
        <v>62.938079999999999</v>
      </c>
      <c r="T128">
        <v>77.442329999999998</v>
      </c>
    </row>
    <row r="129" spans="13:20" x14ac:dyDescent="0.4">
      <c r="M129" t="s">
        <v>826</v>
      </c>
      <c r="N129" t="s">
        <v>756</v>
      </c>
      <c r="O129" t="s">
        <v>748</v>
      </c>
      <c r="P129">
        <v>0.4254</v>
      </c>
      <c r="Q129" s="2">
        <v>44.277880000000003</v>
      </c>
      <c r="R129">
        <v>37.851660000000003</v>
      </c>
      <c r="S129">
        <v>60.613810000000001</v>
      </c>
      <c r="T129">
        <v>68.286450000000002</v>
      </c>
    </row>
    <row r="130" spans="13:20" x14ac:dyDescent="0.4">
      <c r="M130" t="s">
        <v>826</v>
      </c>
      <c r="N130" t="s">
        <v>749</v>
      </c>
      <c r="O130" t="s">
        <v>750</v>
      </c>
      <c r="P130">
        <v>0.56672</v>
      </c>
      <c r="Q130" s="2">
        <v>56.673560000000002</v>
      </c>
      <c r="R130">
        <v>54.615380000000002</v>
      </c>
      <c r="S130">
        <v>57.692309999999999</v>
      </c>
      <c r="T130">
        <v>60.76923</v>
      </c>
    </row>
    <row r="131" spans="13:20" x14ac:dyDescent="0.4">
      <c r="M131" t="s">
        <v>826</v>
      </c>
      <c r="N131" t="s">
        <v>771</v>
      </c>
      <c r="O131" t="s">
        <v>752</v>
      </c>
      <c r="P131">
        <v>0.38740000000000002</v>
      </c>
      <c r="Q131" s="2">
        <v>38.996780000000001</v>
      </c>
      <c r="R131">
        <v>22.87697</v>
      </c>
      <c r="S131">
        <v>60.214509999999997</v>
      </c>
      <c r="T131">
        <v>75.861199999999997</v>
      </c>
    </row>
    <row r="132" spans="13:20" x14ac:dyDescent="0.4">
      <c r="M132" t="s">
        <v>826</v>
      </c>
      <c r="N132" t="s">
        <v>776</v>
      </c>
      <c r="O132" t="s">
        <v>754</v>
      </c>
      <c r="P132">
        <v>0.36835000000000001</v>
      </c>
      <c r="Q132" s="2">
        <v>39.626539999999999</v>
      </c>
      <c r="R132">
        <v>23.4331</v>
      </c>
      <c r="S132">
        <v>65.796880000000002</v>
      </c>
      <c r="T132">
        <v>86.492710000000002</v>
      </c>
    </row>
    <row r="133" spans="13:20" x14ac:dyDescent="0.4">
      <c r="M133" t="s">
        <v>826</v>
      </c>
      <c r="N133" t="s">
        <v>121</v>
      </c>
      <c r="O133" t="s">
        <v>37</v>
      </c>
      <c r="P133">
        <v>0.36559000000000003</v>
      </c>
      <c r="Q133" s="2">
        <v>39.393410000000003</v>
      </c>
      <c r="R133">
        <v>24.734929999999999</v>
      </c>
      <c r="S133">
        <v>65.058679999999995</v>
      </c>
      <c r="T133">
        <v>80.639420000000001</v>
      </c>
    </row>
    <row r="134" spans="13:20" x14ac:dyDescent="0.4">
      <c r="M134" t="s">
        <v>827</v>
      </c>
      <c r="N134" t="s">
        <v>769</v>
      </c>
      <c r="O134" t="s">
        <v>748</v>
      </c>
      <c r="P134">
        <v>0.46027000000000001</v>
      </c>
      <c r="Q134" s="2">
        <v>47.938409999999998</v>
      </c>
      <c r="R134">
        <v>44.75703</v>
      </c>
      <c r="S134">
        <v>63.93862</v>
      </c>
      <c r="T134">
        <v>69.309460000000001</v>
      </c>
    </row>
    <row r="135" spans="13:20" x14ac:dyDescent="0.4">
      <c r="M135" t="s">
        <v>827</v>
      </c>
      <c r="N135" t="s">
        <v>749</v>
      </c>
      <c r="O135" t="s">
        <v>750</v>
      </c>
      <c r="P135">
        <v>0.57850999999999997</v>
      </c>
      <c r="Q135" s="2">
        <v>57.85389</v>
      </c>
      <c r="R135">
        <v>56.153849999999998</v>
      </c>
      <c r="S135">
        <v>57.692309999999999</v>
      </c>
      <c r="T135">
        <v>61.538460000000001</v>
      </c>
    </row>
    <row r="136" spans="13:20" x14ac:dyDescent="0.4">
      <c r="M136" t="s">
        <v>827</v>
      </c>
      <c r="N136" t="s">
        <v>828</v>
      </c>
      <c r="O136" t="s">
        <v>752</v>
      </c>
      <c r="P136">
        <v>0.51651000000000002</v>
      </c>
      <c r="Q136" s="2">
        <v>52.026479999999999</v>
      </c>
      <c r="R136">
        <v>38.662460000000003</v>
      </c>
      <c r="S136">
        <v>71.381699999999995</v>
      </c>
      <c r="T136">
        <v>81.867509999999996</v>
      </c>
    </row>
    <row r="137" spans="13:20" x14ac:dyDescent="0.4">
      <c r="M137" t="s">
        <v>827</v>
      </c>
      <c r="N137" t="s">
        <v>829</v>
      </c>
      <c r="O137" t="s">
        <v>754</v>
      </c>
      <c r="P137">
        <v>0.45380999999999999</v>
      </c>
      <c r="Q137" s="2">
        <v>48.683030000000002</v>
      </c>
      <c r="R137">
        <v>34.638010000000001</v>
      </c>
      <c r="S137">
        <v>75.364540000000005</v>
      </c>
      <c r="T137">
        <v>91.276539999999997</v>
      </c>
    </row>
    <row r="138" spans="13:20" x14ac:dyDescent="0.4">
      <c r="M138" t="s">
        <v>827</v>
      </c>
      <c r="N138" t="s">
        <v>830</v>
      </c>
      <c r="O138" t="s">
        <v>37</v>
      </c>
      <c r="P138">
        <v>0.49979000000000001</v>
      </c>
      <c r="Q138" s="2">
        <v>53.924210000000002</v>
      </c>
      <c r="R138">
        <v>43.310400000000001</v>
      </c>
      <c r="S138">
        <v>77.798460000000006</v>
      </c>
      <c r="T138">
        <v>87.583969999999994</v>
      </c>
    </row>
    <row r="139" spans="13:20" x14ac:dyDescent="0.4">
      <c r="M139" t="s">
        <v>831</v>
      </c>
      <c r="N139" t="s">
        <v>756</v>
      </c>
      <c r="O139" t="s">
        <v>748</v>
      </c>
      <c r="P139">
        <v>0.41975000000000001</v>
      </c>
      <c r="Q139" s="2">
        <v>43.720660000000002</v>
      </c>
      <c r="R139">
        <v>35.294119999999999</v>
      </c>
      <c r="S139">
        <v>61.381070000000001</v>
      </c>
      <c r="T139">
        <v>71.867009999999993</v>
      </c>
    </row>
    <row r="140" spans="13:20" x14ac:dyDescent="0.4">
      <c r="M140" t="s">
        <v>831</v>
      </c>
      <c r="N140" t="s">
        <v>749</v>
      </c>
      <c r="O140" t="s">
        <v>750</v>
      </c>
      <c r="P140">
        <v>0.75148000000000004</v>
      </c>
      <c r="Q140" s="2">
        <v>75.150440000000003</v>
      </c>
      <c r="R140">
        <v>60.76923</v>
      </c>
      <c r="S140">
        <v>90.769229999999993</v>
      </c>
      <c r="T140">
        <v>90.769229999999993</v>
      </c>
    </row>
    <row r="141" spans="13:20" x14ac:dyDescent="0.4">
      <c r="M141" t="s">
        <v>831</v>
      </c>
      <c r="N141" t="s">
        <v>832</v>
      </c>
      <c r="O141" t="s">
        <v>752</v>
      </c>
      <c r="P141">
        <v>0.37121999999999999</v>
      </c>
      <c r="Q141" s="2">
        <v>37.355110000000003</v>
      </c>
      <c r="R141">
        <v>21.77918</v>
      </c>
      <c r="S141">
        <v>57.56467</v>
      </c>
      <c r="T141">
        <v>72.264979999999994</v>
      </c>
    </row>
    <row r="142" spans="13:20" x14ac:dyDescent="0.4">
      <c r="M142" t="s">
        <v>831</v>
      </c>
      <c r="N142" t="s">
        <v>767</v>
      </c>
      <c r="O142" t="s">
        <v>754</v>
      </c>
      <c r="P142">
        <v>0.33662999999999998</v>
      </c>
      <c r="Q142" s="2">
        <v>36.25206</v>
      </c>
      <c r="R142">
        <v>18.905090000000001</v>
      </c>
      <c r="S142">
        <v>63.289839999999998</v>
      </c>
      <c r="T142">
        <v>84.804299999999998</v>
      </c>
    </row>
    <row r="143" spans="13:20" x14ac:dyDescent="0.4">
      <c r="M143" t="s">
        <v>831</v>
      </c>
      <c r="N143" t="s">
        <v>40</v>
      </c>
      <c r="O143" t="s">
        <v>37</v>
      </c>
      <c r="P143">
        <v>0.34919</v>
      </c>
      <c r="Q143" s="2">
        <v>37.552990000000001</v>
      </c>
      <c r="R143">
        <v>22.849049999999998</v>
      </c>
      <c r="S143">
        <v>63.108049999999999</v>
      </c>
      <c r="T143">
        <v>77.701340000000002</v>
      </c>
    </row>
    <row r="144" spans="13:20" x14ac:dyDescent="0.4">
      <c r="M144" t="s">
        <v>833</v>
      </c>
      <c r="N144" t="s">
        <v>774</v>
      </c>
      <c r="O144" t="s">
        <v>748</v>
      </c>
      <c r="P144">
        <v>0.44278000000000001</v>
      </c>
      <c r="Q144" s="2">
        <v>46.04795</v>
      </c>
      <c r="R144">
        <v>38.618929999999999</v>
      </c>
      <c r="S144">
        <v>63.427109999999999</v>
      </c>
      <c r="T144">
        <v>73.401529999999994</v>
      </c>
    </row>
    <row r="145" spans="13:20" x14ac:dyDescent="0.4">
      <c r="M145" t="s">
        <v>833</v>
      </c>
      <c r="N145" t="s">
        <v>749</v>
      </c>
      <c r="O145" t="s">
        <v>750</v>
      </c>
      <c r="P145">
        <v>0.74380000000000002</v>
      </c>
      <c r="Q145" s="2">
        <v>74.381489999999999</v>
      </c>
      <c r="R145">
        <v>59.23077</v>
      </c>
      <c r="S145">
        <v>90.769229999999993</v>
      </c>
      <c r="T145">
        <v>90.769229999999993</v>
      </c>
    </row>
    <row r="146" spans="13:20" x14ac:dyDescent="0.4">
      <c r="M146" t="s">
        <v>833</v>
      </c>
      <c r="N146" t="s">
        <v>832</v>
      </c>
      <c r="O146" t="s">
        <v>752</v>
      </c>
      <c r="P146">
        <v>0.38818999999999998</v>
      </c>
      <c r="Q146" s="2">
        <v>39.076009999999997</v>
      </c>
      <c r="R146">
        <v>22.87697</v>
      </c>
      <c r="S146">
        <v>60.416400000000003</v>
      </c>
      <c r="T146">
        <v>76.176659999999998</v>
      </c>
    </row>
    <row r="147" spans="13:20" x14ac:dyDescent="0.4">
      <c r="M147" t="s">
        <v>833</v>
      </c>
      <c r="N147" t="s">
        <v>802</v>
      </c>
      <c r="O147" t="s">
        <v>754</v>
      </c>
      <c r="P147">
        <v>0.36967</v>
      </c>
      <c r="Q147" s="2">
        <v>39.765500000000003</v>
      </c>
      <c r="R147">
        <v>23.4331</v>
      </c>
      <c r="S147">
        <v>66.103859999999997</v>
      </c>
      <c r="T147">
        <v>87.106679999999997</v>
      </c>
    </row>
    <row r="148" spans="13:20" x14ac:dyDescent="0.4">
      <c r="M148" t="s">
        <v>833</v>
      </c>
      <c r="N148" t="s">
        <v>67</v>
      </c>
      <c r="O148" t="s">
        <v>37</v>
      </c>
      <c r="P148">
        <v>0.36649999999999999</v>
      </c>
      <c r="Q148" s="2">
        <v>39.494540000000001</v>
      </c>
      <c r="R148">
        <v>24.767299999999999</v>
      </c>
      <c r="S148">
        <v>65.204369999999997</v>
      </c>
      <c r="T148">
        <v>80.890330000000006</v>
      </c>
    </row>
    <row r="149" spans="13:20" x14ac:dyDescent="0.4">
      <c r="M149" t="s">
        <v>834</v>
      </c>
      <c r="N149" t="s">
        <v>774</v>
      </c>
      <c r="O149" t="s">
        <v>748</v>
      </c>
      <c r="P149">
        <v>0.47948000000000002</v>
      </c>
      <c r="Q149" s="2">
        <v>49.879980000000003</v>
      </c>
      <c r="R149">
        <v>46.035809999999998</v>
      </c>
      <c r="S149">
        <v>67.007670000000005</v>
      </c>
      <c r="T149">
        <v>74.424549999999996</v>
      </c>
    </row>
    <row r="150" spans="13:20" x14ac:dyDescent="0.4">
      <c r="M150" t="s">
        <v>834</v>
      </c>
      <c r="N150" t="s">
        <v>749</v>
      </c>
      <c r="O150" t="s">
        <v>750</v>
      </c>
      <c r="P150">
        <v>0.77654000000000001</v>
      </c>
      <c r="Q150" s="2">
        <v>77.681669999999997</v>
      </c>
      <c r="R150">
        <v>64.615380000000002</v>
      </c>
      <c r="S150">
        <v>91.538460000000001</v>
      </c>
      <c r="T150">
        <v>91.538460000000001</v>
      </c>
    </row>
    <row r="151" spans="13:20" x14ac:dyDescent="0.4">
      <c r="M151" t="s">
        <v>834</v>
      </c>
      <c r="N151" t="s">
        <v>835</v>
      </c>
      <c r="O151" t="s">
        <v>752</v>
      </c>
      <c r="P151">
        <v>0.51732999999999996</v>
      </c>
      <c r="Q151" s="2">
        <v>52.109369999999998</v>
      </c>
      <c r="R151">
        <v>38.675080000000001</v>
      </c>
      <c r="S151">
        <v>71.545739999999995</v>
      </c>
      <c r="T151">
        <v>82.208200000000005</v>
      </c>
    </row>
    <row r="152" spans="13:20" x14ac:dyDescent="0.4">
      <c r="M152" t="s">
        <v>834</v>
      </c>
      <c r="N152" t="s">
        <v>829</v>
      </c>
      <c r="O152" t="s">
        <v>754</v>
      </c>
      <c r="P152">
        <v>0.45540000000000003</v>
      </c>
      <c r="Q152" s="2">
        <v>48.848999999999997</v>
      </c>
      <c r="R152">
        <v>34.68918</v>
      </c>
      <c r="S152">
        <v>75.59478</v>
      </c>
      <c r="T152">
        <v>91.711439999999996</v>
      </c>
    </row>
    <row r="153" spans="13:20" x14ac:dyDescent="0.4">
      <c r="M153" t="s">
        <v>834</v>
      </c>
      <c r="N153" t="s">
        <v>88</v>
      </c>
      <c r="O153" t="s">
        <v>37</v>
      </c>
      <c r="P153">
        <v>0.50065999999999999</v>
      </c>
      <c r="Q153" s="2">
        <v>54.02252</v>
      </c>
      <c r="R153">
        <v>43.326590000000003</v>
      </c>
      <c r="S153">
        <v>77.976529999999997</v>
      </c>
      <c r="T153">
        <v>87.851070000000007</v>
      </c>
    </row>
    <row r="154" spans="13:20" x14ac:dyDescent="0.4">
      <c r="M154" t="s">
        <v>836</v>
      </c>
      <c r="N154" t="s">
        <v>756</v>
      </c>
      <c r="O154" t="s">
        <v>748</v>
      </c>
      <c r="P154">
        <v>0.40660000000000002</v>
      </c>
      <c r="Q154" s="2">
        <v>42.348500000000001</v>
      </c>
      <c r="R154">
        <v>34.782609999999998</v>
      </c>
      <c r="S154">
        <v>57.800510000000003</v>
      </c>
      <c r="T154">
        <v>68.286450000000002</v>
      </c>
    </row>
    <row r="155" spans="13:20" x14ac:dyDescent="0.4">
      <c r="M155" t="s">
        <v>836</v>
      </c>
      <c r="N155" t="s">
        <v>749</v>
      </c>
      <c r="O155" t="s">
        <v>750</v>
      </c>
      <c r="P155">
        <v>0.55540999999999996</v>
      </c>
      <c r="Q155" s="2">
        <v>55.542319999999997</v>
      </c>
      <c r="R155">
        <v>52.307690000000001</v>
      </c>
      <c r="S155">
        <v>58.461539999999999</v>
      </c>
      <c r="T155">
        <v>60.76923</v>
      </c>
    </row>
    <row r="156" spans="13:20" x14ac:dyDescent="0.4">
      <c r="M156" t="s">
        <v>836</v>
      </c>
      <c r="N156" t="s">
        <v>837</v>
      </c>
      <c r="O156" t="s">
        <v>752</v>
      </c>
      <c r="P156">
        <v>0.37090000000000001</v>
      </c>
      <c r="Q156" s="2">
        <v>37.32376</v>
      </c>
      <c r="R156">
        <v>21.842269999999999</v>
      </c>
      <c r="S156">
        <v>57.627760000000002</v>
      </c>
      <c r="T156">
        <v>72.126180000000005</v>
      </c>
    </row>
    <row r="157" spans="13:20" x14ac:dyDescent="0.4">
      <c r="M157" t="s">
        <v>836</v>
      </c>
      <c r="N157" t="s">
        <v>772</v>
      </c>
      <c r="O157" t="s">
        <v>754</v>
      </c>
      <c r="P157">
        <v>0.33717000000000003</v>
      </c>
      <c r="Q157" s="2">
        <v>36.322339999999997</v>
      </c>
      <c r="R157">
        <v>19.084160000000001</v>
      </c>
      <c r="S157">
        <v>62.854950000000002</v>
      </c>
      <c r="T157">
        <v>84.369399999999999</v>
      </c>
    </row>
    <row r="158" spans="13:20" x14ac:dyDescent="0.4">
      <c r="M158" t="s">
        <v>836</v>
      </c>
      <c r="N158" t="s">
        <v>90</v>
      </c>
      <c r="O158" t="s">
        <v>37</v>
      </c>
      <c r="P158">
        <v>0.34878999999999999</v>
      </c>
      <c r="Q158" s="2">
        <v>37.528260000000003</v>
      </c>
      <c r="R158">
        <v>22.86524</v>
      </c>
      <c r="S158">
        <v>63.059489999999997</v>
      </c>
      <c r="T158">
        <v>77.636579999999995</v>
      </c>
    </row>
    <row r="159" spans="13:20" x14ac:dyDescent="0.4">
      <c r="M159" t="s">
        <v>838</v>
      </c>
      <c r="N159" t="s">
        <v>774</v>
      </c>
      <c r="O159" t="s">
        <v>748</v>
      </c>
      <c r="P159">
        <v>0.42919000000000002</v>
      </c>
      <c r="Q159" s="2">
        <v>44.657899999999998</v>
      </c>
      <c r="R159">
        <v>38.618929999999999</v>
      </c>
      <c r="S159">
        <v>60.358060000000002</v>
      </c>
      <c r="T159">
        <v>68.286450000000002</v>
      </c>
    </row>
    <row r="160" spans="13:20" x14ac:dyDescent="0.4">
      <c r="M160" t="s">
        <v>838</v>
      </c>
      <c r="N160" t="s">
        <v>749</v>
      </c>
      <c r="O160" t="s">
        <v>750</v>
      </c>
      <c r="P160">
        <v>0.57396999999999998</v>
      </c>
      <c r="Q160" s="2">
        <v>57.406770000000002</v>
      </c>
      <c r="R160">
        <v>55.384619999999998</v>
      </c>
      <c r="S160">
        <v>57.692309999999999</v>
      </c>
      <c r="T160">
        <v>60.76923</v>
      </c>
    </row>
    <row r="161" spans="13:20" x14ac:dyDescent="0.4">
      <c r="M161" t="s">
        <v>838</v>
      </c>
      <c r="N161" t="s">
        <v>837</v>
      </c>
      <c r="O161" t="s">
        <v>752</v>
      </c>
      <c r="P161">
        <v>0.38900000000000001</v>
      </c>
      <c r="Q161" s="2">
        <v>39.157179999999997</v>
      </c>
      <c r="R161">
        <v>23.078859999999999</v>
      </c>
      <c r="S161">
        <v>60.403790000000001</v>
      </c>
      <c r="T161">
        <v>75.899050000000003</v>
      </c>
    </row>
    <row r="162" spans="13:20" x14ac:dyDescent="0.4">
      <c r="M162" t="s">
        <v>838</v>
      </c>
      <c r="N162" t="s">
        <v>839</v>
      </c>
      <c r="O162" t="s">
        <v>754</v>
      </c>
      <c r="P162">
        <v>0.36825999999999998</v>
      </c>
      <c r="Q162" s="2">
        <v>39.62388</v>
      </c>
      <c r="R162">
        <v>23.484269999999999</v>
      </c>
      <c r="S162">
        <v>65.975949999999997</v>
      </c>
      <c r="T162">
        <v>86.467129999999997</v>
      </c>
    </row>
    <row r="163" spans="13:20" x14ac:dyDescent="0.4">
      <c r="M163" t="s">
        <v>838</v>
      </c>
      <c r="N163" t="s">
        <v>90</v>
      </c>
      <c r="O163" t="s">
        <v>37</v>
      </c>
      <c r="P163">
        <v>0.36701</v>
      </c>
      <c r="Q163" s="2">
        <v>39.556820000000002</v>
      </c>
      <c r="R163">
        <v>24.929179999999999</v>
      </c>
      <c r="S163">
        <v>65.188180000000003</v>
      </c>
      <c r="T163">
        <v>80.825580000000002</v>
      </c>
    </row>
    <row r="164" spans="13:20" x14ac:dyDescent="0.4">
      <c r="M164" t="s">
        <v>840</v>
      </c>
      <c r="N164" t="s">
        <v>774</v>
      </c>
      <c r="O164" t="s">
        <v>748</v>
      </c>
      <c r="P164">
        <v>0.45677000000000001</v>
      </c>
      <c r="Q164" s="2">
        <v>47.607750000000003</v>
      </c>
      <c r="R164">
        <v>44.245519999999999</v>
      </c>
      <c r="S164">
        <v>63.682859999999998</v>
      </c>
      <c r="T164">
        <v>68.030690000000007</v>
      </c>
    </row>
    <row r="165" spans="13:20" x14ac:dyDescent="0.4">
      <c r="M165" t="s">
        <v>840</v>
      </c>
      <c r="N165" t="s">
        <v>749</v>
      </c>
      <c r="O165" t="s">
        <v>750</v>
      </c>
      <c r="P165">
        <v>0.57816000000000001</v>
      </c>
      <c r="Q165" s="2">
        <v>57.820309999999999</v>
      </c>
      <c r="R165">
        <v>56.153849999999998</v>
      </c>
      <c r="S165">
        <v>56.923079999999999</v>
      </c>
      <c r="T165">
        <v>63.076920000000001</v>
      </c>
    </row>
    <row r="166" spans="13:20" x14ac:dyDescent="0.4">
      <c r="M166" t="s">
        <v>840</v>
      </c>
      <c r="N166" t="s">
        <v>841</v>
      </c>
      <c r="O166" t="s">
        <v>752</v>
      </c>
      <c r="P166">
        <v>0.51687000000000005</v>
      </c>
      <c r="Q166" s="2">
        <v>52.06494</v>
      </c>
      <c r="R166">
        <v>38.725549999999998</v>
      </c>
      <c r="S166">
        <v>71.356470000000002</v>
      </c>
      <c r="T166">
        <v>81.955839999999995</v>
      </c>
    </row>
    <row r="167" spans="13:20" x14ac:dyDescent="0.4">
      <c r="M167" t="s">
        <v>840</v>
      </c>
      <c r="N167" t="s">
        <v>839</v>
      </c>
      <c r="O167" t="s">
        <v>754</v>
      </c>
      <c r="P167">
        <v>0.45385999999999999</v>
      </c>
      <c r="Q167" s="2">
        <v>48.702950000000001</v>
      </c>
      <c r="R167">
        <v>34.612430000000003</v>
      </c>
      <c r="S167">
        <v>75.645949999999999</v>
      </c>
      <c r="T167">
        <v>91.455619999999996</v>
      </c>
    </row>
    <row r="168" spans="13:20" x14ac:dyDescent="0.4">
      <c r="M168" t="s">
        <v>840</v>
      </c>
      <c r="N168" t="s">
        <v>100</v>
      </c>
      <c r="O168" t="s">
        <v>37</v>
      </c>
      <c r="P168">
        <v>0.50031999999999999</v>
      </c>
      <c r="Q168" s="2">
        <v>54.001309999999997</v>
      </c>
      <c r="R168">
        <v>43.383249999999997</v>
      </c>
      <c r="S168">
        <v>77.766090000000005</v>
      </c>
      <c r="T168">
        <v>87.681100000000001</v>
      </c>
    </row>
    <row r="169" spans="13:20" x14ac:dyDescent="0.4">
      <c r="M169" t="s">
        <v>842</v>
      </c>
      <c r="N169" t="s">
        <v>756</v>
      </c>
      <c r="O169" t="s">
        <v>748</v>
      </c>
      <c r="P169">
        <v>0.42509000000000002</v>
      </c>
      <c r="Q169" s="2">
        <v>44.223239999999997</v>
      </c>
      <c r="R169">
        <v>35.805630000000001</v>
      </c>
      <c r="S169">
        <v>60.869570000000003</v>
      </c>
      <c r="T169">
        <v>71.867009999999993</v>
      </c>
    </row>
    <row r="170" spans="13:20" x14ac:dyDescent="0.4">
      <c r="M170" t="s">
        <v>842</v>
      </c>
      <c r="N170" t="s">
        <v>749</v>
      </c>
      <c r="O170" t="s">
        <v>750</v>
      </c>
      <c r="P170">
        <v>0.74705999999999995</v>
      </c>
      <c r="Q170" s="2">
        <v>74.716269999999994</v>
      </c>
      <c r="R170">
        <v>60</v>
      </c>
      <c r="S170">
        <v>90.769229999999993</v>
      </c>
      <c r="T170">
        <v>90.769229999999993</v>
      </c>
    </row>
    <row r="171" spans="13:20" x14ac:dyDescent="0.4">
      <c r="M171" t="s">
        <v>842</v>
      </c>
      <c r="N171" t="s">
        <v>843</v>
      </c>
      <c r="O171" t="s">
        <v>752</v>
      </c>
      <c r="P171">
        <v>0.37161</v>
      </c>
      <c r="Q171" s="2">
        <v>37.394460000000002</v>
      </c>
      <c r="R171">
        <v>21.842269999999999</v>
      </c>
      <c r="S171">
        <v>57.791800000000002</v>
      </c>
      <c r="T171">
        <v>72.466880000000003</v>
      </c>
    </row>
    <row r="172" spans="13:20" x14ac:dyDescent="0.4">
      <c r="M172" t="s">
        <v>842</v>
      </c>
      <c r="N172" t="s">
        <v>839</v>
      </c>
      <c r="O172" t="s">
        <v>754</v>
      </c>
      <c r="P172">
        <v>0.33789999999999998</v>
      </c>
      <c r="Q172" s="2">
        <v>36.399590000000003</v>
      </c>
      <c r="R172">
        <v>19.084160000000001</v>
      </c>
      <c r="S172">
        <v>62.88053</v>
      </c>
      <c r="T172">
        <v>84.727549999999994</v>
      </c>
    </row>
    <row r="173" spans="13:20" x14ac:dyDescent="0.4">
      <c r="M173" t="s">
        <v>842</v>
      </c>
      <c r="N173" t="s">
        <v>844</v>
      </c>
      <c r="O173" t="s">
        <v>37</v>
      </c>
      <c r="P173">
        <v>0.34949999999999998</v>
      </c>
      <c r="Q173" s="2">
        <v>37.605530000000002</v>
      </c>
      <c r="R173">
        <v>22.873329999999999</v>
      </c>
      <c r="S173">
        <v>63.188989999999997</v>
      </c>
      <c r="T173">
        <v>77.88749</v>
      </c>
    </row>
    <row r="174" spans="13:20" x14ac:dyDescent="0.4">
      <c r="M174" t="s">
        <v>845</v>
      </c>
      <c r="N174" t="s">
        <v>756</v>
      </c>
      <c r="O174" t="s">
        <v>748</v>
      </c>
      <c r="P174">
        <v>0.44377</v>
      </c>
      <c r="Q174" s="2">
        <v>46.153120000000001</v>
      </c>
      <c r="R174">
        <v>38.874679999999998</v>
      </c>
      <c r="S174">
        <v>63.427109999999999</v>
      </c>
      <c r="T174">
        <v>73.145780000000002</v>
      </c>
    </row>
    <row r="175" spans="13:20" x14ac:dyDescent="0.4">
      <c r="M175" t="s">
        <v>845</v>
      </c>
      <c r="N175" t="s">
        <v>749</v>
      </c>
      <c r="O175" t="s">
        <v>750</v>
      </c>
      <c r="P175">
        <v>0.75949999999999995</v>
      </c>
      <c r="Q175" s="2">
        <v>75.981890000000007</v>
      </c>
      <c r="R175">
        <v>62.307690000000001</v>
      </c>
      <c r="S175">
        <v>90.769229999999993</v>
      </c>
      <c r="T175">
        <v>91.538460000000001</v>
      </c>
    </row>
    <row r="176" spans="13:20" x14ac:dyDescent="0.4">
      <c r="M176" t="s">
        <v>845</v>
      </c>
      <c r="N176" t="s">
        <v>841</v>
      </c>
      <c r="O176" t="s">
        <v>752</v>
      </c>
      <c r="P176">
        <v>0.38966000000000001</v>
      </c>
      <c r="Q176" s="2">
        <v>39.22457</v>
      </c>
      <c r="R176">
        <v>23.078859999999999</v>
      </c>
      <c r="S176">
        <v>60.504730000000002</v>
      </c>
      <c r="T176">
        <v>76.201890000000006</v>
      </c>
    </row>
    <row r="177" spans="13:20" x14ac:dyDescent="0.4">
      <c r="M177" t="s">
        <v>845</v>
      </c>
      <c r="N177" t="s">
        <v>767</v>
      </c>
      <c r="O177" t="s">
        <v>754</v>
      </c>
      <c r="P177">
        <v>0.36941000000000002</v>
      </c>
      <c r="Q177" s="2">
        <v>39.746740000000003</v>
      </c>
      <c r="R177">
        <v>23.484269999999999</v>
      </c>
      <c r="S177">
        <v>66.257350000000002</v>
      </c>
      <c r="T177">
        <v>86.799689999999998</v>
      </c>
    </row>
    <row r="178" spans="13:20" x14ac:dyDescent="0.4">
      <c r="M178" t="s">
        <v>845</v>
      </c>
      <c r="N178" t="s">
        <v>83</v>
      </c>
      <c r="O178" t="s">
        <v>37</v>
      </c>
      <c r="P178">
        <v>0.36776999999999999</v>
      </c>
      <c r="Q178" s="2">
        <v>39.640929999999997</v>
      </c>
      <c r="R178">
        <v>24.94537</v>
      </c>
      <c r="S178">
        <v>65.333870000000005</v>
      </c>
      <c r="T178">
        <v>81.052210000000002</v>
      </c>
    </row>
    <row r="179" spans="13:20" x14ac:dyDescent="0.4">
      <c r="M179" t="s">
        <v>846</v>
      </c>
      <c r="N179" t="s">
        <v>774</v>
      </c>
      <c r="O179" t="s">
        <v>748</v>
      </c>
      <c r="P179">
        <v>0.47765000000000002</v>
      </c>
      <c r="Q179" s="2">
        <v>49.7378</v>
      </c>
      <c r="R179">
        <v>45.268540000000002</v>
      </c>
      <c r="S179">
        <v>67.774940000000001</v>
      </c>
      <c r="T179">
        <v>73.145780000000002</v>
      </c>
    </row>
    <row r="180" spans="13:20" x14ac:dyDescent="0.4">
      <c r="M180" t="s">
        <v>846</v>
      </c>
      <c r="N180" t="s">
        <v>749</v>
      </c>
      <c r="O180" t="s">
        <v>750</v>
      </c>
      <c r="P180">
        <v>0.76229999999999998</v>
      </c>
      <c r="Q180" s="2">
        <v>76.233289999999997</v>
      </c>
      <c r="R180">
        <v>62.307690000000001</v>
      </c>
      <c r="S180">
        <v>91.538460000000001</v>
      </c>
      <c r="T180">
        <v>91.538460000000001</v>
      </c>
    </row>
    <row r="181" spans="13:20" x14ac:dyDescent="0.4">
      <c r="M181" t="s">
        <v>846</v>
      </c>
      <c r="N181" t="s">
        <v>843</v>
      </c>
      <c r="O181" t="s">
        <v>752</v>
      </c>
      <c r="P181">
        <v>0.51759999999999995</v>
      </c>
      <c r="Q181" s="2">
        <v>52.138869999999997</v>
      </c>
      <c r="R181">
        <v>38.738169999999997</v>
      </c>
      <c r="S181">
        <v>71.507890000000003</v>
      </c>
      <c r="T181">
        <v>82.24606</v>
      </c>
    </row>
    <row r="182" spans="13:20" x14ac:dyDescent="0.4">
      <c r="M182" t="s">
        <v>846</v>
      </c>
      <c r="N182" t="s">
        <v>776</v>
      </c>
      <c r="O182" t="s">
        <v>754</v>
      </c>
      <c r="P182">
        <v>0.45462000000000002</v>
      </c>
      <c r="Q182" s="2">
        <v>48.786819999999999</v>
      </c>
      <c r="R182">
        <v>34.612430000000003</v>
      </c>
      <c r="S182">
        <v>75.799440000000004</v>
      </c>
      <c r="T182">
        <v>91.685850000000002</v>
      </c>
    </row>
    <row r="183" spans="13:20" x14ac:dyDescent="0.4">
      <c r="M183" t="s">
        <v>846</v>
      </c>
      <c r="N183" t="s">
        <v>847</v>
      </c>
      <c r="O183" t="s">
        <v>37</v>
      </c>
      <c r="P183">
        <v>0.50114000000000003</v>
      </c>
      <c r="Q183" s="2">
        <v>54.093359999999997</v>
      </c>
      <c r="R183">
        <v>43.423720000000003</v>
      </c>
      <c r="S183">
        <v>77.903679999999994</v>
      </c>
      <c r="T183">
        <v>87.875349999999997</v>
      </c>
    </row>
    <row r="184" spans="13:20" x14ac:dyDescent="0.4">
      <c r="M184" t="s">
        <v>848</v>
      </c>
      <c r="N184" t="s">
        <v>756</v>
      </c>
      <c r="O184" t="s">
        <v>748</v>
      </c>
      <c r="P184">
        <v>0.41366999999999998</v>
      </c>
      <c r="Q184" s="2">
        <v>43.04421</v>
      </c>
      <c r="R184">
        <v>33.248080000000002</v>
      </c>
      <c r="S184">
        <v>60.613810000000001</v>
      </c>
      <c r="T184">
        <v>71.867009999999993</v>
      </c>
    </row>
    <row r="185" spans="13:20" x14ac:dyDescent="0.4">
      <c r="M185" t="s">
        <v>848</v>
      </c>
      <c r="N185" t="s">
        <v>749</v>
      </c>
      <c r="O185" t="s">
        <v>750</v>
      </c>
      <c r="P185">
        <v>0.59884000000000004</v>
      </c>
      <c r="Q185" s="2">
        <v>59.89087</v>
      </c>
      <c r="R185">
        <v>58.461539999999999</v>
      </c>
      <c r="S185">
        <v>60</v>
      </c>
      <c r="T185">
        <v>61.538460000000001</v>
      </c>
    </row>
    <row r="186" spans="13:20" x14ac:dyDescent="0.4">
      <c r="M186" t="s">
        <v>848</v>
      </c>
      <c r="N186" t="s">
        <v>849</v>
      </c>
      <c r="O186" t="s">
        <v>752</v>
      </c>
      <c r="P186">
        <v>0.37092999999999998</v>
      </c>
      <c r="Q186" s="2">
        <v>37.312449999999998</v>
      </c>
      <c r="R186">
        <v>22.018930000000001</v>
      </c>
      <c r="S186">
        <v>57.56467</v>
      </c>
      <c r="T186">
        <v>72.063090000000003</v>
      </c>
    </row>
    <row r="187" spans="13:20" x14ac:dyDescent="0.4">
      <c r="M187" t="s">
        <v>848</v>
      </c>
      <c r="N187" t="s">
        <v>829</v>
      </c>
      <c r="O187" t="s">
        <v>754</v>
      </c>
      <c r="P187">
        <v>0.32289000000000001</v>
      </c>
      <c r="Q187" s="2">
        <v>34.718719999999998</v>
      </c>
      <c r="R187">
        <v>17.08877</v>
      </c>
      <c r="S187">
        <v>62.394469999999998</v>
      </c>
      <c r="T187">
        <v>83.729849999999999</v>
      </c>
    </row>
    <row r="188" spans="13:20" x14ac:dyDescent="0.4">
      <c r="M188" t="s">
        <v>848</v>
      </c>
      <c r="N188" t="s">
        <v>150</v>
      </c>
      <c r="O188" t="s">
        <v>37</v>
      </c>
      <c r="P188">
        <v>0.34186</v>
      </c>
      <c r="Q188" s="2">
        <v>36.662039999999998</v>
      </c>
      <c r="R188">
        <v>22.209630000000001</v>
      </c>
      <c r="S188">
        <v>62.460540000000002</v>
      </c>
      <c r="T188">
        <v>77.061920000000001</v>
      </c>
    </row>
    <row r="189" spans="13:20" x14ac:dyDescent="0.4">
      <c r="M189" t="s">
        <v>850</v>
      </c>
      <c r="N189" t="s">
        <v>756</v>
      </c>
      <c r="O189" t="s">
        <v>748</v>
      </c>
      <c r="P189">
        <v>0.43839</v>
      </c>
      <c r="Q189" s="2">
        <v>45.581949999999999</v>
      </c>
      <c r="R189">
        <v>36.82864</v>
      </c>
      <c r="S189">
        <v>64.961640000000003</v>
      </c>
      <c r="T189">
        <v>73.401529999999994</v>
      </c>
    </row>
    <row r="190" spans="13:20" x14ac:dyDescent="0.4">
      <c r="M190" t="s">
        <v>850</v>
      </c>
      <c r="N190" t="s">
        <v>749</v>
      </c>
      <c r="O190" t="s">
        <v>750</v>
      </c>
      <c r="P190">
        <v>0.60494999999999999</v>
      </c>
      <c r="Q190" s="2">
        <v>60.497520000000002</v>
      </c>
      <c r="R190">
        <v>59.23077</v>
      </c>
      <c r="S190">
        <v>61.538460000000001</v>
      </c>
      <c r="T190">
        <v>62.307690000000001</v>
      </c>
    </row>
    <row r="191" spans="13:20" x14ac:dyDescent="0.4">
      <c r="M191" t="s">
        <v>850</v>
      </c>
      <c r="N191" t="s">
        <v>851</v>
      </c>
      <c r="O191" t="s">
        <v>752</v>
      </c>
      <c r="P191">
        <v>0.38485000000000003</v>
      </c>
      <c r="Q191" s="2">
        <v>38.731560000000002</v>
      </c>
      <c r="R191">
        <v>22.561509999999998</v>
      </c>
      <c r="S191">
        <v>60.075710000000001</v>
      </c>
      <c r="T191">
        <v>75.823340000000002</v>
      </c>
    </row>
    <row r="192" spans="13:20" x14ac:dyDescent="0.4">
      <c r="M192" t="s">
        <v>850</v>
      </c>
      <c r="N192" t="s">
        <v>802</v>
      </c>
      <c r="O192" t="s">
        <v>754</v>
      </c>
      <c r="P192">
        <v>0.35303000000000001</v>
      </c>
      <c r="Q192" s="2">
        <v>37.928539999999998</v>
      </c>
      <c r="R192">
        <v>20.926069999999999</v>
      </c>
      <c r="S192">
        <v>64.031720000000007</v>
      </c>
      <c r="T192">
        <v>86.390379999999993</v>
      </c>
    </row>
    <row r="193" spans="13:20" x14ac:dyDescent="0.4">
      <c r="M193" t="s">
        <v>850</v>
      </c>
      <c r="N193" t="s">
        <v>52</v>
      </c>
      <c r="O193" t="s">
        <v>37</v>
      </c>
      <c r="P193">
        <v>0.35568</v>
      </c>
      <c r="Q193" s="2">
        <v>38.221040000000002</v>
      </c>
      <c r="R193">
        <v>23.237559999999998</v>
      </c>
      <c r="S193">
        <v>64.192629999999994</v>
      </c>
      <c r="T193">
        <v>80.469449999999995</v>
      </c>
    </row>
    <row r="194" spans="13:20" x14ac:dyDescent="0.4">
      <c r="M194" t="s">
        <v>852</v>
      </c>
      <c r="N194" t="s">
        <v>756</v>
      </c>
      <c r="O194" t="s">
        <v>748</v>
      </c>
      <c r="P194">
        <v>0.49678</v>
      </c>
      <c r="Q194" s="2">
        <v>51.6967</v>
      </c>
      <c r="R194">
        <v>47.570329999999998</v>
      </c>
      <c r="S194">
        <v>67.26343</v>
      </c>
      <c r="T194">
        <v>74.168800000000005</v>
      </c>
    </row>
    <row r="195" spans="13:20" x14ac:dyDescent="0.4">
      <c r="M195" t="s">
        <v>852</v>
      </c>
      <c r="N195" t="s">
        <v>749</v>
      </c>
      <c r="O195" t="s">
        <v>750</v>
      </c>
      <c r="P195">
        <v>0.60892999999999997</v>
      </c>
      <c r="Q195" s="2">
        <v>60.89528</v>
      </c>
      <c r="R195">
        <v>60</v>
      </c>
      <c r="S195">
        <v>60.76923</v>
      </c>
      <c r="T195">
        <v>61.538460000000001</v>
      </c>
    </row>
    <row r="196" spans="13:20" x14ac:dyDescent="0.4">
      <c r="M196" t="s">
        <v>852</v>
      </c>
      <c r="N196" t="s">
        <v>775</v>
      </c>
      <c r="O196" t="s">
        <v>752</v>
      </c>
      <c r="P196">
        <v>0.53091999999999995</v>
      </c>
      <c r="Q196" s="2">
        <v>53.449959999999997</v>
      </c>
      <c r="R196">
        <v>40.088329999999999</v>
      </c>
      <c r="S196">
        <v>72.668769999999995</v>
      </c>
      <c r="T196">
        <v>82.940060000000003</v>
      </c>
    </row>
    <row r="197" spans="13:20" x14ac:dyDescent="0.4">
      <c r="M197" t="s">
        <v>852</v>
      </c>
      <c r="N197" t="s">
        <v>839</v>
      </c>
      <c r="O197" t="s">
        <v>754</v>
      </c>
      <c r="P197">
        <v>0.44492999999999999</v>
      </c>
      <c r="Q197" s="2">
        <v>47.644710000000003</v>
      </c>
      <c r="R197">
        <v>33.128680000000003</v>
      </c>
      <c r="S197">
        <v>75.415710000000004</v>
      </c>
      <c r="T197">
        <v>92.018420000000006</v>
      </c>
    </row>
    <row r="198" spans="13:20" x14ac:dyDescent="0.4">
      <c r="M198" t="s">
        <v>852</v>
      </c>
      <c r="N198" t="s">
        <v>212</v>
      </c>
      <c r="O198" t="s">
        <v>37</v>
      </c>
      <c r="P198">
        <v>0.50117999999999996</v>
      </c>
      <c r="Q198" s="2">
        <v>53.883499999999998</v>
      </c>
      <c r="R198">
        <v>43.269930000000002</v>
      </c>
      <c r="S198">
        <v>78.130309999999994</v>
      </c>
      <c r="T198">
        <v>88.304329999999993</v>
      </c>
    </row>
    <row r="199" spans="13:20" x14ac:dyDescent="0.4">
      <c r="M199" t="s">
        <v>853</v>
      </c>
      <c r="N199" t="s">
        <v>774</v>
      </c>
      <c r="O199" t="s">
        <v>748</v>
      </c>
      <c r="P199">
        <v>0.41519</v>
      </c>
      <c r="Q199" s="2">
        <v>43.202849999999998</v>
      </c>
      <c r="R199">
        <v>33.248080000000002</v>
      </c>
      <c r="S199">
        <v>60.869570000000003</v>
      </c>
      <c r="T199">
        <v>71.867009999999993</v>
      </c>
    </row>
    <row r="200" spans="13:20" x14ac:dyDescent="0.4">
      <c r="M200" t="s">
        <v>853</v>
      </c>
      <c r="N200" t="s">
        <v>749</v>
      </c>
      <c r="O200" t="s">
        <v>750</v>
      </c>
      <c r="P200">
        <v>0.75111000000000006</v>
      </c>
      <c r="Q200" s="2">
        <v>75.123800000000003</v>
      </c>
      <c r="R200">
        <v>60.76923</v>
      </c>
      <c r="S200">
        <v>90.769229999999993</v>
      </c>
      <c r="T200">
        <v>90.769229999999993</v>
      </c>
    </row>
    <row r="201" spans="13:20" x14ac:dyDescent="0.4">
      <c r="M201" t="s">
        <v>853</v>
      </c>
      <c r="N201" t="s">
        <v>849</v>
      </c>
      <c r="O201" t="s">
        <v>752</v>
      </c>
      <c r="P201">
        <v>0.37098999999999999</v>
      </c>
      <c r="Q201" s="2">
        <v>37.31888</v>
      </c>
      <c r="R201">
        <v>22.018930000000001</v>
      </c>
      <c r="S201">
        <v>57.56467</v>
      </c>
      <c r="T201">
        <v>72.088329999999999</v>
      </c>
    </row>
    <row r="202" spans="13:20" x14ac:dyDescent="0.4">
      <c r="M202" t="s">
        <v>853</v>
      </c>
      <c r="N202" t="s">
        <v>767</v>
      </c>
      <c r="O202" t="s">
        <v>754</v>
      </c>
      <c r="P202">
        <v>0.32288</v>
      </c>
      <c r="Q202" s="2">
        <v>34.718829999999997</v>
      </c>
      <c r="R202">
        <v>17.08877</v>
      </c>
      <c r="S202">
        <v>62.394469999999998</v>
      </c>
      <c r="T202">
        <v>83.678690000000003</v>
      </c>
    </row>
    <row r="203" spans="13:20" x14ac:dyDescent="0.4">
      <c r="M203" t="s">
        <v>853</v>
      </c>
      <c r="N203" t="s">
        <v>121</v>
      </c>
      <c r="O203" t="s">
        <v>37</v>
      </c>
      <c r="P203">
        <v>0.34194000000000002</v>
      </c>
      <c r="Q203" s="2">
        <v>36.675980000000003</v>
      </c>
      <c r="R203">
        <v>22.209630000000001</v>
      </c>
      <c r="S203">
        <v>62.460540000000002</v>
      </c>
      <c r="T203">
        <v>77.070009999999996</v>
      </c>
    </row>
    <row r="204" spans="13:20" x14ac:dyDescent="0.4">
      <c r="M204" t="s">
        <v>854</v>
      </c>
      <c r="N204" t="s">
        <v>756</v>
      </c>
      <c r="O204" t="s">
        <v>748</v>
      </c>
      <c r="P204">
        <v>0.44059999999999999</v>
      </c>
      <c r="Q204" s="2">
        <v>45.818210000000001</v>
      </c>
      <c r="R204">
        <v>36.82864</v>
      </c>
      <c r="S204">
        <v>65.473150000000004</v>
      </c>
      <c r="T204">
        <v>73.913039999999995</v>
      </c>
    </row>
    <row r="205" spans="13:20" x14ac:dyDescent="0.4">
      <c r="M205" t="s">
        <v>854</v>
      </c>
      <c r="N205" t="s">
        <v>749</v>
      </c>
      <c r="O205" t="s">
        <v>750</v>
      </c>
      <c r="P205">
        <v>0.75468999999999997</v>
      </c>
      <c r="Q205" s="2">
        <v>75.471680000000006</v>
      </c>
      <c r="R205">
        <v>61.538460000000001</v>
      </c>
      <c r="S205">
        <v>90.769229999999993</v>
      </c>
      <c r="T205">
        <v>90.769229999999993</v>
      </c>
    </row>
    <row r="206" spans="13:20" x14ac:dyDescent="0.4">
      <c r="M206" t="s">
        <v>854</v>
      </c>
      <c r="N206" t="s">
        <v>835</v>
      </c>
      <c r="O206" t="s">
        <v>752</v>
      </c>
      <c r="P206">
        <v>0.38484000000000002</v>
      </c>
      <c r="Q206" s="2">
        <v>38.730220000000003</v>
      </c>
      <c r="R206">
        <v>22.561509999999998</v>
      </c>
      <c r="S206">
        <v>60.075710000000001</v>
      </c>
      <c r="T206">
        <v>75.83596</v>
      </c>
    </row>
    <row r="207" spans="13:20" x14ac:dyDescent="0.4">
      <c r="M207" t="s">
        <v>854</v>
      </c>
      <c r="N207" t="s">
        <v>839</v>
      </c>
      <c r="O207" t="s">
        <v>754</v>
      </c>
      <c r="P207">
        <v>0.35303000000000001</v>
      </c>
      <c r="Q207" s="2">
        <v>37.928959999999996</v>
      </c>
      <c r="R207">
        <v>20.926069999999999</v>
      </c>
      <c r="S207">
        <v>64.006140000000002</v>
      </c>
      <c r="T207">
        <v>86.390379999999993</v>
      </c>
    </row>
    <row r="208" spans="13:20" x14ac:dyDescent="0.4">
      <c r="M208" t="s">
        <v>854</v>
      </c>
      <c r="N208" t="s">
        <v>179</v>
      </c>
      <c r="O208" t="s">
        <v>37</v>
      </c>
      <c r="P208">
        <v>0.35577999999999999</v>
      </c>
      <c r="Q208" s="2">
        <v>38.237160000000003</v>
      </c>
      <c r="R208">
        <v>23.237559999999998</v>
      </c>
      <c r="S208">
        <v>64.200729999999993</v>
      </c>
      <c r="T208">
        <v>80.477540000000005</v>
      </c>
    </row>
    <row r="209" spans="13:20" x14ac:dyDescent="0.4">
      <c r="M209" t="s">
        <v>855</v>
      </c>
      <c r="N209" t="s">
        <v>756</v>
      </c>
      <c r="O209" t="s">
        <v>748</v>
      </c>
      <c r="P209">
        <v>0.49806</v>
      </c>
      <c r="Q209" s="2">
        <v>51.837200000000003</v>
      </c>
      <c r="R209">
        <v>47.570329999999998</v>
      </c>
      <c r="S209">
        <v>67.519180000000006</v>
      </c>
      <c r="T209">
        <v>74.424549999999996</v>
      </c>
    </row>
    <row r="210" spans="13:20" x14ac:dyDescent="0.4">
      <c r="M210" t="s">
        <v>855</v>
      </c>
      <c r="N210" t="s">
        <v>749</v>
      </c>
      <c r="O210" t="s">
        <v>750</v>
      </c>
      <c r="P210">
        <v>0.75919999999999999</v>
      </c>
      <c r="Q210" s="2">
        <v>75.921369999999996</v>
      </c>
      <c r="R210">
        <v>62.307690000000001</v>
      </c>
      <c r="S210">
        <v>90.769229999999993</v>
      </c>
      <c r="T210">
        <v>90.769229999999993</v>
      </c>
    </row>
    <row r="211" spans="13:20" x14ac:dyDescent="0.4">
      <c r="M211" t="s">
        <v>855</v>
      </c>
      <c r="N211" t="s">
        <v>856</v>
      </c>
      <c r="O211" t="s">
        <v>752</v>
      </c>
      <c r="P211">
        <v>0.53097000000000005</v>
      </c>
      <c r="Q211" s="2">
        <v>53.455449999999999</v>
      </c>
      <c r="R211">
        <v>40.088329999999999</v>
      </c>
      <c r="S211">
        <v>72.694010000000006</v>
      </c>
      <c r="T211">
        <v>82.977919999999997</v>
      </c>
    </row>
    <row r="212" spans="13:20" x14ac:dyDescent="0.4">
      <c r="M212" t="s">
        <v>855</v>
      </c>
      <c r="N212" t="s">
        <v>767</v>
      </c>
      <c r="O212" t="s">
        <v>754</v>
      </c>
      <c r="P212">
        <v>0.44491999999999998</v>
      </c>
      <c r="Q212" s="2">
        <v>47.643479999999997</v>
      </c>
      <c r="R212">
        <v>33.128680000000003</v>
      </c>
      <c r="S212">
        <v>75.415710000000004</v>
      </c>
      <c r="T212">
        <v>91.992840000000001</v>
      </c>
    </row>
    <row r="213" spans="13:20" x14ac:dyDescent="0.4">
      <c r="M213" t="s">
        <v>855</v>
      </c>
      <c r="N213" t="s">
        <v>145</v>
      </c>
      <c r="O213" t="s">
        <v>37</v>
      </c>
      <c r="P213">
        <v>0.50126000000000004</v>
      </c>
      <c r="Q213" s="2">
        <v>53.897730000000003</v>
      </c>
      <c r="R213">
        <v>43.269930000000002</v>
      </c>
      <c r="S213">
        <v>78.138409999999993</v>
      </c>
      <c r="T213">
        <v>88.312420000000003</v>
      </c>
    </row>
    <row r="214" spans="13:20" x14ac:dyDescent="0.4">
      <c r="M214" t="s">
        <v>857</v>
      </c>
      <c r="N214" t="s">
        <v>774</v>
      </c>
      <c r="O214" t="s">
        <v>748</v>
      </c>
      <c r="P214">
        <v>0.41789999999999999</v>
      </c>
      <c r="Q214" s="2">
        <v>43.465690000000002</v>
      </c>
      <c r="R214">
        <v>34.526850000000003</v>
      </c>
      <c r="S214">
        <v>60.869570000000003</v>
      </c>
      <c r="T214">
        <v>71.099739999999997</v>
      </c>
    </row>
    <row r="215" spans="13:20" x14ac:dyDescent="0.4">
      <c r="M215" t="s">
        <v>857</v>
      </c>
      <c r="N215" t="s">
        <v>749</v>
      </c>
      <c r="O215" t="s">
        <v>750</v>
      </c>
      <c r="P215">
        <v>0.59984999999999999</v>
      </c>
      <c r="Q215" s="2">
        <v>59.988050000000001</v>
      </c>
      <c r="R215">
        <v>58.461539999999999</v>
      </c>
      <c r="S215">
        <v>60.76923</v>
      </c>
      <c r="T215">
        <v>62.307690000000001</v>
      </c>
    </row>
    <row r="216" spans="13:20" x14ac:dyDescent="0.4">
      <c r="M216" t="s">
        <v>857</v>
      </c>
      <c r="N216" t="s">
        <v>786</v>
      </c>
      <c r="O216" t="s">
        <v>752</v>
      </c>
      <c r="P216">
        <v>0.37220999999999999</v>
      </c>
      <c r="Q216" s="2">
        <v>37.450650000000003</v>
      </c>
      <c r="R216">
        <v>21.993690000000001</v>
      </c>
      <c r="S216">
        <v>57.880130000000001</v>
      </c>
      <c r="T216">
        <v>72.277600000000007</v>
      </c>
    </row>
    <row r="217" spans="13:20" x14ac:dyDescent="0.4">
      <c r="M217" t="s">
        <v>857</v>
      </c>
      <c r="N217" t="s">
        <v>779</v>
      </c>
      <c r="O217" t="s">
        <v>754</v>
      </c>
      <c r="P217">
        <v>0.32989000000000002</v>
      </c>
      <c r="Q217" s="2">
        <v>35.519820000000003</v>
      </c>
      <c r="R217">
        <v>17.932980000000001</v>
      </c>
      <c r="S217">
        <v>62.4968</v>
      </c>
      <c r="T217">
        <v>84.574060000000003</v>
      </c>
    </row>
    <row r="218" spans="13:20" x14ac:dyDescent="0.4">
      <c r="M218" t="s">
        <v>857</v>
      </c>
      <c r="N218" t="s">
        <v>279</v>
      </c>
      <c r="O218" t="s">
        <v>37</v>
      </c>
      <c r="P218">
        <v>0.34461999999999998</v>
      </c>
      <c r="Q218" s="2">
        <v>37.019069999999999</v>
      </c>
      <c r="R218">
        <v>22.28248</v>
      </c>
      <c r="S218">
        <v>62.743830000000003</v>
      </c>
      <c r="T218">
        <v>77.644679999999994</v>
      </c>
    </row>
    <row r="219" spans="13:20" x14ac:dyDescent="0.4">
      <c r="M219" t="s">
        <v>858</v>
      </c>
      <c r="N219" t="s">
        <v>756</v>
      </c>
      <c r="O219" t="s">
        <v>748</v>
      </c>
      <c r="P219">
        <v>0.44370999999999999</v>
      </c>
      <c r="Q219" s="2">
        <v>46.099060000000001</v>
      </c>
      <c r="R219">
        <v>37.851660000000003</v>
      </c>
      <c r="S219">
        <v>64.705879999999993</v>
      </c>
      <c r="T219">
        <v>72.890029999999996</v>
      </c>
    </row>
    <row r="220" spans="13:20" x14ac:dyDescent="0.4">
      <c r="M220" t="s">
        <v>858</v>
      </c>
      <c r="N220" t="s">
        <v>749</v>
      </c>
      <c r="O220" t="s">
        <v>750</v>
      </c>
      <c r="P220">
        <v>0.60958999999999997</v>
      </c>
      <c r="Q220" s="2">
        <v>60.980829999999997</v>
      </c>
      <c r="R220">
        <v>59.23077</v>
      </c>
      <c r="S220">
        <v>61.538460000000001</v>
      </c>
      <c r="T220">
        <v>63.076920000000001</v>
      </c>
    </row>
    <row r="221" spans="13:20" x14ac:dyDescent="0.4">
      <c r="M221" t="s">
        <v>858</v>
      </c>
      <c r="N221" t="s">
        <v>859</v>
      </c>
      <c r="O221" t="s">
        <v>752</v>
      </c>
      <c r="P221">
        <v>0.3886</v>
      </c>
      <c r="Q221" s="2">
        <v>39.113149999999997</v>
      </c>
      <c r="R221">
        <v>22.927440000000001</v>
      </c>
      <c r="S221">
        <v>60.466880000000003</v>
      </c>
      <c r="T221">
        <v>76.239750000000001</v>
      </c>
    </row>
    <row r="222" spans="13:20" x14ac:dyDescent="0.4">
      <c r="M222" t="s">
        <v>858</v>
      </c>
      <c r="N222" t="s">
        <v>839</v>
      </c>
      <c r="O222" t="s">
        <v>754</v>
      </c>
      <c r="P222">
        <v>0.36216999999999999</v>
      </c>
      <c r="Q222" s="2">
        <v>38.94415</v>
      </c>
      <c r="R222">
        <v>22.256329999999998</v>
      </c>
      <c r="S222">
        <v>64.901510000000002</v>
      </c>
      <c r="T222">
        <v>86.978769999999997</v>
      </c>
    </row>
    <row r="223" spans="13:20" x14ac:dyDescent="0.4">
      <c r="M223" t="s">
        <v>858</v>
      </c>
      <c r="N223" t="s">
        <v>134</v>
      </c>
      <c r="O223" t="s">
        <v>37</v>
      </c>
      <c r="P223">
        <v>0.36066999999999999</v>
      </c>
      <c r="Q223" s="2">
        <v>38.813540000000003</v>
      </c>
      <c r="R223">
        <v>23.787939999999999</v>
      </c>
      <c r="S223">
        <v>64.78349</v>
      </c>
      <c r="T223">
        <v>80.857950000000002</v>
      </c>
    </row>
    <row r="224" spans="13:20" x14ac:dyDescent="0.4">
      <c r="M224" t="s">
        <v>860</v>
      </c>
      <c r="N224" t="s">
        <v>756</v>
      </c>
      <c r="O224" t="s">
        <v>748</v>
      </c>
      <c r="P224">
        <v>0.49891999999999997</v>
      </c>
      <c r="Q224" s="2">
        <v>51.904319999999998</v>
      </c>
      <c r="R224">
        <v>48.08184</v>
      </c>
      <c r="S224">
        <v>67.519180000000006</v>
      </c>
      <c r="T224">
        <v>73.657290000000003</v>
      </c>
    </row>
    <row r="225" spans="13:20" x14ac:dyDescent="0.4">
      <c r="M225" t="s">
        <v>860</v>
      </c>
      <c r="N225" t="s">
        <v>749</v>
      </c>
      <c r="O225" t="s">
        <v>750</v>
      </c>
      <c r="P225">
        <v>0.61519999999999997</v>
      </c>
      <c r="Q225" s="2">
        <v>61.520800000000001</v>
      </c>
      <c r="R225">
        <v>60</v>
      </c>
      <c r="S225">
        <v>63.076920000000001</v>
      </c>
      <c r="T225">
        <v>63.846150000000002</v>
      </c>
    </row>
    <row r="226" spans="13:20" x14ac:dyDescent="0.4">
      <c r="M226" t="s">
        <v>860</v>
      </c>
      <c r="N226" t="s">
        <v>835</v>
      </c>
      <c r="O226" t="s">
        <v>752</v>
      </c>
      <c r="P226">
        <v>0.52952999999999995</v>
      </c>
      <c r="Q226" s="2">
        <v>53.321669999999997</v>
      </c>
      <c r="R226">
        <v>39.911670000000001</v>
      </c>
      <c r="S226">
        <v>72.933750000000003</v>
      </c>
      <c r="T226">
        <v>82.851740000000007</v>
      </c>
    </row>
    <row r="227" spans="13:20" x14ac:dyDescent="0.4">
      <c r="M227" t="s">
        <v>860</v>
      </c>
      <c r="N227" t="s">
        <v>758</v>
      </c>
      <c r="O227" t="s">
        <v>754</v>
      </c>
      <c r="P227">
        <v>0.45307999999999998</v>
      </c>
      <c r="Q227" s="2">
        <v>48.581339999999997</v>
      </c>
      <c r="R227">
        <v>34.228700000000003</v>
      </c>
      <c r="S227">
        <v>75.671530000000004</v>
      </c>
      <c r="T227">
        <v>92.197490000000002</v>
      </c>
    </row>
    <row r="228" spans="13:20" x14ac:dyDescent="0.4">
      <c r="M228" t="s">
        <v>860</v>
      </c>
      <c r="N228" t="s">
        <v>189</v>
      </c>
      <c r="O228" t="s">
        <v>37</v>
      </c>
      <c r="P228">
        <v>0.50510999999999995</v>
      </c>
      <c r="Q228" s="2">
        <v>54.410719999999998</v>
      </c>
      <c r="R228">
        <v>43.812220000000003</v>
      </c>
      <c r="S228">
        <v>78.373130000000003</v>
      </c>
      <c r="T228">
        <v>88.417640000000006</v>
      </c>
    </row>
    <row r="229" spans="13:20" x14ac:dyDescent="0.4">
      <c r="M229" t="s">
        <v>861</v>
      </c>
      <c r="N229" t="s">
        <v>774</v>
      </c>
      <c r="O229" t="s">
        <v>748</v>
      </c>
      <c r="P229">
        <v>0.41893000000000002</v>
      </c>
      <c r="Q229" s="2">
        <v>43.579120000000003</v>
      </c>
      <c r="R229">
        <v>34.526850000000003</v>
      </c>
      <c r="S229">
        <v>61.381070000000001</v>
      </c>
      <c r="T229">
        <v>71.611249999999998</v>
      </c>
    </row>
    <row r="230" spans="13:20" x14ac:dyDescent="0.4">
      <c r="M230" t="s">
        <v>861</v>
      </c>
      <c r="N230" t="s">
        <v>749</v>
      </c>
      <c r="O230" t="s">
        <v>750</v>
      </c>
      <c r="P230">
        <v>0.75126999999999999</v>
      </c>
      <c r="Q230" s="2">
        <v>75.128429999999994</v>
      </c>
      <c r="R230">
        <v>60.76923</v>
      </c>
      <c r="S230">
        <v>90.769229999999993</v>
      </c>
      <c r="T230">
        <v>90.769229999999993</v>
      </c>
    </row>
    <row r="231" spans="13:20" x14ac:dyDescent="0.4">
      <c r="M231" t="s">
        <v>861</v>
      </c>
      <c r="N231" t="s">
        <v>771</v>
      </c>
      <c r="O231" t="s">
        <v>752</v>
      </c>
      <c r="P231">
        <v>0.37226999999999999</v>
      </c>
      <c r="Q231" s="2">
        <v>37.457120000000003</v>
      </c>
      <c r="R231">
        <v>21.993690000000001</v>
      </c>
      <c r="S231">
        <v>57.867510000000003</v>
      </c>
      <c r="T231">
        <v>72.32808</v>
      </c>
    </row>
    <row r="232" spans="13:20" x14ac:dyDescent="0.4">
      <c r="M232" t="s">
        <v>861</v>
      </c>
      <c r="N232" t="s">
        <v>772</v>
      </c>
      <c r="O232" t="s">
        <v>754</v>
      </c>
      <c r="P232">
        <v>0.32994000000000001</v>
      </c>
      <c r="Q232" s="2">
        <v>35.524769999999997</v>
      </c>
      <c r="R232">
        <v>17.932980000000001</v>
      </c>
      <c r="S232">
        <v>62.445639999999997</v>
      </c>
      <c r="T232">
        <v>84.548479999999998</v>
      </c>
    </row>
    <row r="233" spans="13:20" x14ac:dyDescent="0.4">
      <c r="M233" t="s">
        <v>861</v>
      </c>
      <c r="N233" t="s">
        <v>138</v>
      </c>
      <c r="O233" t="s">
        <v>37</v>
      </c>
      <c r="P233">
        <v>0.34466000000000002</v>
      </c>
      <c r="Q233" s="2">
        <v>37.029249999999998</v>
      </c>
      <c r="R233">
        <v>22.28248</v>
      </c>
      <c r="S233">
        <v>62.751919999999998</v>
      </c>
      <c r="T233">
        <v>77.644679999999994</v>
      </c>
    </row>
    <row r="234" spans="13:20" x14ac:dyDescent="0.4">
      <c r="M234" t="s">
        <v>862</v>
      </c>
      <c r="N234" t="s">
        <v>774</v>
      </c>
      <c r="O234" t="s">
        <v>748</v>
      </c>
      <c r="P234">
        <v>0.44553999999999999</v>
      </c>
      <c r="Q234" s="2">
        <v>46.28839</v>
      </c>
      <c r="R234">
        <v>37.851660000000003</v>
      </c>
      <c r="S234">
        <v>64.961640000000003</v>
      </c>
      <c r="T234">
        <v>73.401529999999994</v>
      </c>
    </row>
    <row r="235" spans="13:20" x14ac:dyDescent="0.4">
      <c r="M235" t="s">
        <v>862</v>
      </c>
      <c r="N235" t="s">
        <v>749</v>
      </c>
      <c r="O235" t="s">
        <v>750</v>
      </c>
      <c r="P235">
        <v>0.76336000000000004</v>
      </c>
      <c r="Q235" s="2">
        <v>76.352019999999996</v>
      </c>
      <c r="R235">
        <v>62.307690000000001</v>
      </c>
      <c r="S235">
        <v>91.538460000000001</v>
      </c>
      <c r="T235">
        <v>92.307689999999994</v>
      </c>
    </row>
    <row r="236" spans="13:20" x14ac:dyDescent="0.4">
      <c r="M236" t="s">
        <v>862</v>
      </c>
      <c r="N236" t="s">
        <v>851</v>
      </c>
      <c r="O236" t="s">
        <v>752</v>
      </c>
      <c r="P236">
        <v>0.38868000000000003</v>
      </c>
      <c r="Q236" s="2">
        <v>39.121250000000003</v>
      </c>
      <c r="R236">
        <v>22.927440000000001</v>
      </c>
      <c r="S236">
        <v>60.479500000000002</v>
      </c>
      <c r="T236">
        <v>76.252369999999999</v>
      </c>
    </row>
    <row r="237" spans="13:20" x14ac:dyDescent="0.4">
      <c r="M237" t="s">
        <v>862</v>
      </c>
      <c r="N237" t="s">
        <v>839</v>
      </c>
      <c r="O237" t="s">
        <v>754</v>
      </c>
      <c r="P237">
        <v>0.36224000000000001</v>
      </c>
      <c r="Q237" s="2">
        <v>38.951630000000002</v>
      </c>
      <c r="R237">
        <v>22.256329999999998</v>
      </c>
      <c r="S237">
        <v>64.927090000000007</v>
      </c>
      <c r="T237">
        <v>87.029929999999993</v>
      </c>
    </row>
    <row r="238" spans="13:20" x14ac:dyDescent="0.4">
      <c r="M238" t="s">
        <v>862</v>
      </c>
      <c r="N238" t="s">
        <v>52</v>
      </c>
      <c r="O238" t="s">
        <v>37</v>
      </c>
      <c r="P238">
        <v>0.36075000000000002</v>
      </c>
      <c r="Q238" s="2">
        <v>38.827640000000002</v>
      </c>
      <c r="R238">
        <v>23.787939999999999</v>
      </c>
      <c r="S238">
        <v>64.791579999999996</v>
      </c>
      <c r="T238">
        <v>80.866050000000001</v>
      </c>
    </row>
    <row r="239" spans="13:20" x14ac:dyDescent="0.4">
      <c r="M239" t="s">
        <v>863</v>
      </c>
      <c r="N239" t="s">
        <v>774</v>
      </c>
      <c r="O239" t="s">
        <v>748</v>
      </c>
      <c r="P239">
        <v>0.50112999999999996</v>
      </c>
      <c r="Q239" s="2">
        <v>52.132480000000001</v>
      </c>
      <c r="R239">
        <v>48.08184</v>
      </c>
      <c r="S239">
        <v>67.774940000000001</v>
      </c>
      <c r="T239">
        <v>74.168800000000005</v>
      </c>
    </row>
    <row r="240" spans="13:20" x14ac:dyDescent="0.4">
      <c r="M240" t="s">
        <v>863</v>
      </c>
      <c r="N240" t="s">
        <v>749</v>
      </c>
      <c r="O240" t="s">
        <v>750</v>
      </c>
      <c r="P240">
        <v>0.75910999999999995</v>
      </c>
      <c r="Q240" s="2">
        <v>75.95393</v>
      </c>
      <c r="R240">
        <v>62.307690000000001</v>
      </c>
      <c r="S240">
        <v>90.769229999999993</v>
      </c>
      <c r="T240">
        <v>90.769229999999993</v>
      </c>
    </row>
    <row r="241" spans="13:20" x14ac:dyDescent="0.4">
      <c r="M241" t="s">
        <v>863</v>
      </c>
      <c r="N241" t="s">
        <v>771</v>
      </c>
      <c r="O241" t="s">
        <v>752</v>
      </c>
      <c r="P241">
        <v>0.52956000000000003</v>
      </c>
      <c r="Q241" s="2">
        <v>53.32488</v>
      </c>
      <c r="R241">
        <v>39.911670000000001</v>
      </c>
      <c r="S241">
        <v>72.933750000000003</v>
      </c>
      <c r="T241">
        <v>82.851740000000007</v>
      </c>
    </row>
    <row r="242" spans="13:20" x14ac:dyDescent="0.4">
      <c r="M242" t="s">
        <v>863</v>
      </c>
      <c r="N242" t="s">
        <v>839</v>
      </c>
      <c r="O242" t="s">
        <v>754</v>
      </c>
      <c r="P242">
        <v>0.45306000000000002</v>
      </c>
      <c r="Q242" s="2">
        <v>48.579189999999997</v>
      </c>
      <c r="R242">
        <v>34.228700000000003</v>
      </c>
      <c r="S242">
        <v>75.645949999999999</v>
      </c>
      <c r="T242">
        <v>92.197490000000002</v>
      </c>
    </row>
    <row r="243" spans="13:20" x14ac:dyDescent="0.4">
      <c r="M243" t="s">
        <v>863</v>
      </c>
      <c r="N243" t="s">
        <v>40</v>
      </c>
      <c r="O243" t="s">
        <v>37</v>
      </c>
      <c r="P243">
        <v>0.50519999999999998</v>
      </c>
      <c r="Q243" s="2">
        <v>54.424990000000001</v>
      </c>
      <c r="R243">
        <v>43.812220000000003</v>
      </c>
      <c r="S243">
        <v>78.381219999999999</v>
      </c>
      <c r="T243">
        <v>88.425740000000005</v>
      </c>
    </row>
    <row r="244" spans="13:20" x14ac:dyDescent="0.4">
      <c r="M244" t="s">
        <v>864</v>
      </c>
      <c r="O244" t="s">
        <v>117</v>
      </c>
      <c r="P244" t="s">
        <v>117</v>
      </c>
      <c r="Q244" s="2" t="s">
        <v>117</v>
      </c>
      <c r="R244" t="s">
        <v>117</v>
      </c>
      <c r="S244" t="s">
        <v>117</v>
      </c>
      <c r="T244" t="s">
        <v>117</v>
      </c>
    </row>
    <row r="245" spans="13:20" x14ac:dyDescent="0.4">
      <c r="M245" t="s">
        <v>865</v>
      </c>
      <c r="N245" t="s">
        <v>806</v>
      </c>
      <c r="O245" t="s">
        <v>748</v>
      </c>
      <c r="P245">
        <v>0.40117999999999998</v>
      </c>
      <c r="Q245" s="2">
        <v>41.814689999999999</v>
      </c>
      <c r="R245">
        <v>34.526850000000003</v>
      </c>
      <c r="S245">
        <v>57.289000000000001</v>
      </c>
      <c r="T245">
        <v>67.26343</v>
      </c>
    </row>
    <row r="246" spans="13:20" x14ac:dyDescent="0.4">
      <c r="M246" t="s">
        <v>865</v>
      </c>
      <c r="N246" t="s">
        <v>749</v>
      </c>
      <c r="O246" t="s">
        <v>750</v>
      </c>
      <c r="P246">
        <v>0.55212000000000006</v>
      </c>
      <c r="Q246" s="2">
        <v>55.214210000000001</v>
      </c>
      <c r="R246">
        <v>52.307690000000001</v>
      </c>
      <c r="S246">
        <v>56.923079999999999</v>
      </c>
      <c r="T246">
        <v>59.23077</v>
      </c>
    </row>
    <row r="247" spans="13:20" x14ac:dyDescent="0.4">
      <c r="M247" t="s">
        <v>865</v>
      </c>
      <c r="N247" t="s">
        <v>849</v>
      </c>
      <c r="O247" t="s">
        <v>752</v>
      </c>
      <c r="P247">
        <v>0.37030000000000002</v>
      </c>
      <c r="Q247" s="2">
        <v>37.262239999999998</v>
      </c>
      <c r="R247">
        <v>21.75394</v>
      </c>
      <c r="S247">
        <v>57.413249999999998</v>
      </c>
      <c r="T247">
        <v>72.025239999999997</v>
      </c>
    </row>
    <row r="248" spans="13:20" x14ac:dyDescent="0.4">
      <c r="M248" t="s">
        <v>865</v>
      </c>
      <c r="N248" t="s">
        <v>772</v>
      </c>
      <c r="O248" t="s">
        <v>754</v>
      </c>
      <c r="P248">
        <v>0.3357</v>
      </c>
      <c r="Q248" s="2">
        <v>36.151580000000003</v>
      </c>
      <c r="R248">
        <v>18.905090000000001</v>
      </c>
      <c r="S248">
        <v>63.085189999999997</v>
      </c>
      <c r="T248">
        <v>84.471729999999994</v>
      </c>
    </row>
    <row r="249" spans="13:20" x14ac:dyDescent="0.4">
      <c r="M249" t="s">
        <v>865</v>
      </c>
      <c r="N249" t="s">
        <v>92</v>
      </c>
      <c r="O249" t="s">
        <v>37</v>
      </c>
      <c r="P249">
        <v>0.34833999999999998</v>
      </c>
      <c r="Q249" s="2">
        <v>37.460979999999999</v>
      </c>
      <c r="R249">
        <v>22.824770000000001</v>
      </c>
      <c r="S249">
        <v>62.986649999999997</v>
      </c>
      <c r="T249">
        <v>77.434240000000003</v>
      </c>
    </row>
    <row r="250" spans="13:20" x14ac:dyDescent="0.4">
      <c r="M250" t="s">
        <v>866</v>
      </c>
      <c r="N250" t="s">
        <v>774</v>
      </c>
      <c r="O250" t="s">
        <v>748</v>
      </c>
      <c r="P250">
        <v>0.42842999999999998</v>
      </c>
      <c r="Q250" s="2">
        <v>44.611559999999997</v>
      </c>
      <c r="R250">
        <v>38.107419999999998</v>
      </c>
      <c r="S250">
        <v>60.613810000000001</v>
      </c>
      <c r="T250">
        <v>69.309460000000001</v>
      </c>
    </row>
    <row r="251" spans="13:20" x14ac:dyDescent="0.4">
      <c r="M251" t="s">
        <v>866</v>
      </c>
      <c r="N251" t="s">
        <v>749</v>
      </c>
      <c r="O251" t="s">
        <v>750</v>
      </c>
      <c r="P251">
        <v>0.58037000000000005</v>
      </c>
      <c r="Q251" s="2">
        <v>58.040199999999999</v>
      </c>
      <c r="R251">
        <v>54.615380000000002</v>
      </c>
      <c r="S251">
        <v>61.538460000000001</v>
      </c>
      <c r="T251">
        <v>62.307690000000001</v>
      </c>
    </row>
    <row r="252" spans="13:20" x14ac:dyDescent="0.4">
      <c r="M252" t="s">
        <v>866</v>
      </c>
      <c r="N252" t="s">
        <v>867</v>
      </c>
      <c r="O252" t="s">
        <v>752</v>
      </c>
      <c r="P252">
        <v>0.38740000000000002</v>
      </c>
      <c r="Q252" s="2">
        <v>38.996319999999997</v>
      </c>
      <c r="R252">
        <v>22.87697</v>
      </c>
      <c r="S252">
        <v>60.227130000000002</v>
      </c>
      <c r="T252">
        <v>75.911670000000001</v>
      </c>
    </row>
    <row r="253" spans="13:20" x14ac:dyDescent="0.4">
      <c r="M253" t="s">
        <v>866</v>
      </c>
      <c r="N253" t="s">
        <v>802</v>
      </c>
      <c r="O253" t="s">
        <v>754</v>
      </c>
      <c r="P253">
        <v>0.36840000000000001</v>
      </c>
      <c r="Q253" s="2">
        <v>39.62997</v>
      </c>
      <c r="R253">
        <v>23.4331</v>
      </c>
      <c r="S253">
        <v>65.796880000000002</v>
      </c>
      <c r="T253">
        <v>86.518289999999993</v>
      </c>
    </row>
    <row r="254" spans="13:20" x14ac:dyDescent="0.4">
      <c r="M254" t="s">
        <v>866</v>
      </c>
      <c r="N254" t="s">
        <v>868</v>
      </c>
      <c r="O254" t="s">
        <v>37</v>
      </c>
      <c r="P254">
        <v>0.36564000000000002</v>
      </c>
      <c r="Q254" s="2">
        <v>39.39931</v>
      </c>
      <c r="R254">
        <v>24.743020000000001</v>
      </c>
      <c r="S254">
        <v>65.05059</v>
      </c>
      <c r="T254">
        <v>80.655609999999996</v>
      </c>
    </row>
    <row r="255" spans="13:20" x14ac:dyDescent="0.4">
      <c r="M255" t="s">
        <v>869</v>
      </c>
      <c r="N255" t="s">
        <v>774</v>
      </c>
      <c r="O255" t="s">
        <v>748</v>
      </c>
      <c r="P255">
        <v>0.46050999999999997</v>
      </c>
      <c r="Q255" s="2">
        <v>47.945239999999998</v>
      </c>
      <c r="R255">
        <v>44.75703</v>
      </c>
      <c r="S255">
        <v>64.194370000000006</v>
      </c>
      <c r="T255">
        <v>69.309460000000001</v>
      </c>
    </row>
    <row r="256" spans="13:20" x14ac:dyDescent="0.4">
      <c r="M256" t="s">
        <v>869</v>
      </c>
      <c r="N256" t="s">
        <v>749</v>
      </c>
      <c r="O256" t="s">
        <v>750</v>
      </c>
      <c r="P256">
        <v>0.57589000000000001</v>
      </c>
      <c r="Q256" s="2">
        <v>57.597720000000002</v>
      </c>
      <c r="R256">
        <v>56.923079999999999</v>
      </c>
      <c r="S256">
        <v>56.923079999999999</v>
      </c>
      <c r="T256">
        <v>58.461539999999999</v>
      </c>
    </row>
    <row r="257" spans="13:20" x14ac:dyDescent="0.4">
      <c r="M257" t="s">
        <v>869</v>
      </c>
      <c r="N257" t="s">
        <v>870</v>
      </c>
      <c r="O257" t="s">
        <v>752</v>
      </c>
      <c r="P257">
        <v>0.51639000000000002</v>
      </c>
      <c r="Q257" s="2">
        <v>52.014569999999999</v>
      </c>
      <c r="R257">
        <v>38.649839999999998</v>
      </c>
      <c r="S257">
        <v>71.36909</v>
      </c>
      <c r="T257">
        <v>81.867509999999996</v>
      </c>
    </row>
    <row r="258" spans="13:20" x14ac:dyDescent="0.4">
      <c r="M258" t="s">
        <v>869</v>
      </c>
      <c r="N258" t="s">
        <v>825</v>
      </c>
      <c r="O258" t="s">
        <v>754</v>
      </c>
      <c r="P258">
        <v>0.45394000000000001</v>
      </c>
      <c r="Q258" s="2">
        <v>48.694809999999997</v>
      </c>
      <c r="R258">
        <v>34.638010000000001</v>
      </c>
      <c r="S258">
        <v>75.390129999999999</v>
      </c>
      <c r="T258">
        <v>91.353290000000001</v>
      </c>
    </row>
    <row r="259" spans="13:20" x14ac:dyDescent="0.4">
      <c r="M259" t="s">
        <v>869</v>
      </c>
      <c r="N259" t="s">
        <v>871</v>
      </c>
      <c r="O259" t="s">
        <v>37</v>
      </c>
      <c r="P259">
        <v>0.49973000000000001</v>
      </c>
      <c r="Q259" s="2">
        <v>53.917839999999998</v>
      </c>
      <c r="R259">
        <v>43.302309999999999</v>
      </c>
      <c r="S259">
        <v>77.782269999999997</v>
      </c>
      <c r="T259">
        <v>87.567790000000002</v>
      </c>
    </row>
    <row r="260" spans="13:20" x14ac:dyDescent="0.4">
      <c r="M260" t="s">
        <v>872</v>
      </c>
      <c r="N260" t="s">
        <v>756</v>
      </c>
      <c r="O260" t="s">
        <v>748</v>
      </c>
      <c r="P260">
        <v>0.42087000000000002</v>
      </c>
      <c r="Q260" s="2">
        <v>43.827820000000003</v>
      </c>
      <c r="R260">
        <v>35.549869999999999</v>
      </c>
      <c r="S260">
        <v>60.613810000000001</v>
      </c>
      <c r="T260">
        <v>72.378519999999995</v>
      </c>
    </row>
    <row r="261" spans="13:20" x14ac:dyDescent="0.4">
      <c r="M261" t="s">
        <v>872</v>
      </c>
      <c r="N261" t="s">
        <v>749</v>
      </c>
      <c r="O261" t="s">
        <v>750</v>
      </c>
      <c r="P261">
        <v>0.73714000000000002</v>
      </c>
      <c r="Q261" s="2">
        <v>73.717709999999997</v>
      </c>
      <c r="R261">
        <v>57.692309999999999</v>
      </c>
      <c r="S261">
        <v>90.769229999999993</v>
      </c>
      <c r="T261">
        <v>90.769229999999993</v>
      </c>
    </row>
    <row r="262" spans="13:20" x14ac:dyDescent="0.4">
      <c r="M262" t="s">
        <v>872</v>
      </c>
      <c r="N262" t="s">
        <v>828</v>
      </c>
      <c r="O262" t="s">
        <v>752</v>
      </c>
      <c r="P262">
        <v>0.37109999999999999</v>
      </c>
      <c r="Q262" s="2">
        <v>37.34442</v>
      </c>
      <c r="R262">
        <v>21.766559999999998</v>
      </c>
      <c r="S262">
        <v>57.56467</v>
      </c>
      <c r="T262">
        <v>72.315460000000002</v>
      </c>
    </row>
    <row r="263" spans="13:20" x14ac:dyDescent="0.4">
      <c r="M263" t="s">
        <v>872</v>
      </c>
      <c r="N263" t="s">
        <v>802</v>
      </c>
      <c r="O263" t="s">
        <v>754</v>
      </c>
      <c r="P263">
        <v>0.33662999999999998</v>
      </c>
      <c r="Q263" s="2">
        <v>36.253480000000003</v>
      </c>
      <c r="R263">
        <v>18.905090000000001</v>
      </c>
      <c r="S263">
        <v>63.366590000000002</v>
      </c>
      <c r="T263">
        <v>84.753129999999999</v>
      </c>
    </row>
    <row r="264" spans="13:20" x14ac:dyDescent="0.4">
      <c r="M264" t="s">
        <v>872</v>
      </c>
      <c r="N264" t="s">
        <v>873</v>
      </c>
      <c r="O264" t="s">
        <v>37</v>
      </c>
      <c r="P264">
        <v>0.34928999999999999</v>
      </c>
      <c r="Q264" s="2">
        <v>37.564419999999998</v>
      </c>
      <c r="R264">
        <v>22.881419999999999</v>
      </c>
      <c r="S264">
        <v>63.09187</v>
      </c>
      <c r="T264">
        <v>77.677049999999994</v>
      </c>
    </row>
    <row r="265" spans="13:20" x14ac:dyDescent="0.4">
      <c r="M265" t="s">
        <v>874</v>
      </c>
      <c r="N265" t="s">
        <v>769</v>
      </c>
      <c r="O265" t="s">
        <v>748</v>
      </c>
      <c r="P265">
        <v>0.44146000000000002</v>
      </c>
      <c r="Q265" s="2">
        <v>45.914670000000001</v>
      </c>
      <c r="R265">
        <v>38.874679999999998</v>
      </c>
      <c r="S265">
        <v>62.659849999999999</v>
      </c>
      <c r="T265">
        <v>72.890029999999996</v>
      </c>
    </row>
    <row r="266" spans="13:20" x14ac:dyDescent="0.4">
      <c r="M266" t="s">
        <v>874</v>
      </c>
      <c r="N266" t="s">
        <v>749</v>
      </c>
      <c r="O266" t="s">
        <v>750</v>
      </c>
      <c r="P266">
        <v>0.75404000000000004</v>
      </c>
      <c r="Q266" s="2">
        <v>75.407129999999995</v>
      </c>
      <c r="R266">
        <v>60.76923</v>
      </c>
      <c r="S266">
        <v>91.538460000000001</v>
      </c>
      <c r="T266">
        <v>91.538460000000001</v>
      </c>
    </row>
    <row r="267" spans="13:20" x14ac:dyDescent="0.4">
      <c r="M267" t="s">
        <v>874</v>
      </c>
      <c r="N267" t="s">
        <v>828</v>
      </c>
      <c r="O267" t="s">
        <v>752</v>
      </c>
      <c r="P267">
        <v>0.38834000000000002</v>
      </c>
      <c r="Q267" s="2">
        <v>39.091920000000002</v>
      </c>
      <c r="R267">
        <v>22.90221</v>
      </c>
      <c r="S267">
        <v>60.403790000000001</v>
      </c>
      <c r="T267">
        <v>76.214510000000004</v>
      </c>
    </row>
    <row r="268" spans="13:20" x14ac:dyDescent="0.4">
      <c r="M268" t="s">
        <v>874</v>
      </c>
      <c r="N268" t="s">
        <v>829</v>
      </c>
      <c r="O268" t="s">
        <v>754</v>
      </c>
      <c r="P268">
        <v>0.36947999999999998</v>
      </c>
      <c r="Q268" s="2">
        <v>39.749070000000003</v>
      </c>
      <c r="R268">
        <v>23.4331</v>
      </c>
      <c r="S268">
        <v>66.027119999999996</v>
      </c>
      <c r="T268">
        <v>86.902019999999993</v>
      </c>
    </row>
    <row r="269" spans="13:20" x14ac:dyDescent="0.4">
      <c r="M269" t="s">
        <v>874</v>
      </c>
      <c r="N269" t="s">
        <v>67</v>
      </c>
      <c r="O269" t="s">
        <v>37</v>
      </c>
      <c r="P269">
        <v>0.36642000000000002</v>
      </c>
      <c r="Q269" s="2">
        <v>39.486829999999998</v>
      </c>
      <c r="R269">
        <v>24.751110000000001</v>
      </c>
      <c r="S269">
        <v>65.228650000000002</v>
      </c>
      <c r="T269">
        <v>80.890330000000006</v>
      </c>
    </row>
    <row r="270" spans="13:20" x14ac:dyDescent="0.4">
      <c r="M270" t="s">
        <v>875</v>
      </c>
      <c r="N270" t="s">
        <v>774</v>
      </c>
      <c r="O270" t="s">
        <v>748</v>
      </c>
      <c r="P270">
        <v>0.47582999999999998</v>
      </c>
      <c r="Q270" s="2">
        <v>49.521909999999998</v>
      </c>
      <c r="R270">
        <v>45.524299999999997</v>
      </c>
      <c r="S270">
        <v>66.751919999999998</v>
      </c>
      <c r="T270">
        <v>73.913039999999995</v>
      </c>
    </row>
    <row r="271" spans="13:20" x14ac:dyDescent="0.4">
      <c r="M271" t="s">
        <v>875</v>
      </c>
      <c r="N271" t="s">
        <v>749</v>
      </c>
      <c r="O271" t="s">
        <v>750</v>
      </c>
      <c r="P271">
        <v>0.75560000000000005</v>
      </c>
      <c r="Q271" s="2">
        <v>75.637420000000006</v>
      </c>
      <c r="R271">
        <v>61.538460000000001</v>
      </c>
      <c r="S271">
        <v>90.769229999999993</v>
      </c>
      <c r="T271">
        <v>90.769229999999993</v>
      </c>
    </row>
    <row r="272" spans="13:20" x14ac:dyDescent="0.4">
      <c r="M272" t="s">
        <v>875</v>
      </c>
      <c r="N272" t="s">
        <v>837</v>
      </c>
      <c r="O272" t="s">
        <v>752</v>
      </c>
      <c r="P272">
        <v>0.51705000000000001</v>
      </c>
      <c r="Q272" s="2">
        <v>52.081789999999998</v>
      </c>
      <c r="R272">
        <v>38.649839999999998</v>
      </c>
      <c r="S272">
        <v>71.507890000000003</v>
      </c>
      <c r="T272">
        <v>82.182969999999997</v>
      </c>
    </row>
    <row r="273" spans="13:20" x14ac:dyDescent="0.4">
      <c r="M273" t="s">
        <v>875</v>
      </c>
      <c r="N273" t="s">
        <v>839</v>
      </c>
      <c r="O273" t="s">
        <v>754</v>
      </c>
      <c r="P273">
        <v>0.45522000000000001</v>
      </c>
      <c r="Q273" s="2">
        <v>48.829549999999998</v>
      </c>
      <c r="R273">
        <v>34.68918</v>
      </c>
      <c r="S273">
        <v>75.518039999999999</v>
      </c>
      <c r="T273">
        <v>91.685850000000002</v>
      </c>
    </row>
    <row r="274" spans="13:20" x14ac:dyDescent="0.4">
      <c r="M274" t="s">
        <v>875</v>
      </c>
      <c r="N274" t="s">
        <v>92</v>
      </c>
      <c r="O274" t="s">
        <v>37</v>
      </c>
      <c r="P274">
        <v>0.50056999999999996</v>
      </c>
      <c r="Q274" s="2">
        <v>54.013060000000003</v>
      </c>
      <c r="R274">
        <v>43.318489999999997</v>
      </c>
      <c r="S274">
        <v>77.944149999999993</v>
      </c>
      <c r="T274">
        <v>87.859170000000006</v>
      </c>
    </row>
    <row r="275" spans="13:20" x14ac:dyDescent="0.4">
      <c r="M275" t="s">
        <v>876</v>
      </c>
      <c r="N275" t="s">
        <v>756</v>
      </c>
      <c r="O275" t="s">
        <v>748</v>
      </c>
      <c r="P275">
        <v>0.40168999999999999</v>
      </c>
      <c r="Q275" s="2">
        <v>41.852220000000003</v>
      </c>
      <c r="R275">
        <v>34.271099999999997</v>
      </c>
      <c r="S275">
        <v>57.289000000000001</v>
      </c>
      <c r="T275">
        <v>67.774940000000001</v>
      </c>
    </row>
    <row r="276" spans="13:20" x14ac:dyDescent="0.4">
      <c r="M276" t="s">
        <v>876</v>
      </c>
      <c r="N276" t="s">
        <v>749</v>
      </c>
      <c r="O276" t="s">
        <v>750</v>
      </c>
      <c r="P276">
        <v>0.55867999999999995</v>
      </c>
      <c r="Q276" s="2">
        <v>55.870040000000003</v>
      </c>
      <c r="R276">
        <v>53.076920000000001</v>
      </c>
      <c r="S276">
        <v>56.923079999999999</v>
      </c>
      <c r="T276">
        <v>59.23077</v>
      </c>
    </row>
    <row r="277" spans="13:20" x14ac:dyDescent="0.4">
      <c r="M277" t="s">
        <v>876</v>
      </c>
      <c r="N277" t="s">
        <v>877</v>
      </c>
      <c r="O277" t="s">
        <v>752</v>
      </c>
      <c r="P277">
        <v>0.37076999999999999</v>
      </c>
      <c r="Q277" s="2">
        <v>37.31015</v>
      </c>
      <c r="R277">
        <v>21.829650000000001</v>
      </c>
      <c r="S277">
        <v>57.627760000000002</v>
      </c>
      <c r="T277">
        <v>72.113560000000007</v>
      </c>
    </row>
    <row r="278" spans="13:20" x14ac:dyDescent="0.4">
      <c r="M278" t="s">
        <v>876</v>
      </c>
      <c r="N278" t="s">
        <v>829</v>
      </c>
      <c r="O278" t="s">
        <v>754</v>
      </c>
      <c r="P278">
        <v>0.33687</v>
      </c>
      <c r="Q278" s="2">
        <v>36.291139999999999</v>
      </c>
      <c r="R278">
        <v>19.084160000000001</v>
      </c>
      <c r="S278">
        <v>62.829369999999997</v>
      </c>
      <c r="T278">
        <v>84.267080000000007</v>
      </c>
    </row>
    <row r="279" spans="13:20" x14ac:dyDescent="0.4">
      <c r="M279" t="s">
        <v>876</v>
      </c>
      <c r="N279" t="s">
        <v>878</v>
      </c>
      <c r="O279" t="s">
        <v>37</v>
      </c>
      <c r="P279">
        <v>0.34883999999999998</v>
      </c>
      <c r="Q279" s="2">
        <v>37.532620000000001</v>
      </c>
      <c r="R279">
        <v>22.857140000000001</v>
      </c>
      <c r="S279">
        <v>63.075679999999998</v>
      </c>
      <c r="T279">
        <v>77.652770000000004</v>
      </c>
    </row>
    <row r="280" spans="13:20" x14ac:dyDescent="0.4">
      <c r="M280" t="s">
        <v>879</v>
      </c>
      <c r="N280" t="s">
        <v>756</v>
      </c>
      <c r="O280" t="s">
        <v>748</v>
      </c>
      <c r="P280">
        <v>0.43128</v>
      </c>
      <c r="Q280" s="2">
        <v>44.866599999999998</v>
      </c>
      <c r="R280">
        <v>38.618929999999999</v>
      </c>
      <c r="S280">
        <v>61.125320000000002</v>
      </c>
      <c r="T280">
        <v>68.79795</v>
      </c>
    </row>
    <row r="281" spans="13:20" x14ac:dyDescent="0.4">
      <c r="M281" t="s">
        <v>879</v>
      </c>
      <c r="N281" t="s">
        <v>749</v>
      </c>
      <c r="O281" t="s">
        <v>750</v>
      </c>
      <c r="P281">
        <v>0.58031999999999995</v>
      </c>
      <c r="Q281" s="2">
        <v>58.033610000000003</v>
      </c>
      <c r="R281">
        <v>56.153849999999998</v>
      </c>
      <c r="S281">
        <v>60</v>
      </c>
      <c r="T281">
        <v>61.538460000000001</v>
      </c>
    </row>
    <row r="282" spans="13:20" x14ac:dyDescent="0.4">
      <c r="M282" t="s">
        <v>879</v>
      </c>
      <c r="N282" t="s">
        <v>751</v>
      </c>
      <c r="O282" t="s">
        <v>752</v>
      </c>
      <c r="P282">
        <v>0.38896999999999998</v>
      </c>
      <c r="Q282" s="2">
        <v>39.154539999999997</v>
      </c>
      <c r="R282">
        <v>23.078859999999999</v>
      </c>
      <c r="S282">
        <v>60.378549999999997</v>
      </c>
      <c r="T282">
        <v>75.886439999999993</v>
      </c>
    </row>
    <row r="283" spans="13:20" x14ac:dyDescent="0.4">
      <c r="M283" t="s">
        <v>879</v>
      </c>
      <c r="N283" t="s">
        <v>880</v>
      </c>
      <c r="O283" t="s">
        <v>754</v>
      </c>
      <c r="P283">
        <v>0.36856</v>
      </c>
      <c r="Q283" s="2">
        <v>39.652149999999999</v>
      </c>
      <c r="R283">
        <v>23.484269999999999</v>
      </c>
      <c r="S283">
        <v>66.052700000000002</v>
      </c>
      <c r="T283">
        <v>86.595039999999997</v>
      </c>
    </row>
    <row r="284" spans="13:20" x14ac:dyDescent="0.4">
      <c r="M284" t="s">
        <v>879</v>
      </c>
      <c r="N284" t="s">
        <v>332</v>
      </c>
      <c r="O284" t="s">
        <v>37</v>
      </c>
      <c r="P284">
        <v>0.36695</v>
      </c>
      <c r="Q284" s="2">
        <v>39.549570000000003</v>
      </c>
      <c r="R284">
        <v>24.92108</v>
      </c>
      <c r="S284">
        <v>65.180090000000007</v>
      </c>
      <c r="T284">
        <v>80.817480000000003</v>
      </c>
    </row>
    <row r="285" spans="13:20" x14ac:dyDescent="0.4">
      <c r="M285" t="s">
        <v>881</v>
      </c>
      <c r="N285" t="s">
        <v>756</v>
      </c>
      <c r="O285" t="s">
        <v>748</v>
      </c>
      <c r="P285">
        <v>0.45906000000000002</v>
      </c>
      <c r="Q285" s="2">
        <v>47.833880000000001</v>
      </c>
      <c r="R285">
        <v>44.245519999999999</v>
      </c>
      <c r="S285">
        <v>64.450130000000001</v>
      </c>
      <c r="T285">
        <v>69.309460000000001</v>
      </c>
    </row>
    <row r="286" spans="13:20" x14ac:dyDescent="0.4">
      <c r="M286" t="s">
        <v>881</v>
      </c>
      <c r="N286" t="s">
        <v>749</v>
      </c>
      <c r="O286" t="s">
        <v>750</v>
      </c>
      <c r="P286">
        <v>0.57952999999999999</v>
      </c>
      <c r="Q286" s="2">
        <v>57.956479999999999</v>
      </c>
      <c r="R286">
        <v>56.923079999999999</v>
      </c>
      <c r="S286">
        <v>56.923079999999999</v>
      </c>
      <c r="T286">
        <v>61.538460000000001</v>
      </c>
    </row>
    <row r="287" spans="13:20" x14ac:dyDescent="0.4">
      <c r="M287" t="s">
        <v>881</v>
      </c>
      <c r="N287" t="s">
        <v>882</v>
      </c>
      <c r="O287" t="s">
        <v>752</v>
      </c>
      <c r="P287">
        <v>0.51670000000000005</v>
      </c>
      <c r="Q287" s="2">
        <v>52.048900000000003</v>
      </c>
      <c r="R287">
        <v>38.725549999999998</v>
      </c>
      <c r="S287">
        <v>71.318610000000007</v>
      </c>
      <c r="T287">
        <v>81.880129999999994</v>
      </c>
    </row>
    <row r="288" spans="13:20" x14ac:dyDescent="0.4">
      <c r="M288" t="s">
        <v>881</v>
      </c>
      <c r="N288" t="s">
        <v>758</v>
      </c>
      <c r="O288" t="s">
        <v>754</v>
      </c>
      <c r="P288">
        <v>0.45369999999999999</v>
      </c>
      <c r="Q288" s="2">
        <v>48.6877</v>
      </c>
      <c r="R288">
        <v>34.612430000000003</v>
      </c>
      <c r="S288">
        <v>75.620360000000005</v>
      </c>
      <c r="T288">
        <v>91.353290000000001</v>
      </c>
    </row>
    <row r="289" spans="13:20" x14ac:dyDescent="0.4">
      <c r="M289" t="s">
        <v>881</v>
      </c>
      <c r="N289" t="s">
        <v>49</v>
      </c>
      <c r="O289" t="s">
        <v>37</v>
      </c>
      <c r="P289">
        <v>0.50029999999999997</v>
      </c>
      <c r="Q289" s="2">
        <v>54.00009</v>
      </c>
      <c r="R289">
        <v>43.383249999999997</v>
      </c>
      <c r="S289">
        <v>77.774180000000001</v>
      </c>
      <c r="T289">
        <v>87.681100000000001</v>
      </c>
    </row>
    <row r="290" spans="13:20" x14ac:dyDescent="0.4">
      <c r="M290" t="s">
        <v>883</v>
      </c>
      <c r="N290" t="s">
        <v>756</v>
      </c>
      <c r="O290" t="s">
        <v>748</v>
      </c>
      <c r="P290">
        <v>0.41927999999999999</v>
      </c>
      <c r="Q290" s="2">
        <v>43.646079999999998</v>
      </c>
      <c r="R290">
        <v>35.294119999999999</v>
      </c>
      <c r="S290">
        <v>60.358060000000002</v>
      </c>
      <c r="T290">
        <v>71.611249999999998</v>
      </c>
    </row>
    <row r="291" spans="13:20" x14ac:dyDescent="0.4">
      <c r="M291" t="s">
        <v>883</v>
      </c>
      <c r="N291" t="s">
        <v>749</v>
      </c>
      <c r="O291" t="s">
        <v>750</v>
      </c>
      <c r="P291">
        <v>0.74866999999999995</v>
      </c>
      <c r="Q291" s="2">
        <v>74.868359999999996</v>
      </c>
      <c r="R291">
        <v>60</v>
      </c>
      <c r="S291">
        <v>90.769229999999993</v>
      </c>
      <c r="T291">
        <v>90.769229999999993</v>
      </c>
    </row>
    <row r="292" spans="13:20" x14ac:dyDescent="0.4">
      <c r="M292" t="s">
        <v>883</v>
      </c>
      <c r="N292" t="s">
        <v>884</v>
      </c>
      <c r="O292" t="s">
        <v>752</v>
      </c>
      <c r="P292">
        <v>0.37184</v>
      </c>
      <c r="Q292" s="2">
        <v>37.416739999999997</v>
      </c>
      <c r="R292">
        <v>21.880130000000001</v>
      </c>
      <c r="S292">
        <v>57.703470000000003</v>
      </c>
      <c r="T292">
        <v>72.479500000000002</v>
      </c>
    </row>
    <row r="293" spans="13:20" x14ac:dyDescent="0.4">
      <c r="M293" t="s">
        <v>883</v>
      </c>
      <c r="N293" t="s">
        <v>767</v>
      </c>
      <c r="O293" t="s">
        <v>754</v>
      </c>
      <c r="P293">
        <v>0.33814</v>
      </c>
      <c r="Q293" s="2">
        <v>36.423630000000003</v>
      </c>
      <c r="R293">
        <v>19.084160000000001</v>
      </c>
      <c r="S293">
        <v>63.00844</v>
      </c>
      <c r="T293">
        <v>84.727549999999994</v>
      </c>
    </row>
    <row r="294" spans="13:20" x14ac:dyDescent="0.4">
      <c r="M294" t="s">
        <v>883</v>
      </c>
      <c r="N294" t="s">
        <v>458</v>
      </c>
      <c r="O294" t="s">
        <v>37</v>
      </c>
      <c r="P294">
        <v>0.34958</v>
      </c>
      <c r="Q294" s="2">
        <v>37.618630000000003</v>
      </c>
      <c r="R294">
        <v>22.889520000000001</v>
      </c>
      <c r="S294">
        <v>63.197090000000003</v>
      </c>
      <c r="T294">
        <v>77.871309999999994</v>
      </c>
    </row>
    <row r="295" spans="13:20" x14ac:dyDescent="0.4">
      <c r="M295" t="s">
        <v>885</v>
      </c>
      <c r="N295" t="s">
        <v>756</v>
      </c>
      <c r="O295" t="s">
        <v>748</v>
      </c>
      <c r="P295">
        <v>0.44470999999999999</v>
      </c>
      <c r="Q295" s="2">
        <v>46.2395</v>
      </c>
      <c r="R295">
        <v>39.386189999999999</v>
      </c>
      <c r="S295">
        <v>63.17136</v>
      </c>
      <c r="T295">
        <v>72.890029999999996</v>
      </c>
    </row>
    <row r="296" spans="13:20" x14ac:dyDescent="0.4">
      <c r="M296" t="s">
        <v>885</v>
      </c>
      <c r="N296" t="s">
        <v>749</v>
      </c>
      <c r="O296" t="s">
        <v>750</v>
      </c>
      <c r="P296">
        <v>0.76500000000000001</v>
      </c>
      <c r="Q296" s="2">
        <v>76.501689999999996</v>
      </c>
      <c r="R296">
        <v>63.076920000000001</v>
      </c>
      <c r="S296">
        <v>90.769229999999993</v>
      </c>
      <c r="T296">
        <v>91.538460000000001</v>
      </c>
    </row>
    <row r="297" spans="13:20" x14ac:dyDescent="0.4">
      <c r="M297" t="s">
        <v>885</v>
      </c>
      <c r="N297" t="s">
        <v>886</v>
      </c>
      <c r="O297" t="s">
        <v>752</v>
      </c>
      <c r="P297">
        <v>0.38990999999999998</v>
      </c>
      <c r="Q297" s="2">
        <v>39.248840000000001</v>
      </c>
      <c r="R297">
        <v>23.116720000000001</v>
      </c>
      <c r="S297">
        <v>60.567819999999998</v>
      </c>
      <c r="T297">
        <v>76.189269999999993</v>
      </c>
    </row>
    <row r="298" spans="13:20" x14ac:dyDescent="0.4">
      <c r="M298" t="s">
        <v>885</v>
      </c>
      <c r="N298" t="s">
        <v>762</v>
      </c>
      <c r="O298" t="s">
        <v>754</v>
      </c>
      <c r="P298">
        <v>0.36968000000000001</v>
      </c>
      <c r="Q298" s="2">
        <v>39.772480000000002</v>
      </c>
      <c r="R298">
        <v>23.50985</v>
      </c>
      <c r="S298">
        <v>66.206190000000007</v>
      </c>
      <c r="T298">
        <v>86.927599999999998</v>
      </c>
    </row>
    <row r="299" spans="13:20" x14ac:dyDescent="0.4">
      <c r="M299" t="s">
        <v>885</v>
      </c>
      <c r="N299" t="s">
        <v>189</v>
      </c>
      <c r="O299" t="s">
        <v>37</v>
      </c>
      <c r="P299">
        <v>0.36785000000000001</v>
      </c>
      <c r="Q299" s="2">
        <v>39.649209999999997</v>
      </c>
      <c r="R299">
        <v>24.95346</v>
      </c>
      <c r="S299">
        <v>65.333870000000005</v>
      </c>
      <c r="T299">
        <v>81.125050000000002</v>
      </c>
    </row>
    <row r="300" spans="13:20" x14ac:dyDescent="0.4">
      <c r="M300" t="s">
        <v>887</v>
      </c>
      <c r="N300" t="s">
        <v>769</v>
      </c>
      <c r="O300" t="s">
        <v>748</v>
      </c>
      <c r="P300">
        <v>0.47664000000000001</v>
      </c>
      <c r="Q300" s="2">
        <v>49.624639999999999</v>
      </c>
      <c r="R300">
        <v>45.012790000000003</v>
      </c>
      <c r="S300">
        <v>67.26343</v>
      </c>
      <c r="T300">
        <v>73.913039999999995</v>
      </c>
    </row>
    <row r="301" spans="13:20" x14ac:dyDescent="0.4">
      <c r="M301" t="s">
        <v>887</v>
      </c>
      <c r="N301" t="s">
        <v>749</v>
      </c>
      <c r="O301" t="s">
        <v>750</v>
      </c>
      <c r="P301">
        <v>0.77439999999999998</v>
      </c>
      <c r="Q301" s="2">
        <v>77.441779999999994</v>
      </c>
      <c r="R301">
        <v>65.384619999999998</v>
      </c>
      <c r="S301">
        <v>90.769229999999993</v>
      </c>
      <c r="T301">
        <v>90.769229999999993</v>
      </c>
    </row>
    <row r="302" spans="13:20" x14ac:dyDescent="0.4">
      <c r="M302" t="s">
        <v>887</v>
      </c>
      <c r="N302" t="s">
        <v>751</v>
      </c>
      <c r="O302" t="s">
        <v>752</v>
      </c>
      <c r="P302">
        <v>0.51753000000000005</v>
      </c>
      <c r="Q302" s="2">
        <v>52.131340000000002</v>
      </c>
      <c r="R302">
        <v>38.738169999999997</v>
      </c>
      <c r="S302">
        <v>71.520499999999998</v>
      </c>
      <c r="T302">
        <v>82.220820000000003</v>
      </c>
    </row>
    <row r="303" spans="13:20" x14ac:dyDescent="0.4">
      <c r="M303" t="s">
        <v>887</v>
      </c>
      <c r="N303" t="s">
        <v>839</v>
      </c>
      <c r="O303" t="s">
        <v>754</v>
      </c>
      <c r="P303">
        <v>0.45504</v>
      </c>
      <c r="Q303" s="2">
        <v>48.829590000000003</v>
      </c>
      <c r="R303">
        <v>34.638010000000001</v>
      </c>
      <c r="S303">
        <v>75.825019999999995</v>
      </c>
      <c r="T303">
        <v>91.890510000000006</v>
      </c>
    </row>
    <row r="304" spans="13:20" x14ac:dyDescent="0.4">
      <c r="M304" t="s">
        <v>887</v>
      </c>
      <c r="N304" t="s">
        <v>830</v>
      </c>
      <c r="O304" t="s">
        <v>37</v>
      </c>
      <c r="P304">
        <v>0.50133000000000005</v>
      </c>
      <c r="Q304" s="2">
        <v>54.112810000000003</v>
      </c>
      <c r="R304">
        <v>43.431809999999999</v>
      </c>
      <c r="S304">
        <v>77.919870000000003</v>
      </c>
      <c r="T304">
        <v>87.940110000000004</v>
      </c>
    </row>
    <row r="305" spans="13:20" x14ac:dyDescent="0.4">
      <c r="M305" t="s">
        <v>888</v>
      </c>
      <c r="N305" t="s">
        <v>769</v>
      </c>
      <c r="O305" t="s">
        <v>748</v>
      </c>
      <c r="P305">
        <v>0.41486000000000001</v>
      </c>
      <c r="Q305" s="2">
        <v>43.166849999999997</v>
      </c>
      <c r="R305">
        <v>33.248080000000002</v>
      </c>
      <c r="S305">
        <v>60.869570000000003</v>
      </c>
      <c r="T305">
        <v>71.867009999999993</v>
      </c>
    </row>
    <row r="306" spans="13:20" x14ac:dyDescent="0.4">
      <c r="M306" t="s">
        <v>888</v>
      </c>
      <c r="N306" t="s">
        <v>749</v>
      </c>
      <c r="O306" t="s">
        <v>750</v>
      </c>
      <c r="P306">
        <v>0.59984000000000004</v>
      </c>
      <c r="Q306" s="2">
        <v>60.00808</v>
      </c>
      <c r="R306">
        <v>58.461539999999999</v>
      </c>
      <c r="S306">
        <v>60.76923</v>
      </c>
      <c r="T306">
        <v>61.538460000000001</v>
      </c>
    </row>
    <row r="307" spans="13:20" x14ac:dyDescent="0.4">
      <c r="M307" t="s">
        <v>888</v>
      </c>
      <c r="N307" t="s">
        <v>889</v>
      </c>
      <c r="O307" t="s">
        <v>752</v>
      </c>
      <c r="P307">
        <v>0.371</v>
      </c>
      <c r="Q307" s="2">
        <v>37.319809999999997</v>
      </c>
      <c r="R307">
        <v>22.018930000000001</v>
      </c>
      <c r="S307">
        <v>57.56467</v>
      </c>
      <c r="T307">
        <v>72.063090000000003</v>
      </c>
    </row>
    <row r="308" spans="13:20" x14ac:dyDescent="0.4">
      <c r="M308" t="s">
        <v>888</v>
      </c>
      <c r="N308" t="s">
        <v>767</v>
      </c>
      <c r="O308" t="s">
        <v>754</v>
      </c>
      <c r="P308">
        <v>0.32283000000000001</v>
      </c>
      <c r="Q308" s="2">
        <v>34.715119999999999</v>
      </c>
      <c r="R308">
        <v>17.08877</v>
      </c>
      <c r="S308">
        <v>62.420059999999999</v>
      </c>
      <c r="T308">
        <v>83.678690000000003</v>
      </c>
    </row>
    <row r="309" spans="13:20" x14ac:dyDescent="0.4">
      <c r="M309" t="s">
        <v>888</v>
      </c>
      <c r="N309" t="s">
        <v>145</v>
      </c>
      <c r="O309" t="s">
        <v>37</v>
      </c>
      <c r="P309">
        <v>0.34183999999999998</v>
      </c>
      <c r="Q309" s="2">
        <v>36.65992</v>
      </c>
      <c r="R309">
        <v>22.209630000000001</v>
      </c>
      <c r="S309">
        <v>62.452449999999999</v>
      </c>
      <c r="T309">
        <v>77.053820000000002</v>
      </c>
    </row>
    <row r="310" spans="13:20" x14ac:dyDescent="0.4">
      <c r="M310" t="s">
        <v>890</v>
      </c>
      <c r="N310" t="s">
        <v>774</v>
      </c>
      <c r="O310" t="s">
        <v>748</v>
      </c>
      <c r="P310">
        <v>0.43870999999999999</v>
      </c>
      <c r="Q310" s="2">
        <v>45.614260000000002</v>
      </c>
      <c r="R310">
        <v>36.82864</v>
      </c>
      <c r="S310">
        <v>64.961640000000003</v>
      </c>
      <c r="T310">
        <v>73.657290000000003</v>
      </c>
    </row>
    <row r="311" spans="13:20" x14ac:dyDescent="0.4">
      <c r="M311" t="s">
        <v>890</v>
      </c>
      <c r="N311" t="s">
        <v>749</v>
      </c>
      <c r="O311" t="s">
        <v>750</v>
      </c>
      <c r="P311">
        <v>0.60748000000000002</v>
      </c>
      <c r="Q311" s="2">
        <v>60.750509999999998</v>
      </c>
      <c r="R311">
        <v>59.23077</v>
      </c>
      <c r="S311">
        <v>60.76923</v>
      </c>
      <c r="T311">
        <v>63.846150000000002</v>
      </c>
    </row>
    <row r="312" spans="13:20" x14ac:dyDescent="0.4">
      <c r="M312" t="s">
        <v>890</v>
      </c>
      <c r="N312" t="s">
        <v>867</v>
      </c>
      <c r="O312" t="s">
        <v>752</v>
      </c>
      <c r="P312">
        <v>0.38482</v>
      </c>
      <c r="Q312" s="2">
        <v>38.7286</v>
      </c>
      <c r="R312">
        <v>22.561509999999998</v>
      </c>
      <c r="S312">
        <v>60.075710000000001</v>
      </c>
      <c r="T312">
        <v>75.83596</v>
      </c>
    </row>
    <row r="313" spans="13:20" x14ac:dyDescent="0.4">
      <c r="M313" t="s">
        <v>890</v>
      </c>
      <c r="N313" t="s">
        <v>753</v>
      </c>
      <c r="O313" t="s">
        <v>754</v>
      </c>
      <c r="P313">
        <v>0.35303000000000001</v>
      </c>
      <c r="Q313" s="2">
        <v>37.92783</v>
      </c>
      <c r="R313">
        <v>20.926069999999999</v>
      </c>
      <c r="S313">
        <v>64.031720000000007</v>
      </c>
      <c r="T313">
        <v>86.390379999999993</v>
      </c>
    </row>
    <row r="314" spans="13:20" x14ac:dyDescent="0.4">
      <c r="M314" t="s">
        <v>890</v>
      </c>
      <c r="N314" t="s">
        <v>134</v>
      </c>
      <c r="O314" t="s">
        <v>37</v>
      </c>
      <c r="P314">
        <v>0.35568</v>
      </c>
      <c r="Q314" s="2">
        <v>38.222250000000003</v>
      </c>
      <c r="R314">
        <v>23.237559999999998</v>
      </c>
      <c r="S314">
        <v>64.192629999999994</v>
      </c>
      <c r="T314">
        <v>80.469449999999995</v>
      </c>
    </row>
    <row r="315" spans="13:20" x14ac:dyDescent="0.4">
      <c r="M315" t="s">
        <v>891</v>
      </c>
      <c r="N315" t="s">
        <v>756</v>
      </c>
      <c r="O315" t="s">
        <v>748</v>
      </c>
      <c r="P315">
        <v>0.49886999999999998</v>
      </c>
      <c r="Q315" s="2">
        <v>51.899979999999999</v>
      </c>
      <c r="R315">
        <v>47.570329999999998</v>
      </c>
      <c r="S315">
        <v>67.774940000000001</v>
      </c>
      <c r="T315">
        <v>74.936059999999998</v>
      </c>
    </row>
    <row r="316" spans="13:20" x14ac:dyDescent="0.4">
      <c r="M316" t="s">
        <v>891</v>
      </c>
      <c r="N316" t="s">
        <v>749</v>
      </c>
      <c r="O316" t="s">
        <v>750</v>
      </c>
      <c r="P316">
        <v>0.61185</v>
      </c>
      <c r="Q316" s="2">
        <v>61.18638</v>
      </c>
      <c r="R316">
        <v>60</v>
      </c>
      <c r="S316">
        <v>61.538460000000001</v>
      </c>
      <c r="T316">
        <v>64.615380000000002</v>
      </c>
    </row>
    <row r="317" spans="13:20" x14ac:dyDescent="0.4">
      <c r="M317" t="s">
        <v>891</v>
      </c>
      <c r="N317" t="s">
        <v>867</v>
      </c>
      <c r="O317" t="s">
        <v>752</v>
      </c>
      <c r="P317">
        <v>0.53090999999999999</v>
      </c>
      <c r="Q317" s="2">
        <v>53.449159999999999</v>
      </c>
      <c r="R317">
        <v>40.088329999999999</v>
      </c>
      <c r="S317">
        <v>72.668769999999995</v>
      </c>
      <c r="T317">
        <v>82.927440000000004</v>
      </c>
    </row>
    <row r="318" spans="13:20" x14ac:dyDescent="0.4">
      <c r="M318" t="s">
        <v>891</v>
      </c>
      <c r="N318" t="s">
        <v>839</v>
      </c>
      <c r="O318" t="s">
        <v>754</v>
      </c>
      <c r="P318">
        <v>0.44491999999999998</v>
      </c>
      <c r="Q318" s="2">
        <v>47.643329999999999</v>
      </c>
      <c r="R318">
        <v>33.128680000000003</v>
      </c>
      <c r="S318">
        <v>75.415710000000004</v>
      </c>
      <c r="T318">
        <v>91.992840000000001</v>
      </c>
    </row>
    <row r="319" spans="13:20" x14ac:dyDescent="0.4">
      <c r="M319" t="s">
        <v>891</v>
      </c>
      <c r="N319" t="s">
        <v>97</v>
      </c>
      <c r="O319" t="s">
        <v>37</v>
      </c>
      <c r="P319">
        <v>0.50117</v>
      </c>
      <c r="Q319" s="2">
        <v>53.881680000000003</v>
      </c>
      <c r="R319">
        <v>43.269930000000002</v>
      </c>
      <c r="S319">
        <v>78.130309999999994</v>
      </c>
      <c r="T319">
        <v>88.296239999999997</v>
      </c>
    </row>
    <row r="320" spans="13:20" x14ac:dyDescent="0.4">
      <c r="M320" t="s">
        <v>892</v>
      </c>
      <c r="N320" t="s">
        <v>756</v>
      </c>
      <c r="O320" t="s">
        <v>748</v>
      </c>
      <c r="P320">
        <v>0.41481000000000001</v>
      </c>
      <c r="Q320" s="2">
        <v>43.161639999999998</v>
      </c>
      <c r="R320">
        <v>33.248080000000002</v>
      </c>
      <c r="S320">
        <v>60.869570000000003</v>
      </c>
      <c r="T320">
        <v>71.611249999999998</v>
      </c>
    </row>
    <row r="321" spans="13:20" x14ac:dyDescent="0.4">
      <c r="M321" t="s">
        <v>892</v>
      </c>
      <c r="N321" t="s">
        <v>749</v>
      </c>
      <c r="O321" t="s">
        <v>750</v>
      </c>
      <c r="P321">
        <v>0.75200999999999996</v>
      </c>
      <c r="Q321" s="2">
        <v>75.214079999999996</v>
      </c>
      <c r="R321">
        <v>60.76923</v>
      </c>
      <c r="S321">
        <v>90.769229999999993</v>
      </c>
      <c r="T321">
        <v>91.538460000000001</v>
      </c>
    </row>
    <row r="322" spans="13:20" x14ac:dyDescent="0.4">
      <c r="M322" t="s">
        <v>892</v>
      </c>
      <c r="N322" t="s">
        <v>867</v>
      </c>
      <c r="O322" t="s">
        <v>752</v>
      </c>
      <c r="P322">
        <v>0.37097000000000002</v>
      </c>
      <c r="Q322" s="2">
        <v>37.31682</v>
      </c>
      <c r="R322">
        <v>22.018930000000001</v>
      </c>
      <c r="S322">
        <v>57.56467</v>
      </c>
      <c r="T322">
        <v>72.063090000000003</v>
      </c>
    </row>
    <row r="323" spans="13:20" x14ac:dyDescent="0.4">
      <c r="M323" t="s">
        <v>892</v>
      </c>
      <c r="N323" t="s">
        <v>802</v>
      </c>
      <c r="O323" t="s">
        <v>754</v>
      </c>
      <c r="P323">
        <v>0.32297999999999999</v>
      </c>
      <c r="Q323" s="2">
        <v>34.728619999999999</v>
      </c>
      <c r="R323">
        <v>17.08877</v>
      </c>
      <c r="S323">
        <v>62.420059999999999</v>
      </c>
      <c r="T323">
        <v>83.781019999999998</v>
      </c>
    </row>
    <row r="324" spans="13:20" x14ac:dyDescent="0.4">
      <c r="M324" t="s">
        <v>892</v>
      </c>
      <c r="N324" t="s">
        <v>44</v>
      </c>
      <c r="O324" t="s">
        <v>37</v>
      </c>
      <c r="P324">
        <v>0.34193000000000001</v>
      </c>
      <c r="Q324" s="2">
        <v>36.6751</v>
      </c>
      <c r="R324">
        <v>22.209630000000001</v>
      </c>
      <c r="S324">
        <v>62.460540000000002</v>
      </c>
      <c r="T324">
        <v>77.061920000000001</v>
      </c>
    </row>
    <row r="325" spans="13:20" x14ac:dyDescent="0.4">
      <c r="M325" t="s">
        <v>893</v>
      </c>
      <c r="N325" t="s">
        <v>774</v>
      </c>
      <c r="O325" t="s">
        <v>748</v>
      </c>
      <c r="P325">
        <v>0.44044</v>
      </c>
      <c r="Q325" s="2">
        <v>45.790550000000003</v>
      </c>
      <c r="R325">
        <v>36.82864</v>
      </c>
      <c r="S325">
        <v>65.217389999999995</v>
      </c>
      <c r="T325">
        <v>73.913039999999995</v>
      </c>
    </row>
    <row r="326" spans="13:20" x14ac:dyDescent="0.4">
      <c r="M326" t="s">
        <v>893</v>
      </c>
      <c r="N326" t="s">
        <v>749</v>
      </c>
      <c r="O326" t="s">
        <v>750</v>
      </c>
      <c r="P326">
        <v>0.75590999999999997</v>
      </c>
      <c r="Q326" s="2">
        <v>75.600909999999999</v>
      </c>
      <c r="R326">
        <v>61.538460000000001</v>
      </c>
      <c r="S326">
        <v>90.769229999999993</v>
      </c>
      <c r="T326">
        <v>91.538460000000001</v>
      </c>
    </row>
    <row r="327" spans="13:20" x14ac:dyDescent="0.4">
      <c r="M327" t="s">
        <v>893</v>
      </c>
      <c r="N327" t="s">
        <v>791</v>
      </c>
      <c r="O327" t="s">
        <v>752</v>
      </c>
      <c r="P327">
        <v>0.38483000000000001</v>
      </c>
      <c r="Q327" s="2">
        <v>38.729390000000002</v>
      </c>
      <c r="R327">
        <v>22.561509999999998</v>
      </c>
      <c r="S327">
        <v>60.075710000000001</v>
      </c>
      <c r="T327">
        <v>75.823340000000002</v>
      </c>
    </row>
    <row r="328" spans="13:20" x14ac:dyDescent="0.4">
      <c r="M328" t="s">
        <v>893</v>
      </c>
      <c r="N328" t="s">
        <v>802</v>
      </c>
      <c r="O328" t="s">
        <v>754</v>
      </c>
      <c r="P328">
        <v>0.35298000000000002</v>
      </c>
      <c r="Q328" s="2">
        <v>37.924550000000004</v>
      </c>
      <c r="R328">
        <v>20.926069999999999</v>
      </c>
      <c r="S328">
        <v>64.006140000000002</v>
      </c>
      <c r="T328">
        <v>86.390379999999993</v>
      </c>
    </row>
    <row r="329" spans="13:20" x14ac:dyDescent="0.4">
      <c r="M329" t="s">
        <v>893</v>
      </c>
      <c r="N329" t="s">
        <v>192</v>
      </c>
      <c r="O329" t="s">
        <v>37</v>
      </c>
      <c r="P329">
        <v>0.35577999999999999</v>
      </c>
      <c r="Q329" s="2">
        <v>38.237189999999998</v>
      </c>
      <c r="R329">
        <v>23.237559999999998</v>
      </c>
      <c r="S329">
        <v>64.200729999999993</v>
      </c>
      <c r="T329">
        <v>80.48563</v>
      </c>
    </row>
    <row r="330" spans="13:20" x14ac:dyDescent="0.4">
      <c r="M330" t="s">
        <v>894</v>
      </c>
      <c r="N330" t="s">
        <v>756</v>
      </c>
      <c r="O330" t="s">
        <v>748</v>
      </c>
      <c r="P330">
        <v>0.49841999999999997</v>
      </c>
      <c r="Q330" s="2">
        <v>51.864939999999997</v>
      </c>
      <c r="R330">
        <v>47.570329999999998</v>
      </c>
      <c r="S330">
        <v>67.519180000000006</v>
      </c>
      <c r="T330">
        <v>74.936059999999998</v>
      </c>
    </row>
    <row r="331" spans="13:20" x14ac:dyDescent="0.4">
      <c r="M331" t="s">
        <v>894</v>
      </c>
      <c r="N331" t="s">
        <v>749</v>
      </c>
      <c r="O331" t="s">
        <v>750</v>
      </c>
      <c r="P331">
        <v>0.75892000000000004</v>
      </c>
      <c r="Q331" s="2">
        <v>75.894199999999998</v>
      </c>
      <c r="R331">
        <v>62.307690000000001</v>
      </c>
      <c r="S331">
        <v>90.769229999999993</v>
      </c>
      <c r="T331">
        <v>90.769229999999993</v>
      </c>
    </row>
    <row r="332" spans="13:20" x14ac:dyDescent="0.4">
      <c r="M332" t="s">
        <v>894</v>
      </c>
      <c r="N332" t="s">
        <v>786</v>
      </c>
      <c r="O332" t="s">
        <v>752</v>
      </c>
      <c r="P332">
        <v>0.53093000000000001</v>
      </c>
      <c r="Q332" s="2">
        <v>53.45138</v>
      </c>
      <c r="R332">
        <v>40.088329999999999</v>
      </c>
      <c r="S332">
        <v>72.668769999999995</v>
      </c>
      <c r="T332">
        <v>82.940060000000003</v>
      </c>
    </row>
    <row r="333" spans="13:20" x14ac:dyDescent="0.4">
      <c r="M333" t="s">
        <v>894</v>
      </c>
      <c r="N333" t="s">
        <v>767</v>
      </c>
      <c r="O333" t="s">
        <v>754</v>
      </c>
      <c r="P333">
        <v>0.44489000000000001</v>
      </c>
      <c r="Q333" s="2">
        <v>47.63944</v>
      </c>
      <c r="R333">
        <v>33.128680000000003</v>
      </c>
      <c r="S333">
        <v>75.415710000000004</v>
      </c>
      <c r="T333">
        <v>91.992840000000001</v>
      </c>
    </row>
    <row r="334" spans="13:20" x14ac:dyDescent="0.4">
      <c r="M334" t="s">
        <v>894</v>
      </c>
      <c r="N334" t="s">
        <v>138</v>
      </c>
      <c r="O334" t="s">
        <v>37</v>
      </c>
      <c r="P334">
        <v>0.50129000000000001</v>
      </c>
      <c r="Q334" s="2">
        <v>53.899979999999999</v>
      </c>
      <c r="R334">
        <v>43.269930000000002</v>
      </c>
      <c r="S334">
        <v>78.146500000000003</v>
      </c>
      <c r="T334">
        <v>88.312420000000003</v>
      </c>
    </row>
    <row r="335" spans="13:20" x14ac:dyDescent="0.4">
      <c r="M335" t="s">
        <v>895</v>
      </c>
      <c r="N335" t="s">
        <v>769</v>
      </c>
      <c r="O335" t="s">
        <v>748</v>
      </c>
      <c r="P335">
        <v>0.41771999999999998</v>
      </c>
      <c r="Q335" s="2">
        <v>43.459969999999998</v>
      </c>
      <c r="R335">
        <v>34.526850000000003</v>
      </c>
      <c r="S335">
        <v>60.869570000000003</v>
      </c>
      <c r="T335">
        <v>71.355500000000006</v>
      </c>
    </row>
    <row r="336" spans="13:20" x14ac:dyDescent="0.4">
      <c r="M336" t="s">
        <v>895</v>
      </c>
      <c r="N336" t="s">
        <v>749</v>
      </c>
      <c r="O336" t="s">
        <v>750</v>
      </c>
      <c r="P336">
        <v>0.61014000000000002</v>
      </c>
      <c r="Q336" s="2">
        <v>61.018650000000001</v>
      </c>
      <c r="R336">
        <v>58.461539999999999</v>
      </c>
      <c r="S336">
        <v>63.076920000000001</v>
      </c>
      <c r="T336">
        <v>66.153850000000006</v>
      </c>
    </row>
    <row r="337" spans="13:20" x14ac:dyDescent="0.4">
      <c r="M337" t="s">
        <v>895</v>
      </c>
      <c r="N337" t="s">
        <v>856</v>
      </c>
      <c r="O337" t="s">
        <v>752</v>
      </c>
      <c r="P337">
        <v>0.37219000000000002</v>
      </c>
      <c r="Q337" s="2">
        <v>37.449480000000001</v>
      </c>
      <c r="R337">
        <v>21.993690000000001</v>
      </c>
      <c r="S337">
        <v>57.854889999999997</v>
      </c>
      <c r="T337">
        <v>72.302840000000003</v>
      </c>
    </row>
    <row r="338" spans="13:20" x14ac:dyDescent="0.4">
      <c r="M338" t="s">
        <v>895</v>
      </c>
      <c r="N338" t="s">
        <v>762</v>
      </c>
      <c r="O338" t="s">
        <v>754</v>
      </c>
      <c r="P338">
        <v>0.32994000000000001</v>
      </c>
      <c r="Q338" s="2">
        <v>35.524279999999997</v>
      </c>
      <c r="R338">
        <v>17.932980000000001</v>
      </c>
      <c r="S338">
        <v>62.471220000000002</v>
      </c>
      <c r="T338">
        <v>84.522900000000007</v>
      </c>
    </row>
    <row r="339" spans="13:20" x14ac:dyDescent="0.4">
      <c r="M339" t="s">
        <v>895</v>
      </c>
      <c r="N339" t="s">
        <v>499</v>
      </c>
      <c r="O339" t="s">
        <v>37</v>
      </c>
      <c r="P339">
        <v>0.34460000000000002</v>
      </c>
      <c r="Q339" s="2">
        <v>37.01782</v>
      </c>
      <c r="R339">
        <v>22.28248</v>
      </c>
      <c r="S339">
        <v>62.751919999999998</v>
      </c>
      <c r="T339">
        <v>77.652770000000004</v>
      </c>
    </row>
    <row r="340" spans="13:20" x14ac:dyDescent="0.4">
      <c r="M340" t="s">
        <v>896</v>
      </c>
      <c r="N340" t="s">
        <v>747</v>
      </c>
      <c r="O340" t="s">
        <v>748</v>
      </c>
      <c r="P340">
        <v>0.44433</v>
      </c>
      <c r="Q340" s="2">
        <v>46.1676</v>
      </c>
      <c r="R340">
        <v>37.851660000000003</v>
      </c>
      <c r="S340">
        <v>64.705879999999993</v>
      </c>
      <c r="T340">
        <v>73.401529999999994</v>
      </c>
    </row>
    <row r="341" spans="13:20" x14ac:dyDescent="0.4">
      <c r="M341" t="s">
        <v>896</v>
      </c>
      <c r="N341" t="s">
        <v>749</v>
      </c>
      <c r="O341" t="s">
        <v>750</v>
      </c>
      <c r="P341">
        <v>0.61463000000000001</v>
      </c>
      <c r="Q341" s="2">
        <v>61.465249999999997</v>
      </c>
      <c r="R341">
        <v>59.23077</v>
      </c>
      <c r="S341">
        <v>63.846150000000002</v>
      </c>
      <c r="T341">
        <v>66.923079999999999</v>
      </c>
    </row>
    <row r="342" spans="13:20" x14ac:dyDescent="0.4">
      <c r="M342" t="s">
        <v>896</v>
      </c>
      <c r="N342" t="s">
        <v>889</v>
      </c>
      <c r="O342" t="s">
        <v>752</v>
      </c>
      <c r="P342">
        <v>0.38862000000000002</v>
      </c>
      <c r="Q342" s="2">
        <v>39.115110000000001</v>
      </c>
      <c r="R342">
        <v>22.927440000000001</v>
      </c>
      <c r="S342">
        <v>60.466880000000003</v>
      </c>
      <c r="T342">
        <v>76.239750000000001</v>
      </c>
    </row>
    <row r="343" spans="13:20" x14ac:dyDescent="0.4">
      <c r="M343" t="s">
        <v>896</v>
      </c>
      <c r="N343" t="s">
        <v>839</v>
      </c>
      <c r="O343" t="s">
        <v>754</v>
      </c>
      <c r="P343">
        <v>0.36215000000000003</v>
      </c>
      <c r="Q343" s="2">
        <v>38.943100000000001</v>
      </c>
      <c r="R343">
        <v>22.256329999999998</v>
      </c>
      <c r="S343">
        <v>64.901510000000002</v>
      </c>
      <c r="T343">
        <v>87.004350000000002</v>
      </c>
    </row>
    <row r="344" spans="13:20" x14ac:dyDescent="0.4">
      <c r="M344" t="s">
        <v>896</v>
      </c>
      <c r="N344" t="s">
        <v>62</v>
      </c>
      <c r="O344" t="s">
        <v>37</v>
      </c>
      <c r="P344">
        <v>0.36065000000000003</v>
      </c>
      <c r="Q344" s="2">
        <v>38.812519999999999</v>
      </c>
      <c r="R344">
        <v>23.787939999999999</v>
      </c>
      <c r="S344">
        <v>64.78349</v>
      </c>
      <c r="T344">
        <v>80.849860000000007</v>
      </c>
    </row>
    <row r="345" spans="13:20" x14ac:dyDescent="0.4">
      <c r="M345" t="s">
        <v>897</v>
      </c>
      <c r="N345" t="s">
        <v>774</v>
      </c>
      <c r="O345" t="s">
        <v>748</v>
      </c>
      <c r="P345">
        <v>0.50048999999999999</v>
      </c>
      <c r="Q345" s="2">
        <v>52.062860000000001</v>
      </c>
      <c r="R345">
        <v>48.08184</v>
      </c>
      <c r="S345">
        <v>67.774940000000001</v>
      </c>
      <c r="T345">
        <v>74.168800000000005</v>
      </c>
    </row>
    <row r="346" spans="13:20" x14ac:dyDescent="0.4">
      <c r="M346" t="s">
        <v>897</v>
      </c>
      <c r="N346" t="s">
        <v>749</v>
      </c>
      <c r="O346" t="s">
        <v>750</v>
      </c>
      <c r="P346">
        <v>0.62046000000000001</v>
      </c>
      <c r="Q346" s="2">
        <v>62.084859999999999</v>
      </c>
      <c r="R346">
        <v>60.76923</v>
      </c>
      <c r="S346">
        <v>62.307690000000001</v>
      </c>
      <c r="T346">
        <v>65.384619999999998</v>
      </c>
    </row>
    <row r="347" spans="13:20" x14ac:dyDescent="0.4">
      <c r="M347" t="s">
        <v>897</v>
      </c>
      <c r="N347" t="s">
        <v>778</v>
      </c>
      <c r="O347" t="s">
        <v>752</v>
      </c>
      <c r="P347">
        <v>0.52952999999999995</v>
      </c>
      <c r="Q347" s="2">
        <v>53.321510000000004</v>
      </c>
      <c r="R347">
        <v>39.911670000000001</v>
      </c>
      <c r="S347">
        <v>72.946370000000002</v>
      </c>
      <c r="T347">
        <v>82.839119999999994</v>
      </c>
    </row>
    <row r="348" spans="13:20" x14ac:dyDescent="0.4">
      <c r="M348" t="s">
        <v>897</v>
      </c>
      <c r="N348" t="s">
        <v>839</v>
      </c>
      <c r="O348" t="s">
        <v>754</v>
      </c>
      <c r="P348">
        <v>0.45302999999999999</v>
      </c>
      <c r="Q348" s="2">
        <v>48.57788</v>
      </c>
      <c r="R348">
        <v>34.228700000000003</v>
      </c>
      <c r="S348">
        <v>75.645949999999999</v>
      </c>
      <c r="T348">
        <v>92.146330000000006</v>
      </c>
    </row>
    <row r="349" spans="13:20" x14ac:dyDescent="0.4">
      <c r="M349" t="s">
        <v>897</v>
      </c>
      <c r="N349" t="s">
        <v>85</v>
      </c>
      <c r="O349" t="s">
        <v>37</v>
      </c>
      <c r="P349">
        <v>0.50512000000000001</v>
      </c>
      <c r="Q349" s="2">
        <v>54.411639999999998</v>
      </c>
      <c r="R349">
        <v>43.812220000000003</v>
      </c>
      <c r="S349">
        <v>78.373130000000003</v>
      </c>
      <c r="T349">
        <v>88.417640000000006</v>
      </c>
    </row>
    <row r="350" spans="13:20" x14ac:dyDescent="0.4">
      <c r="M350" t="s">
        <v>898</v>
      </c>
      <c r="N350" t="s">
        <v>756</v>
      </c>
      <c r="O350" t="s">
        <v>748</v>
      </c>
      <c r="P350">
        <v>0.41894999999999999</v>
      </c>
      <c r="Q350" s="2">
        <v>43.580550000000002</v>
      </c>
      <c r="R350">
        <v>34.526850000000003</v>
      </c>
      <c r="S350">
        <v>61.125320000000002</v>
      </c>
      <c r="T350">
        <v>71.611249999999998</v>
      </c>
    </row>
    <row r="351" spans="13:20" x14ac:dyDescent="0.4">
      <c r="M351" t="s">
        <v>898</v>
      </c>
      <c r="N351" t="s">
        <v>749</v>
      </c>
      <c r="O351" t="s">
        <v>750</v>
      </c>
      <c r="P351">
        <v>0.75173999999999996</v>
      </c>
      <c r="Q351" s="2">
        <v>75.175349999999995</v>
      </c>
      <c r="R351">
        <v>60.76923</v>
      </c>
      <c r="S351">
        <v>90.769229999999993</v>
      </c>
      <c r="T351">
        <v>90.769229999999993</v>
      </c>
    </row>
    <row r="352" spans="13:20" x14ac:dyDescent="0.4">
      <c r="M352" t="s">
        <v>898</v>
      </c>
      <c r="N352" t="s">
        <v>859</v>
      </c>
      <c r="O352" t="s">
        <v>752</v>
      </c>
      <c r="P352">
        <v>0.37222</v>
      </c>
      <c r="Q352" s="2">
        <v>37.451819999999998</v>
      </c>
      <c r="R352">
        <v>21.993690000000001</v>
      </c>
      <c r="S352">
        <v>57.854889999999997</v>
      </c>
      <c r="T352">
        <v>72.315460000000002</v>
      </c>
    </row>
    <row r="353" spans="13:20" x14ac:dyDescent="0.4">
      <c r="M353" t="s">
        <v>898</v>
      </c>
      <c r="N353" t="s">
        <v>772</v>
      </c>
      <c r="O353" t="s">
        <v>754</v>
      </c>
      <c r="P353">
        <v>0.32989000000000002</v>
      </c>
      <c r="Q353" s="2">
        <v>35.521540000000002</v>
      </c>
      <c r="R353">
        <v>17.932980000000001</v>
      </c>
      <c r="S353">
        <v>62.471220000000002</v>
      </c>
      <c r="T353">
        <v>84.574060000000003</v>
      </c>
    </row>
    <row r="354" spans="13:20" x14ac:dyDescent="0.4">
      <c r="M354" t="s">
        <v>898</v>
      </c>
      <c r="N354" t="s">
        <v>97</v>
      </c>
      <c r="O354" t="s">
        <v>37</v>
      </c>
      <c r="P354">
        <v>0.34470000000000001</v>
      </c>
      <c r="Q354" s="2">
        <v>37.032899999999998</v>
      </c>
      <c r="R354">
        <v>22.28248</v>
      </c>
      <c r="S354">
        <v>62.760019999999997</v>
      </c>
      <c r="T354">
        <v>77.644679999999994</v>
      </c>
    </row>
    <row r="355" spans="13:20" x14ac:dyDescent="0.4">
      <c r="M355" t="s">
        <v>899</v>
      </c>
      <c r="N355" t="s">
        <v>774</v>
      </c>
      <c r="O355" t="s">
        <v>748</v>
      </c>
      <c r="P355">
        <v>0.44522</v>
      </c>
      <c r="Q355" s="2">
        <v>46.25611</v>
      </c>
      <c r="R355">
        <v>37.851660000000003</v>
      </c>
      <c r="S355">
        <v>64.961640000000003</v>
      </c>
      <c r="T355">
        <v>73.145780000000002</v>
      </c>
    </row>
    <row r="356" spans="13:20" x14ac:dyDescent="0.4">
      <c r="M356" t="s">
        <v>899</v>
      </c>
      <c r="N356" t="s">
        <v>749</v>
      </c>
      <c r="O356" t="s">
        <v>750</v>
      </c>
      <c r="P356">
        <v>0.75461999999999996</v>
      </c>
      <c r="Q356" s="2">
        <v>75.464039999999997</v>
      </c>
      <c r="R356">
        <v>61.538460000000001</v>
      </c>
      <c r="S356">
        <v>90.769229999999993</v>
      </c>
      <c r="T356">
        <v>90.769229999999993</v>
      </c>
    </row>
    <row r="357" spans="13:20" x14ac:dyDescent="0.4">
      <c r="M357" t="s">
        <v>899</v>
      </c>
      <c r="N357" t="s">
        <v>851</v>
      </c>
      <c r="O357" t="s">
        <v>752</v>
      </c>
      <c r="P357">
        <v>0.38878000000000001</v>
      </c>
      <c r="Q357" s="2">
        <v>39.131459999999997</v>
      </c>
      <c r="R357">
        <v>22.940059999999999</v>
      </c>
      <c r="S357">
        <v>60.479500000000002</v>
      </c>
      <c r="T357">
        <v>76.252369999999999</v>
      </c>
    </row>
    <row r="358" spans="13:20" x14ac:dyDescent="0.4">
      <c r="M358" t="s">
        <v>899</v>
      </c>
      <c r="N358" t="s">
        <v>802</v>
      </c>
      <c r="O358" t="s">
        <v>754</v>
      </c>
      <c r="P358">
        <v>0.36221999999999999</v>
      </c>
      <c r="Q358" s="2">
        <v>38.948909999999998</v>
      </c>
      <c r="R358">
        <v>22.256329999999998</v>
      </c>
      <c r="S358">
        <v>64.901510000000002</v>
      </c>
      <c r="T358">
        <v>87.004350000000002</v>
      </c>
    </row>
    <row r="359" spans="13:20" x14ac:dyDescent="0.4">
      <c r="M359" t="s">
        <v>899</v>
      </c>
      <c r="N359" t="s">
        <v>102</v>
      </c>
      <c r="O359" t="s">
        <v>37</v>
      </c>
      <c r="P359">
        <v>0.36075000000000002</v>
      </c>
      <c r="Q359" s="2">
        <v>38.828009999999999</v>
      </c>
      <c r="R359">
        <v>23.787939999999999</v>
      </c>
      <c r="S359">
        <v>64.791579999999996</v>
      </c>
      <c r="T359">
        <v>80.857950000000002</v>
      </c>
    </row>
    <row r="360" spans="13:20" x14ac:dyDescent="0.4">
      <c r="M360" t="s">
        <v>900</v>
      </c>
      <c r="N360" t="s">
        <v>774</v>
      </c>
      <c r="O360" t="s">
        <v>748</v>
      </c>
      <c r="P360">
        <v>0.50097999999999998</v>
      </c>
      <c r="Q360" s="2">
        <v>52.139629999999997</v>
      </c>
      <c r="R360">
        <v>48.08184</v>
      </c>
      <c r="S360">
        <v>67.774940000000001</v>
      </c>
      <c r="T360">
        <v>73.913039999999995</v>
      </c>
    </row>
    <row r="361" spans="13:20" x14ac:dyDescent="0.4">
      <c r="M361" t="s">
        <v>900</v>
      </c>
      <c r="N361" t="s">
        <v>749</v>
      </c>
      <c r="O361" t="s">
        <v>750</v>
      </c>
      <c r="P361">
        <v>0.75931000000000004</v>
      </c>
      <c r="Q361" s="2">
        <v>75.933400000000006</v>
      </c>
      <c r="R361">
        <v>62.307690000000001</v>
      </c>
      <c r="S361">
        <v>90.769229999999993</v>
      </c>
      <c r="T361">
        <v>90.769229999999993</v>
      </c>
    </row>
    <row r="362" spans="13:20" x14ac:dyDescent="0.4">
      <c r="M362" t="s">
        <v>900</v>
      </c>
      <c r="N362" t="s">
        <v>757</v>
      </c>
      <c r="O362" t="s">
        <v>752</v>
      </c>
      <c r="P362">
        <v>0.52954000000000001</v>
      </c>
      <c r="Q362" s="2">
        <v>53.322429999999997</v>
      </c>
      <c r="R362">
        <v>39.911670000000001</v>
      </c>
      <c r="S362">
        <v>72.933750000000003</v>
      </c>
      <c r="T362">
        <v>82.826499999999996</v>
      </c>
    </row>
    <row r="363" spans="13:20" x14ac:dyDescent="0.4">
      <c r="M363" t="s">
        <v>900</v>
      </c>
      <c r="N363" t="s">
        <v>767</v>
      </c>
      <c r="O363" t="s">
        <v>754</v>
      </c>
      <c r="P363">
        <v>0.45297999999999999</v>
      </c>
      <c r="Q363" s="2">
        <v>48.571599999999997</v>
      </c>
      <c r="R363">
        <v>34.228700000000003</v>
      </c>
      <c r="S363">
        <v>75.645949999999999</v>
      </c>
      <c r="T363">
        <v>92.171909999999997</v>
      </c>
    </row>
    <row r="364" spans="13:20" x14ac:dyDescent="0.4">
      <c r="M364" t="s">
        <v>900</v>
      </c>
      <c r="N364" t="s">
        <v>279</v>
      </c>
      <c r="O364" t="s">
        <v>37</v>
      </c>
      <c r="P364">
        <v>0.50521000000000005</v>
      </c>
      <c r="Q364" s="2">
        <v>54.425609999999999</v>
      </c>
      <c r="R364">
        <v>43.812220000000003</v>
      </c>
      <c r="S364">
        <v>78.381219999999999</v>
      </c>
      <c r="T364">
        <v>88.425740000000005</v>
      </c>
    </row>
  </sheetData>
  <sortState ref="B62:K85">
    <sortCondition ref="B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AllOptions-firstRun-sorted</vt:lpstr>
      <vt:lpstr>1-secondary factors</vt:lpstr>
      <vt:lpstr>2-Primary factors</vt:lpstr>
      <vt:lpstr>3-main run</vt:lpstr>
      <vt:lpstr>C&amp;B</vt:lpstr>
      <vt:lpstr>C&amp;B (2)</vt:lpstr>
      <vt:lpstr>Results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alisajedi2</dc:creator>
  <cp:lastModifiedBy>alisajedi2</cp:lastModifiedBy>
  <cp:lastPrinted>2017-05-04T18:09:22Z</cp:lastPrinted>
  <dcterms:created xsi:type="dcterms:W3CDTF">2017-04-20T22:29:36Z</dcterms:created>
  <dcterms:modified xsi:type="dcterms:W3CDTF">2017-05-05T05:53:00Z</dcterms:modified>
</cp:coreProperties>
</file>