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25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320152A4-D92B-4F88-BD7A-A1C5B29E180B}" xr6:coauthVersionLast="45" xr6:coauthVersionMax="45" xr10:uidLastSave="{00000000-0000-0000-0000-000000000000}"/>
  <bookViews>
    <workbookView xWindow="0" yWindow="0" windowWidth="15270" windowHeight="4755" xr2:uid="{00000000-000D-0000-FFFF-FFFF00000000}"/>
  </bookViews>
  <sheets>
    <sheet name="Лист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H11" i="1" s="1"/>
  <c r="H5" i="1"/>
  <c r="M5" i="1"/>
  <c r="L11" i="1" s="1"/>
  <c r="L5" i="1"/>
  <c r="K11" i="1" s="1"/>
  <c r="Q5" i="1"/>
  <c r="P5" i="1"/>
  <c r="D6" i="1"/>
  <c r="C10" i="1" s="1"/>
  <c r="E6" i="1"/>
  <c r="D11" i="1" s="1"/>
  <c r="C6" i="1"/>
  <c r="B12" i="1" l="1"/>
  <c r="B10" i="1"/>
  <c r="O10" i="1"/>
  <c r="O11" i="1"/>
  <c r="P11" i="1"/>
  <c r="Q11" i="1" s="1"/>
  <c r="P10" i="1"/>
  <c r="G10" i="1"/>
  <c r="G11" i="1"/>
  <c r="Q10" i="1"/>
  <c r="M11" i="1"/>
  <c r="K10" i="1"/>
  <c r="L10" i="1"/>
  <c r="M10" i="1" s="1"/>
  <c r="I11" i="1"/>
  <c r="H10" i="1"/>
  <c r="I10" i="1" s="1"/>
  <c r="C12" i="1"/>
  <c r="C11" i="1"/>
  <c r="D10" i="1"/>
  <c r="E10" i="1" s="1"/>
  <c r="B11" i="1"/>
  <c r="D12" i="1"/>
  <c r="E12" i="1" s="1"/>
  <c r="E11" i="1" l="1"/>
  <c r="C16" i="1" s="1"/>
  <c r="C17" i="1"/>
</calcChain>
</file>

<file path=xl/sharedStrings.xml><?xml version="1.0" encoding="utf-8"?>
<sst xmlns="http://schemas.openxmlformats.org/spreadsheetml/2006/main" count="38" uniqueCount="16">
  <si>
    <t>А</t>
  </si>
  <si>
    <t>R</t>
  </si>
  <si>
    <t>M</t>
  </si>
  <si>
    <t>A</t>
  </si>
  <si>
    <r>
      <t>A</t>
    </r>
    <r>
      <rPr>
        <b/>
        <sz val="8"/>
        <color rgb="FF000000"/>
        <rFont val="Calibri"/>
        <family val="2"/>
        <charset val="204"/>
        <scheme val="minor"/>
      </rPr>
      <t>R</t>
    </r>
  </si>
  <si>
    <t>H</t>
  </si>
  <si>
    <t>P</t>
  </si>
  <si>
    <r>
      <t>A</t>
    </r>
    <r>
      <rPr>
        <b/>
        <sz val="8"/>
        <color rgb="FF000000"/>
        <rFont val="Calibri"/>
        <family val="2"/>
        <charset val="204"/>
        <scheme val="minor"/>
      </rPr>
      <t>M</t>
    </r>
  </si>
  <si>
    <r>
      <t>A</t>
    </r>
    <r>
      <rPr>
        <b/>
        <sz val="8"/>
        <color rgb="FF000000"/>
        <rFont val="Calibri"/>
        <family val="2"/>
        <charset val="204"/>
        <scheme val="minor"/>
      </rPr>
      <t>A</t>
    </r>
  </si>
  <si>
    <t>Sum</t>
  </si>
  <si>
    <t>Нормалізована матриця</t>
  </si>
  <si>
    <t>Wi</t>
  </si>
  <si>
    <t>Оцінка</t>
  </si>
  <si>
    <t>1 видавництво</t>
  </si>
  <si>
    <t>Вернигор ТК-4 ТПР Вар.3</t>
  </si>
  <si>
    <t>2 видавництво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</si>
</sst>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8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4" xfId="0" applyBorder="1"/>
    <xf numFmtId="2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5" xfId="0" applyFont="1" applyBorder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3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8"/>
  <sheetViews>
    <sheetView tabSelected="1" workbookViewId="0">
      <selection sqref="A1:XFD1"/>
    </sheetView>
  </sheetViews>
  <sheetFormatPr defaultRowHeight="15"/>
  <cols>
    <col min="12" max="12" width="8.85546875" customWidth="1"/>
  </cols>
  <sheetData>
    <row r="2" spans="2:17">
      <c r="B2" s="20" t="s">
        <v>0</v>
      </c>
      <c r="C2" s="21" t="s">
        <v>1</v>
      </c>
      <c r="D2" s="21" t="s">
        <v>2</v>
      </c>
      <c r="E2" s="22" t="s">
        <v>3</v>
      </c>
      <c r="G2" s="20" t="s">
        <v>4</v>
      </c>
      <c r="H2" s="21" t="s">
        <v>5</v>
      </c>
      <c r="I2" s="22" t="s">
        <v>6</v>
      </c>
      <c r="K2" s="20" t="s">
        <v>7</v>
      </c>
      <c r="L2" s="21" t="s">
        <v>5</v>
      </c>
      <c r="M2" s="22" t="s">
        <v>6</v>
      </c>
      <c r="O2" s="20" t="s">
        <v>8</v>
      </c>
      <c r="P2" s="21" t="s">
        <v>5</v>
      </c>
      <c r="Q2" s="22" t="s">
        <v>6</v>
      </c>
    </row>
    <row r="3" spans="2:17">
      <c r="B3" s="23" t="s">
        <v>1</v>
      </c>
      <c r="C3" s="2">
        <v>1</v>
      </c>
      <c r="D3" s="2">
        <v>1</v>
      </c>
      <c r="E3" s="3">
        <v>0.25</v>
      </c>
      <c r="G3" s="23" t="s">
        <v>5</v>
      </c>
      <c r="H3" s="7">
        <v>1</v>
      </c>
      <c r="I3" s="8">
        <v>2</v>
      </c>
      <c r="K3" s="23" t="s">
        <v>5</v>
      </c>
      <c r="L3" s="7">
        <v>1</v>
      </c>
      <c r="M3" s="8">
        <v>0.5</v>
      </c>
      <c r="O3" s="23" t="s">
        <v>5</v>
      </c>
      <c r="P3" s="11">
        <v>1</v>
      </c>
      <c r="Q3" s="12">
        <v>1</v>
      </c>
    </row>
    <row r="4" spans="2:17">
      <c r="B4" s="23" t="s">
        <v>2</v>
      </c>
      <c r="C4" s="2">
        <v>1</v>
      </c>
      <c r="D4" s="2">
        <v>1</v>
      </c>
      <c r="E4" s="3">
        <v>0.2</v>
      </c>
      <c r="G4" s="23" t="s">
        <v>6</v>
      </c>
      <c r="H4" s="7">
        <v>0.5</v>
      </c>
      <c r="I4" s="8">
        <v>1</v>
      </c>
      <c r="K4" s="23" t="s">
        <v>6</v>
      </c>
      <c r="L4" s="7">
        <v>2</v>
      </c>
      <c r="M4" s="8">
        <v>1</v>
      </c>
      <c r="O4" s="23" t="s">
        <v>6</v>
      </c>
      <c r="P4" s="7">
        <v>1</v>
      </c>
      <c r="Q4" s="8">
        <v>1</v>
      </c>
    </row>
    <row r="5" spans="2:17">
      <c r="B5" s="23" t="s">
        <v>3</v>
      </c>
      <c r="C5" s="2">
        <v>4</v>
      </c>
      <c r="D5" s="2">
        <v>5</v>
      </c>
      <c r="E5" s="3">
        <v>1</v>
      </c>
      <c r="G5" s="24" t="s">
        <v>9</v>
      </c>
      <c r="H5" s="9">
        <f>SUM(H3:H4)</f>
        <v>1.5</v>
      </c>
      <c r="I5" s="10">
        <f>SUM(I3:I4)</f>
        <v>3</v>
      </c>
      <c r="K5" s="24" t="s">
        <v>9</v>
      </c>
      <c r="L5" s="9">
        <f>SUM(L3:L4)</f>
        <v>3</v>
      </c>
      <c r="M5" s="10">
        <f>SUM(M3:M4)</f>
        <v>1.5</v>
      </c>
      <c r="O5" s="24" t="s">
        <v>9</v>
      </c>
      <c r="P5" s="9">
        <f>SUM(P3:P4)</f>
        <v>2</v>
      </c>
      <c r="Q5" s="10">
        <f>SUM(Q3:Q4)</f>
        <v>2</v>
      </c>
    </row>
    <row r="6" spans="2:17">
      <c r="B6" s="24" t="s">
        <v>9</v>
      </c>
      <c r="C6" s="5">
        <f>SUM(C3:C5)</f>
        <v>6</v>
      </c>
      <c r="D6" s="5">
        <f t="shared" ref="D6:E6" si="0">SUM(D3:D5)</f>
        <v>7</v>
      </c>
      <c r="E6" s="6">
        <f t="shared" si="0"/>
        <v>1.45</v>
      </c>
    </row>
    <row r="9" spans="2:17">
      <c r="B9" s="25" t="s">
        <v>10</v>
      </c>
      <c r="C9" s="26"/>
      <c r="D9" s="26"/>
      <c r="E9" s="22" t="s">
        <v>11</v>
      </c>
      <c r="G9" s="27" t="s">
        <v>10</v>
      </c>
      <c r="H9" s="28"/>
      <c r="I9" s="22" t="s">
        <v>11</v>
      </c>
      <c r="K9" s="27" t="s">
        <v>10</v>
      </c>
      <c r="L9" s="28"/>
      <c r="M9" s="22" t="s">
        <v>11</v>
      </c>
      <c r="O9" s="27" t="s">
        <v>10</v>
      </c>
      <c r="P9" s="28"/>
      <c r="Q9" s="22" t="s">
        <v>11</v>
      </c>
    </row>
    <row r="10" spans="2:17">
      <c r="B10" s="1">
        <f>C3/C$6</f>
        <v>0.16666666666666666</v>
      </c>
      <c r="C10" s="7">
        <f>D3/D$6</f>
        <v>0.14285714285714285</v>
      </c>
      <c r="D10" s="7">
        <f>E3/E$6</f>
        <v>0.17241379310344829</v>
      </c>
      <c r="E10" s="8">
        <f>SUM(B10:D10)/3</f>
        <v>0.16064586754241927</v>
      </c>
      <c r="G10" s="1">
        <f>H3/H$5</f>
        <v>0.66666666666666663</v>
      </c>
      <c r="H10" s="7">
        <f>I3/I$5</f>
        <v>0.66666666666666663</v>
      </c>
      <c r="I10" s="8">
        <f>SUM(G10:H10)/2</f>
        <v>0.66666666666666663</v>
      </c>
      <c r="K10" s="1">
        <f>L3/L$5</f>
        <v>0.33333333333333331</v>
      </c>
      <c r="L10" s="7">
        <f>M3/M$5</f>
        <v>0.33333333333333331</v>
      </c>
      <c r="M10" s="8">
        <f>SUM(K10:L10)/2</f>
        <v>0.33333333333333331</v>
      </c>
      <c r="O10" s="1">
        <f>P3/P$5</f>
        <v>0.5</v>
      </c>
      <c r="P10" s="7">
        <f>Q3/Q$5</f>
        <v>0.5</v>
      </c>
      <c r="Q10" s="8">
        <f>SUM(O10:P10)/2</f>
        <v>0.5</v>
      </c>
    </row>
    <row r="11" spans="2:17">
      <c r="B11" s="1">
        <f>C4/C$6</f>
        <v>0.16666666666666666</v>
      </c>
      <c r="C11" s="7">
        <f>D4/D$6</f>
        <v>0.14285714285714285</v>
      </c>
      <c r="D11" s="7">
        <f>E4/E$6</f>
        <v>0.13793103448275862</v>
      </c>
      <c r="E11" s="8">
        <f t="shared" ref="E11:E12" si="1">SUM(B11:D11)/3</f>
        <v>0.14915161466885604</v>
      </c>
      <c r="G11" s="4">
        <f>H4/$H5</f>
        <v>0.33333333333333331</v>
      </c>
      <c r="H11" s="9">
        <f>I4/I$5</f>
        <v>0.33333333333333331</v>
      </c>
      <c r="I11" s="10">
        <f>SUM(G11:H11)/2</f>
        <v>0.33333333333333331</v>
      </c>
      <c r="K11" s="4">
        <f>L4/L$5</f>
        <v>0.66666666666666663</v>
      </c>
      <c r="L11" s="9">
        <f>M4/M$5</f>
        <v>0.66666666666666663</v>
      </c>
      <c r="M11" s="10">
        <f>SUM(K11:L11)/2</f>
        <v>0.66666666666666663</v>
      </c>
      <c r="O11" s="4">
        <f>P4/P$5</f>
        <v>0.5</v>
      </c>
      <c r="P11" s="9">
        <f>Q4/Q$5</f>
        <v>0.5</v>
      </c>
      <c r="Q11" s="10">
        <f>SUM(O11:P11)/2</f>
        <v>0.5</v>
      </c>
    </row>
    <row r="12" spans="2:17">
      <c r="B12" s="4">
        <f>C5/C$6</f>
        <v>0.66666666666666663</v>
      </c>
      <c r="C12" s="9">
        <f>D5/D$6</f>
        <v>0.7142857142857143</v>
      </c>
      <c r="D12" s="9">
        <f>E5/E$6</f>
        <v>0.68965517241379315</v>
      </c>
      <c r="E12" s="10">
        <f t="shared" si="1"/>
        <v>0.69020251778872466</v>
      </c>
    </row>
    <row r="15" spans="2:17">
      <c r="B15" s="14" t="s">
        <v>12</v>
      </c>
      <c r="C15" s="15"/>
    </row>
    <row r="16" spans="2:17" ht="31.5">
      <c r="B16" s="16" t="s">
        <v>13</v>
      </c>
      <c r="C16" s="17">
        <f>E$10*I10+E11*M10+E12*Q10</f>
        <v>0.50191570881226055</v>
      </c>
      <c r="H16" s="13" t="s">
        <v>14</v>
      </c>
    </row>
    <row r="17" spans="2:3">
      <c r="B17" s="16" t="s">
        <v>15</v>
      </c>
      <c r="C17" s="17">
        <f>E10*I11+E11*M11+E12*Q11</f>
        <v>0.49808429118773945</v>
      </c>
    </row>
    <row r="18" spans="2:3">
      <c r="B18" s="18"/>
      <c r="C18" s="19"/>
    </row>
  </sheetData>
  <mergeCells count="5">
    <mergeCell ref="O9:P9"/>
    <mergeCell ref="B9:D9"/>
    <mergeCell ref="B15:C15"/>
    <mergeCell ref="G9:H9"/>
    <mergeCell ref="K9:L9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SPecialiST RePack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Пользователь Windows</dc:creator>
  <cp:keywords/>
  <dc:description/>
  <cp:lastModifiedBy/>
  <cp:revision/>
  <dcterms:created xsi:type="dcterms:W3CDTF">2020-10-16T18:27:56Z</dcterms:created>
  <dcterms:modified xsi:type="dcterms:W3CDTF">2020-12-01T19:15:23Z</dcterms:modified>
  <cp:category/>
  <cp:contentStatus/>
</cp:coreProperties>
</file>