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tamb\OneDrive\Desktop\Certificates And Projects\Internship Projects\HR Dashboard\"/>
    </mc:Choice>
  </mc:AlternateContent>
  <xr:revisionPtr revIDLastSave="0" documentId="13_ncr:1_{C49EF4DB-D5E1-43D3-8C0D-2BAC74940A24}" xr6:coauthVersionLast="47" xr6:coauthVersionMax="47" xr10:uidLastSave="{00000000-0000-0000-0000-000000000000}"/>
  <bookViews>
    <workbookView xWindow="-108" yWindow="-108" windowWidth="23256" windowHeight="12456" activeTab="2" xr2:uid="{40EAAB37-F412-4F47-9050-FB4835D8746D}"/>
  </bookViews>
  <sheets>
    <sheet name="HR DATASET" sheetId="2" r:id="rId1"/>
    <sheet name="Calculation" sheetId="1" r:id="rId2"/>
    <sheet name="HR Dashboard" sheetId="3" r:id="rId3"/>
  </sheets>
  <definedNames>
    <definedName name="_xlcn.WorksheetConnection_Book1HR_DATASET1" hidden="1">HR_DATASET[]</definedName>
    <definedName name="ExternalData_1" localSheetId="0" hidden="1">'HR DATASET'!$A$1:$AL$312</definedName>
    <definedName name="Slicer_Date_Hierarchy">#N/A</definedName>
    <definedName name="Slicer_Position">#N/A</definedName>
    <definedName name="Slicer_St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SET" name="HR_DATASET" connection="WorksheetConnection_Book1!HR_DATASET"/>
          <x15:modelTable id="Calendar" name="Calendar" connection="Connection"/>
        </x15:modelTables>
        <x15:modelRelationships>
          <x15:modelRelationship fromTable="HR_DATASET" fromColumn="DateofHire" toTable="Calendar" toColumn="Date"/>
        </x15:modelRelationships>
        <x15:extLst>
          <ext xmlns:x16="http://schemas.microsoft.com/office/spreadsheetml/2014/11/main" uri="{9835A34E-60A6-4A7C-AAB8-D5F71C897F49}">
            <x16:modelTimeGroupings>
              <x16:modelTimeGrouping tableName="HR_DATASET" columnName="DateofTermination" columnId="DateofTermination">
                <x16:calculatedTimeColumn columnName="DateofTermination (Year)" columnId="DateofTermination (Year)" contentType="years" isSelected="1"/>
                <x16:calculatedTimeColumn columnName="DateofTermination (Quarter)" columnId="DateofTermination (Quarter)" contentType="quarters" isSelected="1"/>
                <x16:calculatedTimeColumn columnName="DateofTermination (Month Index)" columnId="DateofTermination (Month Index)" contentType="monthsindex" isSelected="1"/>
                <x16:calculatedTimeColumn columnName="DateofTermination (Month)" columnId="DateofTerminati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 l="1"/>
  <c r="C11" i="1"/>
  <c r="B8" i="1"/>
  <c r="B5" i="1"/>
  <c r="B2" i="1"/>
  <c r="C2" i="1" l="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9119B7-C38F-4494-B60B-D25FBF6F82BC}" name="Connection" type="104" refreshedVersion="0" background="1">
    <extLst>
      <ext xmlns:x15="http://schemas.microsoft.com/office/spreadsheetml/2010/11/main" uri="{DE250136-89BD-433C-8126-D09CA5730AF9}">
        <x15:connection id="Calendar"/>
      </ext>
    </extLst>
  </connection>
  <connection id="2" xr16:uid="{94DEEA52-8341-47CF-B708-B21BDE93E6C2}" keepAlive="1" name="Query - HR DATASET" description="Connection to the 'HR DATASET' query in the workbook." type="5" refreshedVersion="8" background="1" saveData="1">
    <dbPr connection="Provider=Microsoft.Mashup.OleDb.1;Data Source=$Workbook$;Location=&quot;HR DATASET&quot;;Extended Properties=&quot;&quot;" command="SELECT * FROM [HR DATASET]"/>
  </connection>
  <connection id="3" xr16:uid="{F7BA4281-1DA3-4347-8846-40EC191434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104FC88-B78E-4F7D-872F-D7D4E5CCC607}" name="WorksheetConnection_Book1!HR_DATASET" type="102" refreshedVersion="8" minRefreshableVersion="5">
    <extLst>
      <ext xmlns:x15="http://schemas.microsoft.com/office/spreadsheetml/2010/11/main" uri="{DE250136-89BD-433C-8126-D09CA5730AF9}">
        <x15:connection id="HR_DATASET">
          <x15:rangePr sourceName="_xlcn.WorksheetConnection_Book1HR_DATASET1"/>
        </x15:connection>
      </ext>
    </extLst>
  </connection>
</connections>
</file>

<file path=xl/sharedStrings.xml><?xml version="1.0" encoding="utf-8"?>
<sst xmlns="http://schemas.openxmlformats.org/spreadsheetml/2006/main" count="4512" uniqueCount="510">
  <si>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</si>
  <si>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</si>
  <si>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</si>
  <si>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</si>
  <si>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</si>
  <si>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</si>
  <si>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</si>
  <si>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</si>
  <si>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</si>
  <si>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</si>
  <si>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</si>
  <si>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</si>
  <si>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</si>
  <si>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</si>
  <si>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</si>
  <si>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</si>
  <si>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</si>
  <si>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</si>
  <si>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</si>
  <si>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</si>
  <si>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</si>
  <si>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</si>
  <si>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</si>
  <si>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</si>
  <si>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</si>
  <si>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</si>
  <si>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</si>
  <si>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</si>
  <si>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</si>
  <si>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</si>
  <si>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</si>
  <si>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</si>
  <si>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</si>
  <si>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</si>
  <si>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</si>
  <si>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</si>
  <si>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DOT</t>
  </si>
  <si>
    <t>Manager ID</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</si>
  <si>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</si>
  <si>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</si>
  <si>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</si>
  <si>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</si>
  <si>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</si>
  <si>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</si>
  <si>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</si>
  <si>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</si>
  <si>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</si>
  <si>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</si>
  <si>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</si>
  <si>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</si>
  <si>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</si>
  <si>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</si>
  <si>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</si>
  <si>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</si>
  <si>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</si>
  <si>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</si>
  <si>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</si>
  <si>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</si>
  <si>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</si>
  <si>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</si>
  <si>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</si>
  <si>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</si>
  <si>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</si>
  <si>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</si>
  <si>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</si>
  <si>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</si>
  <si>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</si>
  <si>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</si>
  <si>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</si>
  <si>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</si>
  <si>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</si>
  <si>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</si>
  <si>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</si>
  <si>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</si>
  <si>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</si>
  <si>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</si>
  <si>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</si>
  <si>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</si>
  <si>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</si>
  <si>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</si>
  <si>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</si>
  <si>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</si>
  <si>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</si>
  <si>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</si>
  <si>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</si>
  <si>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</si>
  <si>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</si>
  <si>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</si>
  <si>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</si>
  <si>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</si>
  <si>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</si>
  <si>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</si>
  <si>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</si>
  <si>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</si>
  <si>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</si>
  <si>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</si>
  <si>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</si>
  <si>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</si>
  <si>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</si>
  <si>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</si>
  <si>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</si>
  <si>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</si>
  <si>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</si>
  <si>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</si>
  <si>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</si>
  <si>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</si>
  <si>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</si>
  <si>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</si>
  <si>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</si>
  <si>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</si>
  <si>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</si>
  <si>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</si>
  <si>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</si>
  <si>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</si>
  <si>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</si>
  <si>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</si>
  <si>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</si>
  <si>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</si>
  <si>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</si>
  <si>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</si>
  <si>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</si>
  <si>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</si>
  <si>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</si>
  <si>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</si>
  <si>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</si>
  <si>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</si>
  <si>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</si>
  <si>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</si>
  <si>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</si>
  <si>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</si>
  <si>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</si>
  <si>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</si>
  <si>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</si>
  <si>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</si>
  <si>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</si>
  <si>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</si>
  <si>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</si>
  <si>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</si>
  <si>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</si>
  <si>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</si>
  <si>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</si>
  <si>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</si>
  <si>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</si>
  <si>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</si>
  <si>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</si>
  <si>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</si>
  <si>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</si>
  <si>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</si>
  <si>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</si>
  <si>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</si>
  <si>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</si>
  <si>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</si>
  <si>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</si>
  <si>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</si>
  <si>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</si>
  <si>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</si>
  <si>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</si>
  <si>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</si>
  <si>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</si>
  <si>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</si>
  <si>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</si>
  <si>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</si>
  <si>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</si>
  <si>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</si>
  <si>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</si>
  <si>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</si>
  <si>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</si>
  <si>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</si>
  <si>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</si>
  <si>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</si>
  <si>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</si>
  <si>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</si>
  <si>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</si>
  <si>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</si>
  <si>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</si>
  <si>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</si>
  <si>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</si>
  <si>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</si>
  <si>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</si>
  <si>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</si>
  <si>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</si>
  <si>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</si>
  <si>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</si>
  <si>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</si>
  <si>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</si>
  <si>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</si>
  <si>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</si>
  <si>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</si>
  <si>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</si>
  <si>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</si>
  <si>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</si>
  <si>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</si>
  <si>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</si>
  <si>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</si>
  <si>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</si>
  <si>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</si>
  <si>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</si>
  <si>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</si>
  <si>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</si>
  <si>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</si>
  <si>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</si>
  <si>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</si>
  <si>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</si>
  <si>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</si>
  <si>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</si>
  <si>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</si>
  <si>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</si>
  <si>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</si>
  <si>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</si>
  <si>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</si>
  <si>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</si>
  <si>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</si>
  <si>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</si>
  <si>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</si>
  <si>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</si>
  <si>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</si>
  <si>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</si>
  <si>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</si>
  <si>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</si>
  <si>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</si>
  <si>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</si>
  <si>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</si>
  <si>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</si>
  <si>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</si>
  <si>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</si>
  <si>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</si>
  <si>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</si>
  <si>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</si>
  <si>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</si>
  <si>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</si>
  <si>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</si>
  <si>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</si>
  <si>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</si>
  <si>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</si>
  <si>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</si>
  <si>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</si>
  <si>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</si>
  <si>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</si>
  <si>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</si>
  <si>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</si>
  <si>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</si>
  <si>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</si>
  <si>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</si>
  <si>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</si>
  <si>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</si>
  <si>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</si>
  <si>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</si>
  <si>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</si>
  <si>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</si>
  <si>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</si>
  <si>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</si>
  <si>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</si>
  <si>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</si>
  <si>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</si>
  <si>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</si>
  <si>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</si>
  <si>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</si>
  <si>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</si>
  <si>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</si>
  <si>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</si>
  <si>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</si>
  <si>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</si>
  <si>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</si>
  <si>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</si>
  <si>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</si>
  <si>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</si>
  <si>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</si>
  <si>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</si>
  <si>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</si>
  <si>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</si>
  <si>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</si>
  <si>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</si>
  <si>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</si>
  <si>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</si>
  <si>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</si>
  <si>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</si>
  <si>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</si>
  <si>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</si>
  <si>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</si>
  <si>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</si>
  <si>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</si>
  <si>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</si>
  <si>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</si>
  <si>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</si>
  <si>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</si>
  <si>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</si>
  <si>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</si>
  <si>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</si>
  <si>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</si>
  <si>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</si>
  <si>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</si>
  <si>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</si>
  <si>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</si>
  <si>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</si>
  <si>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</si>
  <si>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</si>
  <si>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</si>
  <si>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</si>
  <si>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</si>
  <si>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</si>
  <si>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</si>
  <si>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</si>
  <si>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</si>
  <si>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</si>
  <si>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</si>
  <si>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</si>
  <si>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</si>
  <si>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</si>
  <si>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</si>
  <si>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</si>
  <si>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</si>
  <si>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</si>
  <si>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</si>
  <si>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</si>
  <si>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</si>
  <si>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</si>
  <si>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</si>
  <si>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</si>
  <si>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</si>
  <si>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</si>
  <si>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</si>
  <si>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</si>
  <si>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</si>
  <si>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</si>
  <si>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</si>
  <si>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</si>
  <si>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</si>
  <si>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</si>
  <si>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</si>
  <si>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</si>
  <si>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</si>
  <si>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</si>
  <si>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</si>
  <si>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</si>
  <si>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</si>
  <si>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</si>
  <si>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</si>
  <si>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</si>
  <si>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</si>
  <si>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</si>
  <si>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</si>
  <si>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</si>
  <si>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</si>
  <si>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</si>
  <si>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</si>
  <si>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</si>
  <si>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</si>
  <si>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</si>
  <si>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</si>
  <si>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</si>
  <si>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</si>
  <si>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</si>
  <si>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</si>
  <si>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</si>
  <si>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</si>
  <si>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</si>
  <si>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</si>
  <si>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</si>
  <si>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</si>
  <si>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</si>
  <si>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</si>
  <si>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</si>
  <si>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</si>
  <si>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</si>
  <si>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</si>
  <si>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</si>
  <si>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</si>
  <si>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</si>
  <si>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</si>
  <si>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</si>
  <si>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</si>
  <si>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</si>
  <si>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</si>
  <si>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</si>
  <si>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</si>
  <si>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</si>
  <si>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</si>
  <si>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</si>
  <si>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</si>
  <si>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</si>
  <si>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</si>
  <si>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</si>
  <si>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</si>
  <si>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</si>
  <si>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</si>
  <si>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</si>
  <si>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</si>
  <si>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</si>
  <si>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</si>
  <si>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</si>
  <si>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</si>
  <si>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</si>
  <si>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</si>
  <si>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</si>
  <si>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</si>
  <si>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</si>
  <si>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</si>
  <si>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</si>
  <si>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</si>
  <si>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</si>
  <si>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</si>
  <si>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</si>
  <si>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</si>
  <si>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</si>
  <si>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</si>
  <si>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</si>
  <si>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</si>
  <si>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</si>
  <si>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</si>
  <si>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</si>
  <si>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</si>
  <si>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</si>
  <si>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</si>
  <si>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</si>
  <si>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</si>
  <si>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</si>
  <si>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</si>
  <si>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</si>
  <si>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</si>
  <si>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</si>
  <si>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</si>
  <si>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</si>
  <si>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</si>
  <si>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</si>
  <si>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</si>
  <si>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</si>
  <si>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</si>
  <si>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</si>
  <si>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</si>
  <si>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</si>
  <si>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</si>
  <si>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</si>
  <si>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</si>
  <si>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</si>
  <si>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</si>
  <si>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</si>
  <si>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</si>
  <si>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</si>
  <si>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</si>
  <si>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</si>
  <si>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</si>
  <si>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</si>
  <si>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</si>
  <si>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</si>
  <si>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</si>
  <si>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</si>
  <si>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</si>
  <si>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</si>
  <si>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</si>
  <si>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</si>
  <si>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</si>
  <si>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</si>
  <si>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</si>
  <si>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</si>
  <si>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</si>
  <si>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</si>
  <si>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</si>
  <si>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</si>
  <si>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</si>
  <si>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</si>
  <si>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</si>
  <si>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</si>
  <si>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</si>
  <si>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</si>
  <si>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</si>
  <si>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</si>
  <si>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</si>
  <si>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</si>
  <si>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</si>
  <si>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</si>
  <si>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</si>
  <si>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</si>
  <si>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</si>
  <si>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</si>
  <si>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</si>
  <si>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</si>
  <si>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</si>
  <si>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</si>
  <si>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</si>
  <si>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</si>
  <si>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</si>
  <si>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</si>
  <si>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</si>
  <si>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</si>
  <si>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</si>
  <si>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</si>
  <si>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</si>
  <si>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</si>
  <si>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</si>
  <si>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</si>
  <si>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Sum of EmpID</t>
  </si>
  <si>
    <t>Count of EmpID</t>
  </si>
  <si>
    <t>Total Employees</t>
  </si>
  <si>
    <t>Percentage</t>
  </si>
  <si>
    <t>Termination Count</t>
  </si>
  <si>
    <t>Sum of Salary</t>
  </si>
  <si>
    <t>Average of Salary</t>
  </si>
  <si>
    <t>Avg Salary</t>
  </si>
  <si>
    <t>Sum of EmpSatisfaction</t>
  </si>
  <si>
    <t>AVG Satisfaction Score</t>
  </si>
  <si>
    <t>AVG Satisfation</t>
  </si>
  <si>
    <t>Sum of PerfScoreID</t>
  </si>
  <si>
    <t>Avg Performance Score</t>
  </si>
  <si>
    <t>Avg Performace</t>
  </si>
  <si>
    <t>Row Labels</t>
  </si>
  <si>
    <t>Grand Total</t>
  </si>
  <si>
    <t>Termination Rate</t>
  </si>
  <si>
    <t>M</t>
  </si>
  <si>
    <t>Production</t>
  </si>
  <si>
    <t>Termination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</si>
</sst>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sz val="11"/>
      <color theme="0" tint="-0.499984740745262"/>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9" fontId="0" fillId="0" borderId="0" xfId="0" applyNumberFormat="1"/>
    <xf numFmtId="0" fontId="0" fillId="0" borderId="1" xfId="0" applyBorder="1"/>
    <xf numFmtId="9" fontId="0" fillId="0" borderId="1" xfId="0" applyNumberFormat="1" applyBorder="1"/>
    <xf numFmtId="0" fontId="0" fillId="0" borderId="0" xfId="0" pivotButton="1"/>
    <xf numFmtId="0" fontId="0" fillId="0" borderId="0" xfId="0" applyAlignment="1">
      <alignment horizontal="left"/>
    </xf>
    <xf numFmtId="1" fontId="0" fillId="0" borderId="1" xfId="0" applyNumberFormat="1" applyBorder="1"/>
    <xf numFmtId="164" fontId="0" fillId="0" borderId="1" xfId="0" applyNumberFormat="1" applyBorder="1"/>
    <xf numFmtId="0" fontId="1" fillId="0" borderId="0" xfId="0" applyFont="1" applyAlignment="1" applyProtection="1">
      <alignment horizontal="left"/>
      <protection locked="0"/>
    </xf>
    <xf numFmtId="0" fontId="1" fillId="0" borderId="0" xfId="0" applyFont="1" applyProtection="1">
      <protection locked="0"/>
    </xf>
    <xf numFmtId="0" fontId="1" fillId="0" borderId="0" xfId="0" pivotButton="1" applyFont="1" applyProtection="1">
      <protection locked="0"/>
    </xf>
  </cellXfs>
  <cellStyles count="1">
    <cellStyle name="Normal" xfId="0" builtinId="0"/>
  </cellStyles>
  <dxfs count="53">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color theme="0" tint="-0.499984740745262"/>
      </font>
    </dxf>
    <dxf>
      <font>
        <color theme="0" tint="-0.499984740745262"/>
      </font>
    </dxf>
    <dxf>
      <font>
        <color theme="0" tint="-0.499984740745262"/>
      </font>
    </dxf>
    <dxf>
      <font>
        <color theme="0" tint="-0.499984740745262"/>
      </font>
    </dxf>
    <dxf>
      <font>
        <color theme="0" tint="-0.499984740745262"/>
      </font>
    </dxf>
    <dxf>
      <protection locked="0"/>
    </dxf>
    <dxf>
      <protection locked="0"/>
    </dxf>
    <dxf>
      <protection locked="0"/>
    </dxf>
    <dxf>
      <protection locked="0"/>
    </dxf>
    <dxf>
      <protection locked="0"/>
    </dxf>
    <dxf>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pivotCacheDefinition" Target="pivotCache/pivotCacheDefinition4.xml"/><Relationship Id="rId71" Type="http://schemas.openxmlformats.org/officeDocument/2006/relationships/customXml" Target="../customXml/item4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alcChain" Target="calcChain.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2.xml"/><Relationship Id="rId61" Type="http://schemas.openxmlformats.org/officeDocument/2006/relationships/customXml" Target="../customXml/item32.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5.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17.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7.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chemeClr val="bg1"/>
              </a:solidFill>
              <a:ln>
                <a:noFill/>
              </a:ln>
            </c:spPr>
            <c:extLst>
              <c:ext xmlns:c16="http://schemas.microsoft.com/office/drawing/2014/chart" uri="{C3380CC4-5D6E-409C-BE32-E72D297353CC}">
                <c16:uniqueId val="{00000001-6B2A-4452-AD65-2268A55FA644}"/>
              </c:ext>
            </c:extLst>
          </c:dPt>
          <c:dPt>
            <c:idx val="1"/>
            <c:bubble3D val="0"/>
            <c:spPr>
              <a:solidFill>
                <a:srgbClr val="002060"/>
              </a:solidFill>
              <a:ln>
                <a:noFill/>
              </a:ln>
            </c:spPr>
            <c:extLst>
              <c:ext xmlns:c16="http://schemas.microsoft.com/office/drawing/2014/chart" uri="{C3380CC4-5D6E-409C-BE32-E72D297353CC}">
                <c16:uniqueId val="{00000003-6B2A-4452-AD65-2268A55FA644}"/>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4-6B2A-4452-AD65-2268A55FA644}"/>
            </c:ext>
          </c:extLst>
        </c:ser>
        <c:ser>
          <c:idx val="0"/>
          <c:order val="1"/>
          <c:spPr>
            <a:ln>
              <a:noFill/>
            </a:ln>
          </c:spPr>
          <c:dPt>
            <c:idx val="0"/>
            <c:bubble3D val="0"/>
            <c:spPr>
              <a:solidFill>
                <a:schemeClr val="bg1"/>
              </a:solidFill>
              <a:ln w="19050">
                <a:noFill/>
              </a:ln>
              <a:effectLst/>
            </c:spPr>
            <c:extLst>
              <c:ext xmlns:c16="http://schemas.microsoft.com/office/drawing/2014/chart" uri="{C3380CC4-5D6E-409C-BE32-E72D297353CC}">
                <c16:uniqueId val="{00000006-6B2A-4452-AD65-2268A55FA644}"/>
              </c:ext>
            </c:extLst>
          </c:dPt>
          <c:dPt>
            <c:idx val="1"/>
            <c:bubble3D val="0"/>
            <c:spPr>
              <a:solidFill>
                <a:srgbClr val="002060"/>
              </a:solidFill>
              <a:ln w="19050">
                <a:noFill/>
              </a:ln>
              <a:effectLst/>
            </c:spPr>
            <c:extLst>
              <c:ext xmlns:c16="http://schemas.microsoft.com/office/drawing/2014/chart" uri="{C3380CC4-5D6E-409C-BE32-E72D297353CC}">
                <c16:uniqueId val="{00000008-6B2A-4452-AD65-2268A55FA644}"/>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9-6B2A-4452-AD65-2268A55FA64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rgbClr val="002060"/>
              </a:solidFill>
              <a:ln>
                <a:noFill/>
              </a:ln>
            </c:spPr>
            <c:extLst>
              <c:ext xmlns:c16="http://schemas.microsoft.com/office/drawing/2014/chart" uri="{C3380CC4-5D6E-409C-BE32-E72D297353CC}">
                <c16:uniqueId val="{00000001-CF30-45D2-BB16-D00DB2164535}"/>
              </c:ext>
            </c:extLst>
          </c:dPt>
          <c:dPt>
            <c:idx val="1"/>
            <c:bubble3D val="0"/>
            <c:spPr>
              <a:solidFill>
                <a:schemeClr val="bg1"/>
              </a:solidFill>
              <a:ln>
                <a:noFill/>
              </a:ln>
            </c:spPr>
            <c:extLst>
              <c:ext xmlns:c16="http://schemas.microsoft.com/office/drawing/2014/chart" uri="{C3380CC4-5D6E-409C-BE32-E72D297353CC}">
                <c16:uniqueId val="{00000003-CF30-45D2-BB16-D00DB2164535}"/>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4-CF30-45D2-BB16-D00DB2164535}"/>
            </c:ext>
          </c:extLst>
        </c:ser>
        <c:ser>
          <c:idx val="0"/>
          <c:order val="1"/>
          <c:dPt>
            <c:idx val="0"/>
            <c:bubble3D val="0"/>
            <c:explosion val="1"/>
            <c:spPr>
              <a:solidFill>
                <a:schemeClr val="bg1"/>
              </a:solidFill>
              <a:ln w="19050">
                <a:noFill/>
              </a:ln>
              <a:effectLst/>
            </c:spPr>
            <c:extLst>
              <c:ext xmlns:c16="http://schemas.microsoft.com/office/drawing/2014/chart" uri="{C3380CC4-5D6E-409C-BE32-E72D297353CC}">
                <c16:uniqueId val="{00000006-CF30-45D2-BB16-D00DB2164535}"/>
              </c:ext>
            </c:extLst>
          </c:dPt>
          <c:dPt>
            <c:idx val="1"/>
            <c:bubble3D val="0"/>
            <c:spPr>
              <a:solidFill>
                <a:schemeClr val="bg1"/>
              </a:solidFill>
              <a:ln w="19050">
                <a:noFill/>
              </a:ln>
              <a:effectLst/>
            </c:spPr>
            <c:extLst>
              <c:ext xmlns:c16="http://schemas.microsoft.com/office/drawing/2014/chart" uri="{C3380CC4-5D6E-409C-BE32-E72D297353CC}">
                <c16:uniqueId val="{00000008-CF30-45D2-BB16-D00DB2164535}"/>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9-CF30-45D2-BB16-D00DB2164535}"/>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YEARLY TERMINATION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Calculation!$B$16</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Calculation!$A$17:$A$26</c:f>
              <c:strCache>
                <c:ptCount val="9"/>
                <c:pt idx="0">
                  <c:v>2007</c:v>
                </c:pt>
                <c:pt idx="1">
                  <c:v>2008</c:v>
                </c:pt>
                <c:pt idx="2">
                  <c:v>2009</c:v>
                </c:pt>
                <c:pt idx="3">
                  <c:v>2010</c:v>
                </c:pt>
                <c:pt idx="4">
                  <c:v>2011</c:v>
                </c:pt>
                <c:pt idx="5">
                  <c:v>2012</c:v>
                </c:pt>
                <c:pt idx="6">
                  <c:v>2013</c:v>
                </c:pt>
                <c:pt idx="7">
                  <c:v>2014</c:v>
                </c:pt>
                <c:pt idx="8">
                  <c:v>2015</c:v>
                </c:pt>
              </c:strCache>
            </c:strRef>
          </c:cat>
          <c:val>
            <c:numRef>
              <c:f>Calculation!$B$17:$B$26</c:f>
              <c:numCache>
                <c:formatCode>0%</c:formatCode>
                <c:ptCount val="9"/>
                <c:pt idx="0">
                  <c:v>0.5</c:v>
                </c:pt>
                <c:pt idx="1">
                  <c:v>0.33333333333333331</c:v>
                </c:pt>
                <c:pt idx="2">
                  <c:v>0.42857142857142855</c:v>
                </c:pt>
                <c:pt idx="3">
                  <c:v>0.33333333333333331</c:v>
                </c:pt>
                <c:pt idx="4">
                  <c:v>0.71084337349397586</c:v>
                </c:pt>
                <c:pt idx="5">
                  <c:v>0.35555555555555557</c:v>
                </c:pt>
                <c:pt idx="6">
                  <c:v>0.15909090909090909</c:v>
                </c:pt>
                <c:pt idx="7">
                  <c:v>0.11666666666666667</c:v>
                </c:pt>
                <c:pt idx="8">
                  <c:v>0.19444444444444445</c:v>
                </c:pt>
              </c:numCache>
            </c:numRef>
          </c:val>
          <c:smooth val="0"/>
          <c:extLst>
            <c:ext xmlns:c16="http://schemas.microsoft.com/office/drawing/2014/chart" uri="{C3380CC4-5D6E-409C-BE32-E72D297353CC}">
              <c16:uniqueId val="{00000000-E88A-4C44-8DE1-E3E965E769E2}"/>
            </c:ext>
          </c:extLst>
        </c:ser>
        <c:dLbls>
          <c:dLblPos val="t"/>
          <c:showLegendKey val="0"/>
          <c:showVal val="1"/>
          <c:showCatName val="0"/>
          <c:showSerName val="0"/>
          <c:showPercent val="0"/>
          <c:showBubbleSize val="0"/>
        </c:dLbls>
        <c:smooth val="0"/>
        <c:axId val="1853414799"/>
        <c:axId val="1853416239"/>
      </c:lineChart>
      <c:catAx>
        <c:axId val="185341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853416239"/>
        <c:crosses val="autoZero"/>
        <c:auto val="1"/>
        <c:lblAlgn val="ctr"/>
        <c:lblOffset val="100"/>
        <c:noMultiLvlLbl val="0"/>
      </c:catAx>
      <c:valAx>
        <c:axId val="1853416239"/>
        <c:scaling>
          <c:orientation val="minMax"/>
        </c:scaling>
        <c:delete val="1"/>
        <c:axPos val="l"/>
        <c:numFmt formatCode="0%" sourceLinked="1"/>
        <c:majorTickMark val="out"/>
        <c:minorTickMark val="none"/>
        <c:tickLblPos val="nextTo"/>
        <c:crossAx val="18534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MARITAL</a:t>
            </a:r>
            <a:r>
              <a:rPr lang="en-IN" sz="1600" b="1" baseline="0">
                <a:solidFill>
                  <a:schemeClr val="bg1">
                    <a:lumMod val="50000"/>
                  </a:schemeClr>
                </a:solidFill>
              </a:rPr>
              <a:t> STATUS ACROSS EMPLOYEES</a:t>
            </a:r>
            <a:endParaRPr lang="en-IN"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rgbClr val="002060"/>
          </a:solidFill>
          <a:ln>
            <a:noFill/>
          </a:ln>
          <a:effectLst/>
          <a:sp3d/>
        </c:spPr>
      </c:pivotFmt>
      <c:pivotFmt>
        <c:idx val="5"/>
        <c:spPr>
          <a:solidFill>
            <a:srgbClr val="002060"/>
          </a:solidFill>
          <a:ln>
            <a:noFill/>
          </a:ln>
          <a:effectLst/>
          <a:sp3d/>
        </c:spPr>
      </c:pivotFmt>
      <c:pivotFmt>
        <c:idx val="6"/>
        <c:spPr>
          <a:solidFill>
            <a:srgbClr val="002060"/>
          </a:solidFill>
          <a:ln>
            <a:noFill/>
          </a:ln>
          <a:effectLst/>
          <a:sp3d/>
        </c:spPr>
      </c:pivotFmt>
      <c:pivotFmt>
        <c:idx val="7"/>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Calculation!$B$28</c:f>
              <c:strCache>
                <c:ptCount val="1"/>
                <c:pt idx="0">
                  <c:v>Total</c:v>
                </c:pt>
              </c:strCache>
            </c:strRef>
          </c:tx>
          <c:spPr>
            <a:solidFill>
              <a:srgbClr val="0020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Calculation!$A$29:$A$34</c:f>
              <c:strCache>
                <c:ptCount val="5"/>
                <c:pt idx="0">
                  <c:v>Divorced</c:v>
                </c:pt>
                <c:pt idx="1">
                  <c:v>Married</c:v>
                </c:pt>
                <c:pt idx="2">
                  <c:v>Separated</c:v>
                </c:pt>
                <c:pt idx="3">
                  <c:v>Single</c:v>
                </c:pt>
                <c:pt idx="4">
                  <c:v>Widowed</c:v>
                </c:pt>
              </c:strCache>
            </c:strRef>
          </c:cat>
          <c:val>
            <c:numRef>
              <c:f>Calculation!$B$29:$B$34</c:f>
              <c:numCache>
                <c:formatCode>General</c:formatCode>
                <c:ptCount val="5"/>
                <c:pt idx="0">
                  <c:v>304442</c:v>
                </c:pt>
                <c:pt idx="1">
                  <c:v>1260001</c:v>
                </c:pt>
                <c:pt idx="2">
                  <c:v>121522</c:v>
                </c:pt>
                <c:pt idx="3">
                  <c:v>1391374</c:v>
                </c:pt>
                <c:pt idx="4">
                  <c:v>81177</c:v>
                </c:pt>
              </c:numCache>
            </c:numRef>
          </c:val>
          <c:extLst>
            <c:ext xmlns:c16="http://schemas.microsoft.com/office/drawing/2014/chart" uri="{C3380CC4-5D6E-409C-BE32-E72D297353CC}">
              <c16:uniqueId val="{00000000-B0CD-4218-8484-A8FB34492B80}"/>
            </c:ext>
          </c:extLst>
        </c:ser>
        <c:dLbls>
          <c:showLegendKey val="0"/>
          <c:showVal val="1"/>
          <c:showCatName val="0"/>
          <c:showSerName val="0"/>
          <c:showPercent val="0"/>
          <c:showBubbleSize val="0"/>
        </c:dLbls>
        <c:gapWidth val="150"/>
        <c:shape val="box"/>
        <c:axId val="1403362399"/>
        <c:axId val="1705086191"/>
        <c:axId val="0"/>
      </c:bar3DChart>
      <c:catAx>
        <c:axId val="140336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705086191"/>
        <c:crosses val="autoZero"/>
        <c:auto val="1"/>
        <c:lblAlgn val="ctr"/>
        <c:lblOffset val="100"/>
        <c:noMultiLvlLbl val="0"/>
      </c:catAx>
      <c:valAx>
        <c:axId val="1705086191"/>
        <c:scaling>
          <c:orientation val="minMax"/>
        </c:scaling>
        <c:delete val="1"/>
        <c:axPos val="l"/>
        <c:numFmt formatCode="General" sourceLinked="1"/>
        <c:majorTickMark val="none"/>
        <c:minorTickMark val="none"/>
        <c:tickLblPos val="nextTo"/>
        <c:crossAx val="140336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GEDER DISTRIBUTION</a:t>
            </a:r>
            <a:r>
              <a:rPr lang="en-US" sz="1600" b="1" baseline="0">
                <a:solidFill>
                  <a:schemeClr val="bg1">
                    <a:lumMod val="50000"/>
                  </a:schemeClr>
                </a:solidFill>
              </a:rPr>
              <a:t> ACROSS EMPLOYEES</a:t>
            </a:r>
            <a:endParaRPr lang="en-US" sz="1600" b="1">
              <a:solidFill>
                <a:schemeClr val="bg1">
                  <a:lumMod val="50000"/>
                </a:schemeClr>
              </a:solidFill>
            </a:endParaRPr>
          </a:p>
        </c:rich>
      </c:tx>
      <c:layout>
        <c:manualLayout>
          <c:xMode val="edge"/>
          <c:yMode val="edge"/>
          <c:x val="9.0030627871362914E-2"/>
          <c:y val="2.1146616541353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494768310911799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9.965122072745209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9.965122072745209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1.494768310911799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10180619363620895"/>
              <c:y val="-3.71590434419381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layout>
            <c:manualLayout>
              <c:x val="-9.8503062787136345E-2"/>
              <c:y val="1.989348370927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Calculation!$B$36</c:f>
              <c:strCache>
                <c:ptCount val="1"/>
                <c:pt idx="0">
                  <c:v>Total</c:v>
                </c:pt>
              </c:strCache>
            </c:strRef>
          </c:tx>
          <c:spPr>
            <a:solidFill>
              <a:srgbClr val="002060"/>
            </a:solidFill>
          </c:spPr>
          <c:dPt>
            <c:idx val="0"/>
            <c:bubble3D val="0"/>
            <c:spPr>
              <a:solidFill>
                <a:srgbClr val="002060"/>
              </a:solidFill>
              <a:ln>
                <a:noFill/>
              </a:ln>
              <a:effectLst/>
            </c:spPr>
            <c:extLst>
              <c:ext xmlns:c16="http://schemas.microsoft.com/office/drawing/2014/chart" uri="{C3380CC4-5D6E-409C-BE32-E72D297353CC}">
                <c16:uniqueId val="{00000000-8D52-4955-A986-D787E26A6078}"/>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1-8D52-4955-A986-D787E26A6078}"/>
              </c:ext>
            </c:extLst>
          </c:dPt>
          <c:dLbls>
            <c:dLbl>
              <c:idx val="0"/>
              <c:layout>
                <c:manualLayout>
                  <c:x val="0.10180619363620895"/>
                  <c:y val="-3.71590434419381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52-4955-A986-D787E26A6078}"/>
                </c:ext>
              </c:extLst>
            </c:dLbl>
            <c:dLbl>
              <c:idx val="1"/>
              <c:layout>
                <c:manualLayout>
                  <c:x val="-9.8503062787136345E-2"/>
                  <c:y val="1.989348370927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52-4955-A986-D787E26A60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Calculation!$A$37:$A$39</c:f>
              <c:strCache>
                <c:ptCount val="2"/>
                <c:pt idx="0">
                  <c:v>F</c:v>
                </c:pt>
                <c:pt idx="1">
                  <c:v>M</c:v>
                </c:pt>
              </c:strCache>
            </c:strRef>
          </c:cat>
          <c:val>
            <c:numRef>
              <c:f>Calculation!$B$37:$B$39</c:f>
              <c:numCache>
                <c:formatCode>General</c:formatCode>
                <c:ptCount val="2"/>
                <c:pt idx="0">
                  <c:v>176</c:v>
                </c:pt>
                <c:pt idx="1">
                  <c:v>135</c:v>
                </c:pt>
              </c:numCache>
            </c:numRef>
          </c:val>
          <c:extLst>
            <c:ext xmlns:c16="http://schemas.microsoft.com/office/drawing/2014/chart" uri="{C3380CC4-5D6E-409C-BE32-E72D297353CC}">
              <c16:uniqueId val="{00000002-8D52-4955-A986-D787E26A607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CITIZENSHIP</a:t>
            </a:r>
            <a:r>
              <a:rPr lang="en-US" sz="1600" b="1" baseline="0">
                <a:solidFill>
                  <a:schemeClr val="bg1">
                    <a:lumMod val="50000"/>
                  </a:schemeClr>
                </a:solidFill>
              </a:rPr>
              <a:t> ACROSS EMPLOYEES</a:t>
            </a:r>
            <a:endParaRPr lang="en-US"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Calculation!$B$41</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69C5-4D2F-8072-497DEB51E1B0}"/>
              </c:ext>
            </c:extLst>
          </c:dPt>
          <c:dPt>
            <c:idx val="1"/>
            <c:invertIfNegative val="0"/>
            <c:bubble3D val="0"/>
            <c:extLst>
              <c:ext xmlns:c16="http://schemas.microsoft.com/office/drawing/2014/chart" uri="{C3380CC4-5D6E-409C-BE32-E72D297353CC}">
                <c16:uniqueId val="{00000001-69C5-4D2F-8072-497DEB51E1B0}"/>
              </c:ext>
            </c:extLst>
          </c:dPt>
          <c:dPt>
            <c:idx val="2"/>
            <c:invertIfNegative val="0"/>
            <c:bubble3D val="0"/>
            <c:extLst>
              <c:ext xmlns:c16="http://schemas.microsoft.com/office/drawing/2014/chart" uri="{C3380CC4-5D6E-409C-BE32-E72D297353CC}">
                <c16:uniqueId val="{00000002-69C5-4D2F-8072-497DEB51E1B0}"/>
              </c:ext>
            </c:extLst>
          </c:dPt>
          <c:dLbls>
            <c:dLbl>
              <c:idx val="0"/>
              <c:layout>
                <c:manualLayout>
                  <c:x val="2.7012080993704269E-3"/>
                  <c:y val="-0.192303675856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C5-4D2F-8072-497DEB51E1B0}"/>
                </c:ext>
              </c:extLst>
            </c:dLbl>
            <c:dLbl>
              <c:idx val="1"/>
              <c:layout>
                <c:manualLayout>
                  <c:x val="5.4024161987408538E-3"/>
                  <c:y val="-0.14588554720133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C5-4D2F-8072-497DEB51E1B0}"/>
                </c:ext>
              </c:extLst>
            </c:dLbl>
            <c:dLbl>
              <c:idx val="2"/>
              <c:layout>
                <c:manualLayout>
                  <c:x val="2.4310872894333743E-2"/>
                  <c:y val="-0.3514515455304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C5-4D2F-8072-497DEB51E1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Calculation!$A$42:$A$45</c:f>
              <c:strCache>
                <c:ptCount val="3"/>
                <c:pt idx="0">
                  <c:v>Eligible NonCitizen</c:v>
                </c:pt>
                <c:pt idx="1">
                  <c:v>Non-Citizen</c:v>
                </c:pt>
                <c:pt idx="2">
                  <c:v>US Citizen</c:v>
                </c:pt>
              </c:strCache>
            </c:strRef>
          </c:cat>
          <c:val>
            <c:numRef>
              <c:f>Calculation!$B$42:$B$45</c:f>
              <c:numCache>
                <c:formatCode>General</c:formatCode>
                <c:ptCount val="3"/>
                <c:pt idx="0">
                  <c:v>12</c:v>
                </c:pt>
                <c:pt idx="1">
                  <c:v>4</c:v>
                </c:pt>
                <c:pt idx="2">
                  <c:v>295</c:v>
                </c:pt>
              </c:numCache>
            </c:numRef>
          </c:val>
          <c:extLst>
            <c:ext xmlns:c16="http://schemas.microsoft.com/office/drawing/2014/chart" uri="{C3380CC4-5D6E-409C-BE32-E72D297353CC}">
              <c16:uniqueId val="{00000003-69C5-4D2F-8072-497DEB51E1B0}"/>
            </c:ext>
          </c:extLst>
        </c:ser>
        <c:dLbls>
          <c:showLegendKey val="0"/>
          <c:showVal val="1"/>
          <c:showCatName val="0"/>
          <c:showSerName val="0"/>
          <c:showPercent val="0"/>
          <c:showBubbleSize val="0"/>
        </c:dLbls>
        <c:gapWidth val="150"/>
        <c:shape val="box"/>
        <c:axId val="173883984"/>
        <c:axId val="173884464"/>
        <c:axId val="0"/>
      </c:bar3DChart>
      <c:catAx>
        <c:axId val="173883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73884464"/>
        <c:crosses val="autoZero"/>
        <c:auto val="1"/>
        <c:lblAlgn val="ctr"/>
        <c:lblOffset val="100"/>
        <c:noMultiLvlLbl val="0"/>
      </c:catAx>
      <c:valAx>
        <c:axId val="173884464"/>
        <c:scaling>
          <c:orientation val="minMax"/>
        </c:scaling>
        <c:delete val="1"/>
        <c:axPos val="l"/>
        <c:numFmt formatCode="General" sourceLinked="1"/>
        <c:majorTickMark val="none"/>
        <c:minorTickMark val="none"/>
        <c:tickLblPos val="nextTo"/>
        <c:crossAx val="1738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DEPARTMENT</a:t>
            </a:r>
            <a:r>
              <a:rPr lang="en-IN" sz="1600" b="1" baseline="0"/>
              <a:t> DISTRIBUTION ACROSS EMPLOYEES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Calculation!$B$47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6E2F-493B-B771-29EB2755F714}"/>
              </c:ext>
            </c:extLst>
          </c:dPt>
          <c:dPt>
            <c:idx val="1"/>
            <c:invertIfNegative val="0"/>
            <c:bubble3D val="0"/>
            <c:extLst>
              <c:ext xmlns:c16="http://schemas.microsoft.com/office/drawing/2014/chart" uri="{C3380CC4-5D6E-409C-BE32-E72D297353CC}">
                <c16:uniqueId val="{00000001-6E2F-493B-B771-29EB2755F714}"/>
              </c:ext>
            </c:extLst>
          </c:dPt>
          <c:dPt>
            <c:idx val="2"/>
            <c:invertIfNegative val="0"/>
            <c:bubble3D val="0"/>
            <c:extLst>
              <c:ext xmlns:c16="http://schemas.microsoft.com/office/drawing/2014/chart" uri="{C3380CC4-5D6E-409C-BE32-E72D297353CC}">
                <c16:uniqueId val="{00000002-6E2F-493B-B771-29EB2755F714}"/>
              </c:ext>
            </c:extLst>
          </c:dPt>
          <c:dPt>
            <c:idx val="3"/>
            <c:invertIfNegative val="0"/>
            <c:bubble3D val="0"/>
            <c:extLst>
              <c:ext xmlns:c16="http://schemas.microsoft.com/office/drawing/2014/chart" uri="{C3380CC4-5D6E-409C-BE32-E72D297353CC}">
                <c16:uniqueId val="{00000003-6E2F-493B-B771-29EB2755F714}"/>
              </c:ext>
            </c:extLst>
          </c:dPt>
          <c:dPt>
            <c:idx val="4"/>
            <c:invertIfNegative val="0"/>
            <c:bubble3D val="0"/>
            <c:extLst>
              <c:ext xmlns:c16="http://schemas.microsoft.com/office/drawing/2014/chart" uri="{C3380CC4-5D6E-409C-BE32-E72D297353CC}">
                <c16:uniqueId val="{00000004-6E2F-493B-B771-29EB2755F714}"/>
              </c:ext>
            </c:extLst>
          </c:dPt>
          <c:dPt>
            <c:idx val="5"/>
            <c:invertIfNegative val="0"/>
            <c:bubble3D val="0"/>
            <c:extLst>
              <c:ext xmlns:c16="http://schemas.microsoft.com/office/drawing/2014/chart" uri="{C3380CC4-5D6E-409C-BE32-E72D297353CC}">
                <c16:uniqueId val="{00000005-6E2F-493B-B771-29EB2755F714}"/>
              </c:ext>
            </c:extLst>
          </c:dPt>
          <c:dLbls>
            <c:dLbl>
              <c:idx val="0"/>
              <c:layout>
                <c:manualLayout>
                  <c:x val="-2.5462668816039986E-17"/>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2F-493B-B771-29EB2755F714}"/>
                </c:ext>
              </c:extLst>
            </c:dLbl>
            <c:dLbl>
              <c:idx val="1"/>
              <c:layout>
                <c:manualLayout>
                  <c:x val="-8.3333333333333332E-3"/>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2F-493B-B771-29EB2755F714}"/>
                </c:ext>
              </c:extLst>
            </c:dLbl>
            <c:dLbl>
              <c:idx val="2"/>
              <c:layout>
                <c:manualLayout>
                  <c:x val="-8.3333333333333835E-3"/>
                  <c:y val="-0.120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2F-493B-B771-29EB2755F714}"/>
                </c:ext>
              </c:extLst>
            </c:dLbl>
            <c:dLbl>
              <c:idx val="3"/>
              <c:layout>
                <c:manualLayout>
                  <c:x val="-8.3333333333333332E-3"/>
                  <c:y val="-0.194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2F-493B-B771-29EB2755F714}"/>
                </c:ext>
              </c:extLst>
            </c:dLbl>
            <c:dLbl>
              <c:idx val="4"/>
              <c:layout>
                <c:manualLayout>
                  <c:x val="5.5555555555554534E-3"/>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2F-493B-B771-29EB2755F714}"/>
                </c:ext>
              </c:extLst>
            </c:dLbl>
            <c:dLbl>
              <c:idx val="5"/>
              <c:layout>
                <c:manualLayout>
                  <c:x val="-2.7777777777777779E-3"/>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2F-493B-B771-29EB2755F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Calculation!$A$48:$A$54</c:f>
              <c:strCache>
                <c:ptCount val="6"/>
                <c:pt idx="0">
                  <c:v>Admin Offices</c:v>
                </c:pt>
                <c:pt idx="1">
                  <c:v>Executive Office</c:v>
                </c:pt>
                <c:pt idx="2">
                  <c:v>IT/IS</c:v>
                </c:pt>
                <c:pt idx="3">
                  <c:v>Production</c:v>
                </c:pt>
                <c:pt idx="4">
                  <c:v>Sales</c:v>
                </c:pt>
                <c:pt idx="5">
                  <c:v>Software Engineering</c:v>
                </c:pt>
              </c:strCache>
            </c:strRef>
          </c:cat>
          <c:val>
            <c:numRef>
              <c:f>Calculation!$B$48:$B$54</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6-6E2F-493B-B771-29EB2755F714}"/>
            </c:ext>
          </c:extLst>
        </c:ser>
        <c:dLbls>
          <c:showLegendKey val="0"/>
          <c:showVal val="1"/>
          <c:showCatName val="0"/>
          <c:showSerName val="0"/>
          <c:showPercent val="0"/>
          <c:showBubbleSize val="0"/>
        </c:dLbls>
        <c:gapWidth val="150"/>
        <c:shape val="box"/>
        <c:axId val="289592080"/>
        <c:axId val="289595440"/>
        <c:axId val="0"/>
      </c:bar3DChart>
      <c:catAx>
        <c:axId val="289592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289595440"/>
        <c:crosses val="autoZero"/>
        <c:auto val="1"/>
        <c:lblAlgn val="ctr"/>
        <c:lblOffset val="100"/>
        <c:noMultiLvlLbl val="0"/>
      </c:catAx>
      <c:valAx>
        <c:axId val="289595440"/>
        <c:scaling>
          <c:orientation val="minMax"/>
        </c:scaling>
        <c:delete val="1"/>
        <c:axPos val="l"/>
        <c:numFmt formatCode="General" sourceLinked="1"/>
        <c:majorTickMark val="none"/>
        <c:minorTickMark val="none"/>
        <c:tickLblPos val="nextTo"/>
        <c:crossAx val="2895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RECRUITMENT SOURCE ACROSS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025371828521432E-2"/>
          <c:y val="0.39826754385964913"/>
          <c:w val="0.89019685039370078"/>
          <c:h val="0.29719507101086051"/>
        </c:manualLayout>
      </c:layout>
      <c:bar3DChart>
        <c:barDir val="col"/>
        <c:grouping val="stacked"/>
        <c:varyColors val="0"/>
        <c:ser>
          <c:idx val="0"/>
          <c:order val="0"/>
          <c:tx>
            <c:strRef>
              <c:f>Calculation!$E$16</c:f>
              <c:strCache>
                <c:ptCount val="1"/>
                <c:pt idx="0">
                  <c:v>Total</c:v>
                </c:pt>
              </c:strCache>
            </c:strRef>
          </c:tx>
          <c:spPr>
            <a:solidFill>
              <a:srgbClr val="002060"/>
            </a:solidFill>
            <a:ln w="25400">
              <a:solidFill>
                <a:schemeClr val="lt1"/>
              </a:solidFill>
            </a:ln>
            <a:effectLst/>
            <a:sp3d contourW="25400">
              <a:contourClr>
                <a:schemeClr val="lt1"/>
              </a:contourClr>
            </a:sp3d>
          </c:spPr>
          <c:invertIfNegative val="0"/>
          <c:dPt>
            <c:idx val="0"/>
            <c:invertIfNegative val="0"/>
            <c:bubble3D val="0"/>
            <c:extLst>
              <c:ext xmlns:c16="http://schemas.microsoft.com/office/drawing/2014/chart" uri="{C3380CC4-5D6E-409C-BE32-E72D297353CC}">
                <c16:uniqueId val="{00000000-9842-4878-ADE2-4A49198004D6}"/>
              </c:ext>
            </c:extLst>
          </c:dPt>
          <c:dPt>
            <c:idx val="1"/>
            <c:invertIfNegative val="0"/>
            <c:bubble3D val="0"/>
            <c:extLst>
              <c:ext xmlns:c16="http://schemas.microsoft.com/office/drawing/2014/chart" uri="{C3380CC4-5D6E-409C-BE32-E72D297353CC}">
                <c16:uniqueId val="{00000001-9842-4878-ADE2-4A49198004D6}"/>
              </c:ext>
            </c:extLst>
          </c:dPt>
          <c:dPt>
            <c:idx val="2"/>
            <c:invertIfNegative val="0"/>
            <c:bubble3D val="0"/>
            <c:extLst>
              <c:ext xmlns:c16="http://schemas.microsoft.com/office/drawing/2014/chart" uri="{C3380CC4-5D6E-409C-BE32-E72D297353CC}">
                <c16:uniqueId val="{00000002-9842-4878-ADE2-4A49198004D6}"/>
              </c:ext>
            </c:extLst>
          </c:dPt>
          <c:dPt>
            <c:idx val="3"/>
            <c:invertIfNegative val="0"/>
            <c:bubble3D val="0"/>
            <c:extLst>
              <c:ext xmlns:c16="http://schemas.microsoft.com/office/drawing/2014/chart" uri="{C3380CC4-5D6E-409C-BE32-E72D297353CC}">
                <c16:uniqueId val="{00000003-9842-4878-ADE2-4A49198004D6}"/>
              </c:ext>
            </c:extLst>
          </c:dPt>
          <c:dPt>
            <c:idx val="4"/>
            <c:invertIfNegative val="0"/>
            <c:bubble3D val="0"/>
            <c:extLst>
              <c:ext xmlns:c16="http://schemas.microsoft.com/office/drawing/2014/chart" uri="{C3380CC4-5D6E-409C-BE32-E72D297353CC}">
                <c16:uniqueId val="{00000004-9842-4878-ADE2-4A49198004D6}"/>
              </c:ext>
            </c:extLst>
          </c:dPt>
          <c:dPt>
            <c:idx val="5"/>
            <c:invertIfNegative val="0"/>
            <c:bubble3D val="0"/>
            <c:extLst>
              <c:ext xmlns:c16="http://schemas.microsoft.com/office/drawing/2014/chart" uri="{C3380CC4-5D6E-409C-BE32-E72D297353CC}">
                <c16:uniqueId val="{00000005-9842-4878-ADE2-4A49198004D6}"/>
              </c:ext>
            </c:extLst>
          </c:dPt>
          <c:dPt>
            <c:idx val="6"/>
            <c:invertIfNegative val="0"/>
            <c:bubble3D val="0"/>
            <c:extLst>
              <c:ext xmlns:c16="http://schemas.microsoft.com/office/drawing/2014/chart" uri="{C3380CC4-5D6E-409C-BE32-E72D297353CC}">
                <c16:uniqueId val="{00000006-9842-4878-ADE2-4A49198004D6}"/>
              </c:ext>
            </c:extLst>
          </c:dPt>
          <c:dPt>
            <c:idx val="7"/>
            <c:invertIfNegative val="0"/>
            <c:bubble3D val="0"/>
            <c:extLst>
              <c:ext xmlns:c16="http://schemas.microsoft.com/office/drawing/2014/chart" uri="{C3380CC4-5D6E-409C-BE32-E72D297353CC}">
                <c16:uniqueId val="{00000007-9842-4878-ADE2-4A49198004D6}"/>
              </c:ext>
            </c:extLst>
          </c:dPt>
          <c:dPt>
            <c:idx val="8"/>
            <c:invertIfNegative val="0"/>
            <c:bubble3D val="0"/>
            <c:extLst>
              <c:ext xmlns:c16="http://schemas.microsoft.com/office/drawing/2014/chart" uri="{C3380CC4-5D6E-409C-BE32-E72D297353CC}">
                <c16:uniqueId val="{00000008-9842-4878-ADE2-4A49198004D6}"/>
              </c:ext>
            </c:extLst>
          </c:dPt>
          <c:dLbls>
            <c:dLbl>
              <c:idx val="0"/>
              <c:layout>
                <c:manualLayout>
                  <c:x val="-8.3333333333333835E-3"/>
                  <c:y val="-0.13262322472848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42-4878-ADE2-4A49198004D6}"/>
                </c:ext>
              </c:extLst>
            </c:dLbl>
            <c:dLbl>
              <c:idx val="1"/>
              <c:layout>
                <c:manualLayout>
                  <c:x val="-8.3333333333333332E-3"/>
                  <c:y val="-0.1458855472013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2-4878-ADE2-4A49198004D6}"/>
                </c:ext>
              </c:extLst>
            </c:dLbl>
            <c:dLbl>
              <c:idx val="2"/>
              <c:layout>
                <c:manualLayout>
                  <c:x val="-2.7777777777777779E-3"/>
                  <c:y val="-0.15251670843776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42-4878-ADE2-4A49198004D6}"/>
                </c:ext>
              </c:extLst>
            </c:dLbl>
            <c:dLbl>
              <c:idx val="3"/>
              <c:layout>
                <c:manualLayout>
                  <c:x val="-5.5555555555555558E-3"/>
                  <c:y val="-0.14588554720133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2-4878-ADE2-4A49198004D6}"/>
                </c:ext>
              </c:extLst>
            </c:dLbl>
            <c:dLbl>
              <c:idx val="4"/>
              <c:layout>
                <c:manualLayout>
                  <c:x val="-5.0925337632079971E-17"/>
                  <c:y val="-0.12599206349206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42-4878-ADE2-4A49198004D6}"/>
                </c:ext>
              </c:extLst>
            </c:dLbl>
            <c:dLbl>
              <c:idx val="5"/>
              <c:layout>
                <c:manualLayout>
                  <c:x val="5.5555555555555558E-3"/>
                  <c:y val="-0.13262322472848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42-4878-ADE2-4A49198004D6}"/>
                </c:ext>
              </c:extLst>
            </c:dLbl>
            <c:dLbl>
              <c:idx val="6"/>
              <c:layout>
                <c:manualLayout>
                  <c:x val="2.777777777777676E-3"/>
                  <c:y val="-0.16577903091060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42-4878-ADE2-4A49198004D6}"/>
                </c:ext>
              </c:extLst>
            </c:dLbl>
            <c:dLbl>
              <c:idx val="7"/>
              <c:layout>
                <c:manualLayout>
                  <c:x val="2.7777777777777779E-3"/>
                  <c:y val="-0.12599206349206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42-4878-ADE2-4A49198004D6}"/>
                </c:ext>
              </c:extLst>
            </c:dLbl>
            <c:dLbl>
              <c:idx val="8"/>
              <c:layout>
                <c:manualLayout>
                  <c:x val="5.5555555555554534E-3"/>
                  <c:y val="-0.106098579782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42-4878-ADE2-4A49198004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Calculation!$D$17:$D$26</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Calculation!$E$17:$E$26</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9-9842-4878-ADE2-4A49198004D6}"/>
            </c:ext>
          </c:extLst>
        </c:ser>
        <c:dLbls>
          <c:showLegendKey val="0"/>
          <c:showVal val="1"/>
          <c:showCatName val="0"/>
          <c:showSerName val="0"/>
          <c:showPercent val="0"/>
          <c:showBubbleSize val="0"/>
        </c:dLbls>
        <c:gapWidth val="150"/>
        <c:shape val="box"/>
        <c:axId val="179483808"/>
        <c:axId val="179481888"/>
        <c:axId val="0"/>
      </c:bar3DChart>
      <c:valAx>
        <c:axId val="179481888"/>
        <c:scaling>
          <c:orientation val="minMax"/>
        </c:scaling>
        <c:delete val="1"/>
        <c:axPos val="l"/>
        <c:numFmt formatCode="General" sourceLinked="1"/>
        <c:majorTickMark val="out"/>
        <c:minorTickMark val="none"/>
        <c:tickLblPos val="nextTo"/>
        <c:crossAx val="179483808"/>
        <c:crosses val="autoZero"/>
        <c:crossBetween val="between"/>
      </c:valAx>
      <c:catAx>
        <c:axId val="17948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mn-lt"/>
                <a:ea typeface="+mn-ea"/>
                <a:cs typeface="+mn-cs"/>
              </a:defRPr>
            </a:pPr>
            <a:endParaRPr lang="en-US"/>
          </a:p>
        </c:txPr>
        <c:crossAx val="1794818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TOP 5 HIGHLY</a:t>
            </a:r>
            <a:r>
              <a:rPr lang="en-IN" sz="1600" b="1" baseline="0">
                <a:solidFill>
                  <a:schemeClr val="bg1">
                    <a:lumMod val="50000"/>
                  </a:schemeClr>
                </a:solidFill>
              </a:rPr>
              <a:t> PAID EMPLOYEES</a:t>
            </a:r>
            <a:endParaRPr lang="en-IN" sz="1600" b="1">
              <a:solidFill>
                <a:schemeClr val="bg1">
                  <a:lumMod val="50000"/>
                </a:schemeClr>
              </a:solidFill>
            </a:endParaRPr>
          </a:p>
        </c:rich>
      </c:tx>
      <c:layout>
        <c:manualLayout>
          <c:xMode val="edge"/>
          <c:yMode val="edge"/>
          <c:x val="0.24834104669514961"/>
          <c:y val="1.0714284207777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8.3333333333333332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8.3333333333333332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dLbl>
          <c:idx val="0"/>
          <c:layout>
            <c:manualLayout>
              <c:x val="8.3333368947710543E-3"/>
              <c:y val="-0.374537208304667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Calculation!$E$28</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816A-4B9F-89CD-49A6A2C8CA3D}"/>
              </c:ext>
            </c:extLst>
          </c:dPt>
          <c:dPt>
            <c:idx val="1"/>
            <c:invertIfNegative val="0"/>
            <c:bubble3D val="0"/>
            <c:extLst>
              <c:ext xmlns:c16="http://schemas.microsoft.com/office/drawing/2014/chart" uri="{C3380CC4-5D6E-409C-BE32-E72D297353CC}">
                <c16:uniqueId val="{00000001-816A-4B9F-89CD-49A6A2C8CA3D}"/>
              </c:ext>
            </c:extLst>
          </c:dPt>
          <c:dPt>
            <c:idx val="2"/>
            <c:invertIfNegative val="0"/>
            <c:bubble3D val="0"/>
            <c:extLst>
              <c:ext xmlns:c16="http://schemas.microsoft.com/office/drawing/2014/chart" uri="{C3380CC4-5D6E-409C-BE32-E72D297353CC}">
                <c16:uniqueId val="{00000002-816A-4B9F-89CD-49A6A2C8CA3D}"/>
              </c:ext>
            </c:extLst>
          </c:dPt>
          <c:dPt>
            <c:idx val="3"/>
            <c:invertIfNegative val="0"/>
            <c:bubble3D val="0"/>
            <c:extLst>
              <c:ext xmlns:c16="http://schemas.microsoft.com/office/drawing/2014/chart" uri="{C3380CC4-5D6E-409C-BE32-E72D297353CC}">
                <c16:uniqueId val="{00000003-816A-4B9F-89CD-49A6A2C8CA3D}"/>
              </c:ext>
            </c:extLst>
          </c:dPt>
          <c:dPt>
            <c:idx val="4"/>
            <c:invertIfNegative val="0"/>
            <c:bubble3D val="0"/>
            <c:extLst>
              <c:ext xmlns:c16="http://schemas.microsoft.com/office/drawing/2014/chart" uri="{C3380CC4-5D6E-409C-BE32-E72D297353CC}">
                <c16:uniqueId val="{00000004-816A-4B9F-89CD-49A6A2C8CA3D}"/>
              </c:ext>
            </c:extLst>
          </c:dPt>
          <c:dLbls>
            <c:dLbl>
              <c:idx val="0"/>
              <c:layout>
                <c:manualLayout>
                  <c:x val="0"/>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6A-4B9F-89CD-49A6A2C8CA3D}"/>
                </c:ext>
              </c:extLst>
            </c:dLbl>
            <c:dLbl>
              <c:idx val="1"/>
              <c:layout>
                <c:manualLayout>
                  <c:x val="1.1111111111111112E-2"/>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6A-4B9F-89CD-49A6A2C8CA3D}"/>
                </c:ext>
              </c:extLst>
            </c:dLbl>
            <c:dLbl>
              <c:idx val="2"/>
              <c:layout>
                <c:manualLayout>
                  <c:x val="2.7777777777777267E-3"/>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6A-4B9F-89CD-49A6A2C8CA3D}"/>
                </c:ext>
              </c:extLst>
            </c:dLbl>
            <c:dLbl>
              <c:idx val="3"/>
              <c:layout>
                <c:manualLayout>
                  <c:x val="8.3333368947710543E-3"/>
                  <c:y val="-0.37453720830466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6A-4B9F-89CD-49A6A2C8CA3D}"/>
                </c:ext>
              </c:extLst>
            </c:dLbl>
            <c:dLbl>
              <c:idx val="4"/>
              <c:layout>
                <c:manualLayout>
                  <c:x val="-1.0185067526415994E-16"/>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6A-4B9F-89CD-49A6A2C8CA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Calculation!$D$29:$D$34</c:f>
              <c:strCache>
                <c:ptCount val="5"/>
                <c:pt idx="0">
                  <c:v>Corleone, Vito</c:v>
                </c:pt>
                <c:pt idx="1">
                  <c:v>Foss, Jason</c:v>
                </c:pt>
                <c:pt idx="2">
                  <c:v>Houlihan, Debra</c:v>
                </c:pt>
                <c:pt idx="3">
                  <c:v>King, Janet</c:v>
                </c:pt>
                <c:pt idx="4">
                  <c:v>Zamora, Jennifer</c:v>
                </c:pt>
              </c:strCache>
            </c:strRef>
          </c:cat>
          <c:val>
            <c:numRef>
              <c:f>Calculation!$E$29:$E$34</c:f>
              <c:numCache>
                <c:formatCode>General</c:formatCode>
                <c:ptCount val="5"/>
                <c:pt idx="0">
                  <c:v>170500</c:v>
                </c:pt>
                <c:pt idx="1">
                  <c:v>178000</c:v>
                </c:pt>
                <c:pt idx="2">
                  <c:v>180000</c:v>
                </c:pt>
                <c:pt idx="3">
                  <c:v>250000</c:v>
                </c:pt>
                <c:pt idx="4">
                  <c:v>220450</c:v>
                </c:pt>
              </c:numCache>
            </c:numRef>
          </c:val>
          <c:extLst>
            <c:ext xmlns:c16="http://schemas.microsoft.com/office/drawing/2014/chart" uri="{C3380CC4-5D6E-409C-BE32-E72D297353CC}">
              <c16:uniqueId val="{00000005-816A-4B9F-89CD-49A6A2C8CA3D}"/>
            </c:ext>
          </c:extLst>
        </c:ser>
        <c:dLbls>
          <c:showLegendKey val="0"/>
          <c:showVal val="1"/>
          <c:showCatName val="0"/>
          <c:showSerName val="0"/>
          <c:showPercent val="0"/>
          <c:showBubbleSize val="0"/>
        </c:dLbls>
        <c:gapWidth val="150"/>
        <c:shape val="box"/>
        <c:axId val="333494448"/>
        <c:axId val="333497328"/>
        <c:axId val="0"/>
      </c:bar3DChart>
      <c:catAx>
        <c:axId val="3334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333497328"/>
        <c:crosses val="autoZero"/>
        <c:auto val="1"/>
        <c:lblAlgn val="ctr"/>
        <c:lblOffset val="100"/>
        <c:noMultiLvlLbl val="0"/>
      </c:catAx>
      <c:valAx>
        <c:axId val="333497328"/>
        <c:scaling>
          <c:orientation val="minMax"/>
        </c:scaling>
        <c:delete val="1"/>
        <c:axPos val="l"/>
        <c:numFmt formatCode="General" sourceLinked="1"/>
        <c:majorTickMark val="none"/>
        <c:minorTickMark val="none"/>
        <c:tickLblPos val="nextTo"/>
        <c:crossAx val="3334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PERFORAMANCE</a:t>
            </a:r>
            <a:r>
              <a:rPr lang="en-IN" sz="1600" b="1" baseline="0">
                <a:solidFill>
                  <a:schemeClr val="bg1">
                    <a:lumMod val="50000"/>
                  </a:schemeClr>
                </a:solidFill>
              </a:rPr>
              <a:t> ACROSS EMPLOYEES</a:t>
            </a:r>
            <a:endParaRPr lang="en-IN"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025371828521432E-2"/>
          <c:y val="0.18300925925925926"/>
          <c:w val="0.89019685039370078"/>
          <c:h val="0.65873468941382329"/>
        </c:manualLayout>
      </c:layout>
      <c:bar3DChart>
        <c:barDir val="col"/>
        <c:grouping val="stacked"/>
        <c:varyColors val="0"/>
        <c:ser>
          <c:idx val="0"/>
          <c:order val="0"/>
          <c:tx>
            <c:strRef>
              <c:f>Calculation!$B$56</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974B-408E-951B-ACC540F80096}"/>
              </c:ext>
            </c:extLst>
          </c:dPt>
          <c:dPt>
            <c:idx val="1"/>
            <c:invertIfNegative val="0"/>
            <c:bubble3D val="0"/>
            <c:extLst>
              <c:ext xmlns:c16="http://schemas.microsoft.com/office/drawing/2014/chart" uri="{C3380CC4-5D6E-409C-BE32-E72D297353CC}">
                <c16:uniqueId val="{00000001-974B-408E-951B-ACC540F80096}"/>
              </c:ext>
            </c:extLst>
          </c:dPt>
          <c:dPt>
            <c:idx val="2"/>
            <c:invertIfNegative val="0"/>
            <c:bubble3D val="0"/>
            <c:extLst>
              <c:ext xmlns:c16="http://schemas.microsoft.com/office/drawing/2014/chart" uri="{C3380CC4-5D6E-409C-BE32-E72D297353CC}">
                <c16:uniqueId val="{00000002-974B-408E-951B-ACC540F80096}"/>
              </c:ext>
            </c:extLst>
          </c:dPt>
          <c:dPt>
            <c:idx val="3"/>
            <c:invertIfNegative val="0"/>
            <c:bubble3D val="0"/>
            <c:extLst>
              <c:ext xmlns:c16="http://schemas.microsoft.com/office/drawing/2014/chart" uri="{C3380CC4-5D6E-409C-BE32-E72D297353CC}">
                <c16:uniqueId val="{00000003-974B-408E-951B-ACC540F80096}"/>
              </c:ext>
            </c:extLst>
          </c:dPt>
          <c:dLbls>
            <c:dLbl>
              <c:idx val="0"/>
              <c:layout>
                <c:manualLayout>
                  <c:x val="-2.5462668816039986E-17"/>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4B-408E-951B-ACC540F80096}"/>
                </c:ext>
              </c:extLst>
            </c:dLbl>
            <c:dLbl>
              <c:idx val="1"/>
              <c:layout>
                <c:manualLayout>
                  <c:x val="-2.7777777777777779E-3"/>
                  <c:y val="-0.36574074074074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4B-408E-951B-ACC540F80096}"/>
                </c:ext>
              </c:extLst>
            </c:dLbl>
            <c:dLbl>
              <c:idx val="2"/>
              <c:layout>
                <c:manualLayout>
                  <c:x val="-1.111111111111111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4B-408E-951B-ACC540F80096}"/>
                </c:ext>
              </c:extLst>
            </c:dLbl>
            <c:dLbl>
              <c:idx val="3"/>
              <c:layout>
                <c:manualLayout>
                  <c:x val="-2.7777777777777779E-3"/>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4B-408E-951B-ACC540F800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Calculation!$A$57:$A$61</c:f>
              <c:strCache>
                <c:ptCount val="4"/>
                <c:pt idx="0">
                  <c:v>Exceeds</c:v>
                </c:pt>
                <c:pt idx="1">
                  <c:v>Fully Meets</c:v>
                </c:pt>
                <c:pt idx="2">
                  <c:v>Needs Improvement</c:v>
                </c:pt>
                <c:pt idx="3">
                  <c:v>PIP</c:v>
                </c:pt>
              </c:strCache>
            </c:strRef>
          </c:cat>
          <c:val>
            <c:numRef>
              <c:f>Calculation!$B$57:$B$61</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4-974B-408E-951B-ACC540F80096}"/>
            </c:ext>
          </c:extLst>
        </c:ser>
        <c:dLbls>
          <c:showLegendKey val="0"/>
          <c:showVal val="1"/>
          <c:showCatName val="0"/>
          <c:showSerName val="0"/>
          <c:showPercent val="0"/>
          <c:showBubbleSize val="0"/>
        </c:dLbls>
        <c:gapWidth val="150"/>
        <c:shape val="box"/>
        <c:axId val="112197856"/>
        <c:axId val="112196896"/>
        <c:axId val="0"/>
      </c:bar3DChart>
      <c:catAx>
        <c:axId val="11219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12196896"/>
        <c:crosses val="autoZero"/>
        <c:auto val="1"/>
        <c:lblAlgn val="ctr"/>
        <c:lblOffset val="100"/>
        <c:noMultiLvlLbl val="0"/>
      </c:catAx>
      <c:valAx>
        <c:axId val="112196896"/>
        <c:scaling>
          <c:orientation val="minMax"/>
        </c:scaling>
        <c:delete val="1"/>
        <c:axPos val="l"/>
        <c:numFmt formatCode="General" sourceLinked="1"/>
        <c:majorTickMark val="none"/>
        <c:minorTickMark val="none"/>
        <c:tickLblPos val="nextTo"/>
        <c:crossAx val="11219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INSIGHTS.xlsx]Calculation!PivotTable24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EMPLOYEE</a:t>
            </a:r>
            <a:r>
              <a:rPr lang="en-US" sz="1600" b="1" baseline="0">
                <a:solidFill>
                  <a:schemeClr val="bg1">
                    <a:lumMod val="50000"/>
                  </a:schemeClr>
                </a:solidFill>
              </a:rPr>
              <a:t> STATUS ACROSS COMPANY</a:t>
            </a:r>
            <a:endParaRPr lang="en-US"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Calculation!$E$57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0B68-41BE-ACA4-23AE70F8949D}"/>
              </c:ext>
            </c:extLst>
          </c:dPt>
          <c:dPt>
            <c:idx val="1"/>
            <c:invertIfNegative val="0"/>
            <c:bubble3D val="0"/>
            <c:extLst>
              <c:ext xmlns:c16="http://schemas.microsoft.com/office/drawing/2014/chart" uri="{C3380CC4-5D6E-409C-BE32-E72D297353CC}">
                <c16:uniqueId val="{00000001-0B68-41BE-ACA4-23AE70F8949D}"/>
              </c:ext>
            </c:extLst>
          </c:dPt>
          <c:dPt>
            <c:idx val="2"/>
            <c:invertIfNegative val="0"/>
            <c:bubble3D val="0"/>
            <c:extLst>
              <c:ext xmlns:c16="http://schemas.microsoft.com/office/drawing/2014/chart" uri="{C3380CC4-5D6E-409C-BE32-E72D297353CC}">
                <c16:uniqueId val="{00000002-0B68-41BE-ACA4-23AE70F8949D}"/>
              </c:ext>
            </c:extLst>
          </c:dPt>
          <c:dLbls>
            <c:dLbl>
              <c:idx val="0"/>
              <c:layout>
                <c:manualLayout>
                  <c:x val="2.4999999999999974E-2"/>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68-41BE-ACA4-23AE70F8949D}"/>
                </c:ext>
              </c:extLst>
            </c:dLbl>
            <c:dLbl>
              <c:idx val="1"/>
              <c:layout>
                <c:manualLayout>
                  <c:x val="1.3888888888888888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68-41BE-ACA4-23AE70F8949D}"/>
                </c:ext>
              </c:extLst>
            </c:dLbl>
            <c:dLbl>
              <c:idx val="2"/>
              <c:layout>
                <c:manualLayout>
                  <c:x val="1.6666666666666666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68-41BE-ACA4-23AE70F894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Calculation!$D$58:$D$61</c:f>
              <c:strCache>
                <c:ptCount val="3"/>
                <c:pt idx="0">
                  <c:v>Active</c:v>
                </c:pt>
                <c:pt idx="1">
                  <c:v>Terminated for Cause</c:v>
                </c:pt>
                <c:pt idx="2">
                  <c:v>Voluntarily Terminated</c:v>
                </c:pt>
              </c:strCache>
            </c:strRef>
          </c:cat>
          <c:val>
            <c:numRef>
              <c:f>Calculation!$E$58:$E$61</c:f>
              <c:numCache>
                <c:formatCode>General</c:formatCode>
                <c:ptCount val="3"/>
                <c:pt idx="0">
                  <c:v>207</c:v>
                </c:pt>
                <c:pt idx="1">
                  <c:v>16</c:v>
                </c:pt>
                <c:pt idx="2">
                  <c:v>88</c:v>
                </c:pt>
              </c:numCache>
            </c:numRef>
          </c:val>
          <c:extLst>
            <c:ext xmlns:c16="http://schemas.microsoft.com/office/drawing/2014/chart" uri="{C3380CC4-5D6E-409C-BE32-E72D297353CC}">
              <c16:uniqueId val="{00000003-0B68-41BE-ACA4-23AE70F8949D}"/>
            </c:ext>
          </c:extLst>
        </c:ser>
        <c:dLbls>
          <c:showLegendKey val="0"/>
          <c:showVal val="1"/>
          <c:showCatName val="0"/>
          <c:showSerName val="0"/>
          <c:showPercent val="0"/>
          <c:showBubbleSize val="0"/>
        </c:dLbls>
        <c:gapWidth val="150"/>
        <c:shape val="box"/>
        <c:axId val="326355392"/>
        <c:axId val="326357792"/>
        <c:axId val="0"/>
      </c:bar3DChart>
      <c:catAx>
        <c:axId val="32635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326357792"/>
        <c:crosses val="autoZero"/>
        <c:auto val="1"/>
        <c:lblAlgn val="ctr"/>
        <c:lblOffset val="100"/>
        <c:noMultiLvlLbl val="0"/>
      </c:catAx>
      <c:valAx>
        <c:axId val="326357792"/>
        <c:scaling>
          <c:orientation val="minMax"/>
        </c:scaling>
        <c:delete val="1"/>
        <c:axPos val="l"/>
        <c:numFmt formatCode="General" sourceLinked="1"/>
        <c:majorTickMark val="none"/>
        <c:minorTickMark val="none"/>
        <c:tickLblPos val="nextTo"/>
        <c:crossAx val="3263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6.xml"/><Relationship Id="rId3" Type="http://schemas.openxmlformats.org/officeDocument/2006/relationships/chart" Target="../charts/chart1.xml"/><Relationship Id="rId21"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5"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image" Target="../media/image13.png"/><Relationship Id="rId5" Type="http://schemas.openxmlformats.org/officeDocument/2006/relationships/image" Target="../media/image3.png"/><Relationship Id="rId15" Type="http://schemas.openxmlformats.org/officeDocument/2006/relationships/chart" Target="../charts/chart3.xml"/><Relationship Id="rId23" Type="http://schemas.openxmlformats.org/officeDocument/2006/relationships/chart" Target="../charts/chart11.xml"/><Relationship Id="rId10" Type="http://schemas.openxmlformats.org/officeDocument/2006/relationships/image" Target="../media/image8.svg"/><Relationship Id="rId19"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411480</xdr:colOff>
      <xdr:row>0</xdr:row>
      <xdr:rowOff>129540</xdr:rowOff>
    </xdr:from>
    <xdr:ext cx="184731" cy="264560"/>
    <xdr:sp macro="" textlink="">
      <xdr:nvSpPr>
        <xdr:cNvPr id="2" name="TextBox 1">
          <a:extLst>
            <a:ext uri="{FF2B5EF4-FFF2-40B4-BE49-F238E27FC236}">
              <a16:creationId xmlns:a16="http://schemas.microsoft.com/office/drawing/2014/main" id="{BD145AF0-D8D4-C732-596A-849FDF7E4F35}"/>
            </a:ext>
          </a:extLst>
        </xdr:cNvPr>
        <xdr:cNvSpPr txBox="1"/>
      </xdr:nvSpPr>
      <xdr:spPr>
        <a:xfrm>
          <a:off x="1402080" y="12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5</xdr:col>
      <xdr:colOff>571500</xdr:colOff>
      <xdr:row>6</xdr:row>
      <xdr:rowOff>0</xdr:rowOff>
    </xdr:from>
    <xdr:to>
      <xdr:col>8</xdr:col>
      <xdr:colOff>571500</xdr:colOff>
      <xdr:row>19</xdr:row>
      <xdr:rowOff>89535</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84553B86-EF3B-870F-DC94-E10A869DB2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417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1228707</xdr:colOff>
      <xdr:row>4</xdr:row>
      <xdr:rowOff>169333</xdr:rowOff>
    </xdr:to>
    <xdr:sp macro="" textlink="">
      <xdr:nvSpPr>
        <xdr:cNvPr id="2" name="Rectangle 1">
          <a:extLst>
            <a:ext uri="{FF2B5EF4-FFF2-40B4-BE49-F238E27FC236}">
              <a16:creationId xmlns:a16="http://schemas.microsoft.com/office/drawing/2014/main" id="{A8316627-938F-035C-0F97-760124E72BDA}"/>
            </a:ext>
          </a:extLst>
        </xdr:cNvPr>
        <xdr:cNvSpPr/>
      </xdr:nvSpPr>
      <xdr:spPr>
        <a:xfrm>
          <a:off x="0" y="0"/>
          <a:ext cx="15244297" cy="898769"/>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mn-lt"/>
            </a:rPr>
            <a:t>HR INSIGHTS</a:t>
          </a:r>
        </a:p>
      </xdr:txBody>
    </xdr:sp>
    <xdr:clientData/>
  </xdr:twoCellAnchor>
  <xdr:twoCellAnchor editAs="absolute">
    <xdr:from>
      <xdr:col>0</xdr:col>
      <xdr:colOff>0</xdr:colOff>
      <xdr:row>0</xdr:row>
      <xdr:rowOff>0</xdr:rowOff>
    </xdr:from>
    <xdr:to>
      <xdr:col>0</xdr:col>
      <xdr:colOff>912861</xdr:colOff>
      <xdr:row>4</xdr:row>
      <xdr:rowOff>146243</xdr:rowOff>
    </xdr:to>
    <xdr:pic>
      <xdr:nvPicPr>
        <xdr:cNvPr id="4" name="Graphic 3" descr="Building with solid fill">
          <a:extLst>
            <a:ext uri="{FF2B5EF4-FFF2-40B4-BE49-F238E27FC236}">
              <a16:creationId xmlns:a16="http://schemas.microsoft.com/office/drawing/2014/main" id="{A52EBA74-9D83-9291-3232-564784E6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12861" cy="885152"/>
        </a:xfrm>
        <a:prstGeom prst="rect">
          <a:avLst/>
        </a:prstGeom>
      </xdr:spPr>
    </xdr:pic>
    <xdr:clientData/>
  </xdr:twoCellAnchor>
  <xdr:twoCellAnchor editAs="absolute">
    <xdr:from>
      <xdr:col>0</xdr:col>
      <xdr:colOff>0</xdr:colOff>
      <xdr:row>4</xdr:row>
      <xdr:rowOff>177029</xdr:rowOff>
    </xdr:from>
    <xdr:to>
      <xdr:col>1</xdr:col>
      <xdr:colOff>92363</xdr:colOff>
      <xdr:row>56</xdr:row>
      <xdr:rowOff>146242</xdr:rowOff>
    </xdr:to>
    <xdr:sp macro="" textlink="">
      <xdr:nvSpPr>
        <xdr:cNvPr id="5" name="Rectangle 4">
          <a:extLst>
            <a:ext uri="{FF2B5EF4-FFF2-40B4-BE49-F238E27FC236}">
              <a16:creationId xmlns:a16="http://schemas.microsoft.com/office/drawing/2014/main" id="{A1647E33-D5C7-D237-CE25-7DCF5A5EA6C5}"/>
            </a:ext>
          </a:extLst>
        </xdr:cNvPr>
        <xdr:cNvSpPr/>
      </xdr:nvSpPr>
      <xdr:spPr>
        <a:xfrm>
          <a:off x="0" y="915938"/>
          <a:ext cx="1947333" cy="957503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254000</xdr:colOff>
      <xdr:row>5</xdr:row>
      <xdr:rowOff>12314</xdr:rowOff>
    </xdr:from>
    <xdr:to>
      <xdr:col>4</xdr:col>
      <xdr:colOff>546485</xdr:colOff>
      <xdr:row>10</xdr:row>
      <xdr:rowOff>81586</xdr:rowOff>
    </xdr:to>
    <xdr:sp macro="" textlink="">
      <xdr:nvSpPr>
        <xdr:cNvPr id="6" name="Rectangle 5">
          <a:extLst>
            <a:ext uri="{FF2B5EF4-FFF2-40B4-BE49-F238E27FC236}">
              <a16:creationId xmlns:a16="http://schemas.microsoft.com/office/drawing/2014/main" id="{A8F227A9-01A0-D8D2-7448-54153787115E}"/>
            </a:ext>
          </a:extLst>
        </xdr:cNvPr>
        <xdr:cNvSpPr/>
      </xdr:nvSpPr>
      <xdr:spPr>
        <a:xfrm>
          <a:off x="2108970"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246303</xdr:colOff>
      <xdr:row>5</xdr:row>
      <xdr:rowOff>7697</xdr:rowOff>
    </xdr:from>
    <xdr:to>
      <xdr:col>4</xdr:col>
      <xdr:colOff>531091</xdr:colOff>
      <xdr:row>7</xdr:row>
      <xdr:rowOff>138546</xdr:rowOff>
    </xdr:to>
    <xdr:sp macro="" textlink="">
      <xdr:nvSpPr>
        <xdr:cNvPr id="7" name="TextBox 6">
          <a:extLst>
            <a:ext uri="{FF2B5EF4-FFF2-40B4-BE49-F238E27FC236}">
              <a16:creationId xmlns:a16="http://schemas.microsoft.com/office/drawing/2014/main" id="{4BEB0860-301D-6AFC-2080-51B398A6503C}"/>
            </a:ext>
          </a:extLst>
        </xdr:cNvPr>
        <xdr:cNvSpPr txBox="1"/>
      </xdr:nvSpPr>
      <xdr:spPr>
        <a:xfrm>
          <a:off x="2101273" y="931333"/>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TOTAL HEADCOUNT</a:t>
          </a:r>
        </a:p>
      </xdr:txBody>
    </xdr:sp>
    <xdr:clientData/>
  </xdr:twoCellAnchor>
  <xdr:twoCellAnchor editAs="absolute">
    <xdr:from>
      <xdr:col>1</xdr:col>
      <xdr:colOff>284788</xdr:colOff>
      <xdr:row>8</xdr:row>
      <xdr:rowOff>30788</xdr:rowOff>
    </xdr:from>
    <xdr:to>
      <xdr:col>4</xdr:col>
      <xdr:colOff>554182</xdr:colOff>
      <xdr:row>9</xdr:row>
      <xdr:rowOff>138546</xdr:rowOff>
    </xdr:to>
    <xdr:sp macro="" textlink="Calculation!B2">
      <xdr:nvSpPr>
        <xdr:cNvPr id="8" name="TextBox 7">
          <a:extLst>
            <a:ext uri="{FF2B5EF4-FFF2-40B4-BE49-F238E27FC236}">
              <a16:creationId xmlns:a16="http://schemas.microsoft.com/office/drawing/2014/main" id="{9D6AFAF4-9B76-2887-AE4C-F6B38E5FD1FE}"/>
            </a:ext>
          </a:extLst>
        </xdr:cNvPr>
        <xdr:cNvSpPr txBox="1"/>
      </xdr:nvSpPr>
      <xdr:spPr>
        <a:xfrm>
          <a:off x="2139758" y="1508606"/>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643B76-0C24-48BB-BF59-8034DD12382E}" type="TxLink">
            <a:rPr lang="en-US" sz="1800" b="1" i="0" u="none" strike="noStrike">
              <a:solidFill>
                <a:schemeClr val="bg1">
                  <a:lumMod val="50000"/>
                </a:schemeClr>
              </a:solidFill>
              <a:latin typeface="Calibri"/>
              <a:ea typeface="Calibri"/>
              <a:cs typeface="Calibri"/>
            </a:rPr>
            <a:pPr algn="l"/>
            <a:t>311</a:t>
          </a:fld>
          <a:endParaRPr lang="en-IN" sz="1800" b="1">
            <a:solidFill>
              <a:schemeClr val="bg1">
                <a:lumMod val="50000"/>
              </a:schemeClr>
            </a:solidFill>
          </a:endParaRPr>
        </a:p>
      </xdr:txBody>
    </xdr:sp>
    <xdr:clientData/>
  </xdr:twoCellAnchor>
  <xdr:twoCellAnchor editAs="absolute">
    <xdr:from>
      <xdr:col>4</xdr:col>
      <xdr:colOff>697346</xdr:colOff>
      <xdr:row>5</xdr:row>
      <xdr:rowOff>12314</xdr:rowOff>
    </xdr:from>
    <xdr:to>
      <xdr:col>6</xdr:col>
      <xdr:colOff>73891</xdr:colOff>
      <xdr:row>10</xdr:row>
      <xdr:rowOff>81586</xdr:rowOff>
    </xdr:to>
    <xdr:sp macro="" textlink="">
      <xdr:nvSpPr>
        <xdr:cNvPr id="19" name="Rectangle 18">
          <a:extLst>
            <a:ext uri="{FF2B5EF4-FFF2-40B4-BE49-F238E27FC236}">
              <a16:creationId xmlns:a16="http://schemas.microsoft.com/office/drawing/2014/main" id="{778AFAE7-353F-4A58-B70E-A2719EDB8B6E}"/>
            </a:ext>
          </a:extLst>
        </xdr:cNvPr>
        <xdr:cNvSpPr/>
      </xdr:nvSpPr>
      <xdr:spPr>
        <a:xfrm>
          <a:off x="4530437"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691188</xdr:colOff>
      <xdr:row>5</xdr:row>
      <xdr:rowOff>6158</xdr:rowOff>
    </xdr:from>
    <xdr:to>
      <xdr:col>6</xdr:col>
      <xdr:colOff>60036</xdr:colOff>
      <xdr:row>7</xdr:row>
      <xdr:rowOff>137007</xdr:rowOff>
    </xdr:to>
    <xdr:sp macro="" textlink="">
      <xdr:nvSpPr>
        <xdr:cNvPr id="20" name="TextBox 19">
          <a:extLst>
            <a:ext uri="{FF2B5EF4-FFF2-40B4-BE49-F238E27FC236}">
              <a16:creationId xmlns:a16="http://schemas.microsoft.com/office/drawing/2014/main" id="{0F251CD3-EC23-42A0-B6C6-F6631B4763D5}"/>
            </a:ext>
          </a:extLst>
        </xdr:cNvPr>
        <xdr:cNvSpPr txBox="1"/>
      </xdr:nvSpPr>
      <xdr:spPr>
        <a:xfrm>
          <a:off x="4524279" y="929794"/>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TERMINATION</a:t>
          </a:r>
          <a:r>
            <a:rPr lang="en-IN" sz="1200" b="1" baseline="0">
              <a:solidFill>
                <a:schemeClr val="bg1">
                  <a:lumMod val="50000"/>
                </a:schemeClr>
              </a:solidFill>
            </a:rPr>
            <a:t> COUNT</a:t>
          </a:r>
          <a:endParaRPr lang="en-IN" sz="1200" b="1">
            <a:solidFill>
              <a:schemeClr val="bg1">
                <a:lumMod val="50000"/>
              </a:schemeClr>
            </a:solidFill>
          </a:endParaRPr>
        </a:p>
      </xdr:txBody>
    </xdr:sp>
    <xdr:clientData/>
  </xdr:twoCellAnchor>
  <xdr:twoCellAnchor editAs="absolute">
    <xdr:from>
      <xdr:col>4</xdr:col>
      <xdr:colOff>729673</xdr:colOff>
      <xdr:row>8</xdr:row>
      <xdr:rowOff>29249</xdr:rowOff>
    </xdr:from>
    <xdr:to>
      <xdr:col>6</xdr:col>
      <xdr:colOff>83127</xdr:colOff>
      <xdr:row>9</xdr:row>
      <xdr:rowOff>137007</xdr:rowOff>
    </xdr:to>
    <xdr:sp macro="" textlink="Calculation!B5">
      <xdr:nvSpPr>
        <xdr:cNvPr id="21" name="TextBox 20">
          <a:extLst>
            <a:ext uri="{FF2B5EF4-FFF2-40B4-BE49-F238E27FC236}">
              <a16:creationId xmlns:a16="http://schemas.microsoft.com/office/drawing/2014/main" id="{FBE5FF34-19E3-4C93-A46D-4A349E94E021}"/>
            </a:ext>
          </a:extLst>
        </xdr:cNvPr>
        <xdr:cNvSpPr txBox="1"/>
      </xdr:nvSpPr>
      <xdr:spPr>
        <a:xfrm>
          <a:off x="4562764" y="1507067"/>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E20903D-AAF9-4465-B64F-EF4D9ECDDEC5}" type="TxLink">
            <a:rPr lang="en-US" sz="1600" b="1" i="0" u="none" strike="noStrike">
              <a:solidFill>
                <a:schemeClr val="bg1">
                  <a:lumMod val="50000"/>
                </a:schemeClr>
              </a:solidFill>
              <a:latin typeface="Calibri"/>
              <a:ea typeface="Calibri"/>
              <a:cs typeface="Calibri"/>
            </a:rPr>
            <a:pPr algn="l"/>
            <a:t>104</a:t>
          </a:fld>
          <a:endParaRPr lang="en-IN" sz="1600" b="1">
            <a:solidFill>
              <a:schemeClr val="bg1">
                <a:lumMod val="50000"/>
              </a:schemeClr>
            </a:solidFill>
          </a:endParaRPr>
        </a:p>
      </xdr:txBody>
    </xdr:sp>
    <xdr:clientData/>
  </xdr:twoCellAnchor>
  <xdr:twoCellAnchor editAs="absolute">
    <xdr:from>
      <xdr:col>4</xdr:col>
      <xdr:colOff>1235066</xdr:colOff>
      <xdr:row>6</xdr:row>
      <xdr:rowOff>149796</xdr:rowOff>
    </xdr:from>
    <xdr:to>
      <xdr:col>5</xdr:col>
      <xdr:colOff>190096</xdr:colOff>
      <xdr:row>10</xdr:row>
      <xdr:rowOff>80487</xdr:rowOff>
    </xdr:to>
    <xdr:graphicFrame macro="">
      <xdr:nvGraphicFramePr>
        <xdr:cNvPr id="23" name="Chart 22">
          <a:extLst>
            <a:ext uri="{FF2B5EF4-FFF2-40B4-BE49-F238E27FC236}">
              <a16:creationId xmlns:a16="http://schemas.microsoft.com/office/drawing/2014/main" id="{DD9E42CD-7D25-4CAD-9E15-696A60950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830088</xdr:colOff>
      <xdr:row>6</xdr:row>
      <xdr:rowOff>143282</xdr:rowOff>
    </xdr:from>
    <xdr:to>
      <xdr:col>3</xdr:col>
      <xdr:colOff>391362</xdr:colOff>
      <xdr:row>10</xdr:row>
      <xdr:rowOff>74009</xdr:rowOff>
    </xdr:to>
    <xdr:graphicFrame macro="">
      <xdr:nvGraphicFramePr>
        <xdr:cNvPr id="25" name="Chart 24">
          <a:extLst>
            <a:ext uri="{FF2B5EF4-FFF2-40B4-BE49-F238E27FC236}">
              <a16:creationId xmlns:a16="http://schemas.microsoft.com/office/drawing/2014/main" id="{01FD1346-9775-4865-8370-F12C5ED1E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16934</xdr:colOff>
      <xdr:row>5</xdr:row>
      <xdr:rowOff>12314</xdr:rowOff>
    </xdr:from>
    <xdr:to>
      <xdr:col>9</xdr:col>
      <xdr:colOff>47722</xdr:colOff>
      <xdr:row>10</xdr:row>
      <xdr:rowOff>81586</xdr:rowOff>
    </xdr:to>
    <xdr:sp macro="" textlink="">
      <xdr:nvSpPr>
        <xdr:cNvPr id="26" name="Rectangle 25">
          <a:extLst>
            <a:ext uri="{FF2B5EF4-FFF2-40B4-BE49-F238E27FC236}">
              <a16:creationId xmlns:a16="http://schemas.microsoft.com/office/drawing/2014/main" id="{1AAF7847-0D5E-4E92-9C80-3AA2DE96B252}"/>
            </a:ext>
          </a:extLst>
        </xdr:cNvPr>
        <xdr:cNvSpPr/>
      </xdr:nvSpPr>
      <xdr:spPr>
        <a:xfrm>
          <a:off x="6951904"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60036</xdr:colOff>
      <xdr:row>8</xdr:row>
      <xdr:rowOff>29249</xdr:rowOff>
    </xdr:from>
    <xdr:to>
      <xdr:col>9</xdr:col>
      <xdr:colOff>67733</xdr:colOff>
      <xdr:row>9</xdr:row>
      <xdr:rowOff>137007</xdr:rowOff>
    </xdr:to>
    <xdr:sp macro="" textlink="Calculation!B8">
      <xdr:nvSpPr>
        <xdr:cNvPr id="28" name="TextBox 27">
          <a:extLst>
            <a:ext uri="{FF2B5EF4-FFF2-40B4-BE49-F238E27FC236}">
              <a16:creationId xmlns:a16="http://schemas.microsoft.com/office/drawing/2014/main" id="{F876DCB8-2A2B-4510-94CD-6043FDA98742}"/>
            </a:ext>
          </a:extLst>
        </xdr:cNvPr>
        <xdr:cNvSpPr txBox="1"/>
      </xdr:nvSpPr>
      <xdr:spPr>
        <a:xfrm>
          <a:off x="6995006" y="1507067"/>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F6322A7-4939-407A-A4A2-9F8677EE0C65}" type="TxLink">
            <a:rPr lang="en-US" sz="1600" b="1" i="0" u="none" strike="noStrike">
              <a:solidFill>
                <a:schemeClr val="bg1">
                  <a:lumMod val="50000"/>
                </a:schemeClr>
              </a:solidFill>
              <a:latin typeface="Calibri"/>
              <a:ea typeface="Calibri"/>
              <a:cs typeface="Calibri"/>
            </a:rPr>
            <a:pPr algn="l"/>
            <a:t>₹ 69,020.68</a:t>
          </a:fld>
          <a:endParaRPr lang="en-IN" sz="1600" b="1">
            <a:solidFill>
              <a:schemeClr val="bg1">
                <a:lumMod val="50000"/>
              </a:schemeClr>
            </a:solidFill>
          </a:endParaRPr>
        </a:p>
      </xdr:txBody>
    </xdr:sp>
    <xdr:clientData/>
  </xdr:twoCellAnchor>
  <xdr:twoCellAnchor editAs="absolute">
    <xdr:from>
      <xdr:col>10</xdr:col>
      <xdr:colOff>1219201</xdr:colOff>
      <xdr:row>5</xdr:row>
      <xdr:rowOff>12314</xdr:rowOff>
    </xdr:from>
    <xdr:to>
      <xdr:col>12</xdr:col>
      <xdr:colOff>27763</xdr:colOff>
      <xdr:row>10</xdr:row>
      <xdr:rowOff>81586</xdr:rowOff>
    </xdr:to>
    <xdr:sp macro="" textlink="">
      <xdr:nvSpPr>
        <xdr:cNvPr id="37" name="Rectangle 36">
          <a:extLst>
            <a:ext uri="{FF2B5EF4-FFF2-40B4-BE49-F238E27FC236}">
              <a16:creationId xmlns:a16="http://schemas.microsoft.com/office/drawing/2014/main" id="{C20297BD-F912-4754-BE42-BAEE2F185652}"/>
            </a:ext>
          </a:extLst>
        </xdr:cNvPr>
        <xdr:cNvSpPr/>
      </xdr:nvSpPr>
      <xdr:spPr>
        <a:xfrm>
          <a:off x="11794837"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lumMod val="50000"/>
                </a:schemeClr>
              </a:solidFill>
            </a:rPr>
            <a:t>AVG PERFORMANCE SCORE</a:t>
          </a:r>
        </a:p>
      </xdr:txBody>
    </xdr:sp>
    <xdr:clientData/>
  </xdr:twoCellAnchor>
  <xdr:twoCellAnchor editAs="absolute">
    <xdr:from>
      <xdr:col>10</xdr:col>
      <xdr:colOff>1231516</xdr:colOff>
      <xdr:row>8</xdr:row>
      <xdr:rowOff>41563</xdr:rowOff>
    </xdr:from>
    <xdr:to>
      <xdr:col>11</xdr:col>
      <xdr:colOff>2163406</xdr:colOff>
      <xdr:row>9</xdr:row>
      <xdr:rowOff>149321</xdr:rowOff>
    </xdr:to>
    <xdr:sp macro="" textlink="Calculation!C14">
      <xdr:nvSpPr>
        <xdr:cNvPr id="38" name="TextBox 37">
          <a:extLst>
            <a:ext uri="{FF2B5EF4-FFF2-40B4-BE49-F238E27FC236}">
              <a16:creationId xmlns:a16="http://schemas.microsoft.com/office/drawing/2014/main" id="{17A4E2F9-04ED-4394-84A8-A3F1F524543D}"/>
            </a:ext>
          </a:extLst>
        </xdr:cNvPr>
        <xdr:cNvSpPr txBox="1"/>
      </xdr:nvSpPr>
      <xdr:spPr>
        <a:xfrm>
          <a:off x="11807152" y="1519381"/>
          <a:ext cx="2173624"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423347B-627B-48D6-90F9-6365019EFFDA}" type="TxLink">
            <a:rPr lang="en-US" sz="1600" b="1" i="0" u="none" strike="noStrike">
              <a:solidFill>
                <a:schemeClr val="bg1">
                  <a:lumMod val="50000"/>
                </a:schemeClr>
              </a:solidFill>
              <a:latin typeface="Calibri"/>
              <a:ea typeface="Calibri"/>
              <a:cs typeface="Calibri"/>
            </a:rPr>
            <a:pPr algn="l"/>
            <a:t>3</a:t>
          </a:fld>
          <a:endParaRPr lang="en-IN" sz="1600" b="1">
            <a:solidFill>
              <a:schemeClr val="bg1">
                <a:lumMod val="50000"/>
              </a:schemeClr>
            </a:solidFill>
          </a:endParaRPr>
        </a:p>
      </xdr:txBody>
    </xdr:sp>
    <xdr:clientData/>
  </xdr:twoCellAnchor>
  <xdr:twoCellAnchor editAs="absolute">
    <xdr:from>
      <xdr:col>7</xdr:col>
      <xdr:colOff>44642</xdr:colOff>
      <xdr:row>5</xdr:row>
      <xdr:rowOff>13854</xdr:rowOff>
    </xdr:from>
    <xdr:to>
      <xdr:col>9</xdr:col>
      <xdr:colOff>67733</xdr:colOff>
      <xdr:row>7</xdr:row>
      <xdr:rowOff>144703</xdr:rowOff>
    </xdr:to>
    <xdr:sp macro="" textlink="">
      <xdr:nvSpPr>
        <xdr:cNvPr id="41" name="TextBox 40">
          <a:extLst>
            <a:ext uri="{FF2B5EF4-FFF2-40B4-BE49-F238E27FC236}">
              <a16:creationId xmlns:a16="http://schemas.microsoft.com/office/drawing/2014/main" id="{770FCD80-3C1C-8222-4393-DA91A4E5D7A7}"/>
            </a:ext>
          </a:extLst>
        </xdr:cNvPr>
        <xdr:cNvSpPr txBox="1"/>
      </xdr:nvSpPr>
      <xdr:spPr>
        <a:xfrm>
          <a:off x="6979612" y="937490"/>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AVG SALARY</a:t>
          </a:r>
        </a:p>
      </xdr:txBody>
    </xdr:sp>
    <xdr:clientData/>
  </xdr:twoCellAnchor>
  <xdr:twoCellAnchor editAs="absolute">
    <xdr:from>
      <xdr:col>8</xdr:col>
      <xdr:colOff>0</xdr:colOff>
      <xdr:row>6</xdr:row>
      <xdr:rowOff>23088</xdr:rowOff>
    </xdr:from>
    <xdr:to>
      <xdr:col>9</xdr:col>
      <xdr:colOff>83127</xdr:colOff>
      <xdr:row>10</xdr:row>
      <xdr:rowOff>92362</xdr:rowOff>
    </xdr:to>
    <xdr:pic>
      <xdr:nvPicPr>
        <xdr:cNvPr id="42" name="Graphic 41" descr="Money with solid fill">
          <a:extLst>
            <a:ext uri="{FF2B5EF4-FFF2-40B4-BE49-F238E27FC236}">
              <a16:creationId xmlns:a16="http://schemas.microsoft.com/office/drawing/2014/main" id="{554C3A5A-B4BF-096C-D746-7641C9ED1E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43515" y="1131452"/>
          <a:ext cx="914400" cy="808183"/>
        </a:xfrm>
        <a:prstGeom prst="rect">
          <a:avLst/>
        </a:prstGeom>
      </xdr:spPr>
    </xdr:pic>
    <xdr:clientData/>
  </xdr:twoCellAnchor>
  <xdr:twoCellAnchor editAs="absolute">
    <xdr:from>
      <xdr:col>9</xdr:col>
      <xdr:colOff>198583</xdr:colOff>
      <xdr:row>5</xdr:row>
      <xdr:rowOff>12314</xdr:rowOff>
    </xdr:from>
    <xdr:to>
      <xdr:col>10</xdr:col>
      <xdr:colOff>1068341</xdr:colOff>
      <xdr:row>10</xdr:row>
      <xdr:rowOff>81586</xdr:rowOff>
    </xdr:to>
    <xdr:sp macro="" textlink="">
      <xdr:nvSpPr>
        <xdr:cNvPr id="47" name="Rectangle 46">
          <a:extLst>
            <a:ext uri="{FF2B5EF4-FFF2-40B4-BE49-F238E27FC236}">
              <a16:creationId xmlns:a16="http://schemas.microsoft.com/office/drawing/2014/main" id="{E3FF29F4-DAA3-4507-BD02-10013B0D4599}"/>
            </a:ext>
          </a:extLst>
        </xdr:cNvPr>
        <xdr:cNvSpPr/>
      </xdr:nvSpPr>
      <xdr:spPr>
        <a:xfrm>
          <a:off x="9373371"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lumMod val="50000"/>
                </a:schemeClr>
              </a:solidFill>
            </a:rPr>
            <a:t>AVG SATISFACTION SCORE</a:t>
          </a:r>
        </a:p>
      </xdr:txBody>
    </xdr:sp>
    <xdr:clientData/>
  </xdr:twoCellAnchor>
  <xdr:twoCellAnchor editAs="absolute">
    <xdr:from>
      <xdr:col>9</xdr:col>
      <xdr:colOff>189346</xdr:colOff>
      <xdr:row>8</xdr:row>
      <xdr:rowOff>12314</xdr:rowOff>
    </xdr:from>
    <xdr:to>
      <xdr:col>10</xdr:col>
      <xdr:colOff>1036013</xdr:colOff>
      <xdr:row>9</xdr:row>
      <xdr:rowOff>120072</xdr:rowOff>
    </xdr:to>
    <xdr:sp macro="" textlink="Calculation!C11">
      <xdr:nvSpPr>
        <xdr:cNvPr id="48" name="TextBox 47">
          <a:extLst>
            <a:ext uri="{FF2B5EF4-FFF2-40B4-BE49-F238E27FC236}">
              <a16:creationId xmlns:a16="http://schemas.microsoft.com/office/drawing/2014/main" id="{F150BFAE-D581-CF50-91BF-4F4C6F634A16}"/>
            </a:ext>
          </a:extLst>
        </xdr:cNvPr>
        <xdr:cNvSpPr txBox="1"/>
      </xdr:nvSpPr>
      <xdr:spPr>
        <a:xfrm>
          <a:off x="9364134" y="1490132"/>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CF931C8-B981-420D-B0B7-E13274B6A259}" type="TxLink">
            <a:rPr lang="en-US" sz="1600" b="1" i="0" u="none" strike="noStrike">
              <a:solidFill>
                <a:schemeClr val="bg1">
                  <a:lumMod val="50000"/>
                </a:schemeClr>
              </a:solidFill>
              <a:latin typeface="Calibri"/>
              <a:ea typeface="Calibri"/>
              <a:cs typeface="Calibri"/>
            </a:rPr>
            <a:pPr algn="l"/>
            <a:t>4</a:t>
          </a:fld>
          <a:endParaRPr lang="en-IN" sz="1600" b="1">
            <a:solidFill>
              <a:schemeClr val="bg1">
                <a:lumMod val="50000"/>
              </a:schemeClr>
            </a:solidFill>
          </a:endParaRPr>
        </a:p>
      </xdr:txBody>
    </xdr:sp>
    <xdr:clientData/>
  </xdr:twoCellAnchor>
  <xdr:twoCellAnchor editAs="absolute">
    <xdr:from>
      <xdr:col>10</xdr:col>
      <xdr:colOff>76971</xdr:colOff>
      <xdr:row>6</xdr:row>
      <xdr:rowOff>30786</xdr:rowOff>
    </xdr:from>
    <xdr:to>
      <xdr:col>10</xdr:col>
      <xdr:colOff>1030971</xdr:colOff>
      <xdr:row>10</xdr:row>
      <xdr:rowOff>94907</xdr:rowOff>
    </xdr:to>
    <xdr:pic>
      <xdr:nvPicPr>
        <xdr:cNvPr id="49" name="Graphic 48" descr="Stars with solid fill">
          <a:extLst>
            <a:ext uri="{FF2B5EF4-FFF2-40B4-BE49-F238E27FC236}">
              <a16:creationId xmlns:a16="http://schemas.microsoft.com/office/drawing/2014/main" id="{E8DCA495-7081-6B79-6856-7D48BF7026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52607" y="1139150"/>
          <a:ext cx="954000" cy="803030"/>
        </a:xfrm>
        <a:prstGeom prst="rect">
          <a:avLst/>
        </a:prstGeom>
      </xdr:spPr>
    </xdr:pic>
    <xdr:clientData/>
  </xdr:twoCellAnchor>
  <xdr:twoCellAnchor editAs="absolute">
    <xdr:from>
      <xdr:col>11</xdr:col>
      <xdr:colOff>1246910</xdr:colOff>
      <xdr:row>6</xdr:row>
      <xdr:rowOff>53878</xdr:rowOff>
    </xdr:from>
    <xdr:to>
      <xdr:col>12</xdr:col>
      <xdr:colOff>6146</xdr:colOff>
      <xdr:row>10</xdr:row>
      <xdr:rowOff>124969</xdr:rowOff>
    </xdr:to>
    <xdr:pic>
      <xdr:nvPicPr>
        <xdr:cNvPr id="51" name="Graphic 50" descr="Target Audience with solid fill">
          <a:extLst>
            <a:ext uri="{FF2B5EF4-FFF2-40B4-BE49-F238E27FC236}">
              <a16:creationId xmlns:a16="http://schemas.microsoft.com/office/drawing/2014/main" id="{4D90CE99-44CD-C368-B944-CEDB07349B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61758" y="1162242"/>
          <a:ext cx="982068" cy="810000"/>
        </a:xfrm>
        <a:prstGeom prst="rect">
          <a:avLst/>
        </a:prstGeom>
      </xdr:spPr>
    </xdr:pic>
    <xdr:clientData/>
  </xdr:twoCellAnchor>
  <xdr:twoCellAnchor editAs="absolute">
    <xdr:from>
      <xdr:col>3</xdr:col>
      <xdr:colOff>446425</xdr:colOff>
      <xdr:row>6</xdr:row>
      <xdr:rowOff>46180</xdr:rowOff>
    </xdr:from>
    <xdr:to>
      <xdr:col>4</xdr:col>
      <xdr:colOff>525213</xdr:colOff>
      <xdr:row>10</xdr:row>
      <xdr:rowOff>117271</xdr:rowOff>
    </xdr:to>
    <xdr:pic>
      <xdr:nvPicPr>
        <xdr:cNvPr id="53" name="Graphic 52" descr="Group of women with solid fill">
          <a:extLst>
            <a:ext uri="{FF2B5EF4-FFF2-40B4-BE49-F238E27FC236}">
              <a16:creationId xmlns:a16="http://schemas.microsoft.com/office/drawing/2014/main" id="{32B9FF80-13CF-7A2C-DA02-836FA9D1CB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48304" y="1154544"/>
          <a:ext cx="810000" cy="810000"/>
        </a:xfrm>
        <a:prstGeom prst="rect">
          <a:avLst/>
        </a:prstGeom>
      </xdr:spPr>
    </xdr:pic>
    <xdr:clientData/>
  </xdr:twoCellAnchor>
  <xdr:twoCellAnchor editAs="absolute">
    <xdr:from>
      <xdr:col>5</xdr:col>
      <xdr:colOff>200120</xdr:colOff>
      <xdr:row>5</xdr:row>
      <xdr:rowOff>123153</xdr:rowOff>
    </xdr:from>
    <xdr:to>
      <xdr:col>6</xdr:col>
      <xdr:colOff>75429</xdr:colOff>
      <xdr:row>10</xdr:row>
      <xdr:rowOff>113916</xdr:rowOff>
    </xdr:to>
    <xdr:pic>
      <xdr:nvPicPr>
        <xdr:cNvPr id="55" name="Graphic 54" descr="Business Growth with solid fill">
          <a:extLst>
            <a:ext uri="{FF2B5EF4-FFF2-40B4-BE49-F238E27FC236}">
              <a16:creationId xmlns:a16="http://schemas.microsoft.com/office/drawing/2014/main" id="{A2F67493-479A-5AAF-8993-0CF5C0C3C8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888181" y="1046789"/>
          <a:ext cx="914400" cy="914400"/>
        </a:xfrm>
        <a:prstGeom prst="rect">
          <a:avLst/>
        </a:prstGeom>
      </xdr:spPr>
    </xdr:pic>
    <xdr:clientData/>
  </xdr:twoCellAnchor>
  <xdr:twoCellAnchor editAs="absolute">
    <xdr:from>
      <xdr:col>1</xdr:col>
      <xdr:colOff>253998</xdr:colOff>
      <xdr:row>12</xdr:row>
      <xdr:rowOff>3971</xdr:rowOff>
    </xdr:from>
    <xdr:to>
      <xdr:col>6</xdr:col>
      <xdr:colOff>84665</xdr:colOff>
      <xdr:row>22</xdr:row>
      <xdr:rowOff>72449</xdr:rowOff>
    </xdr:to>
    <xdr:graphicFrame macro="">
      <xdr:nvGraphicFramePr>
        <xdr:cNvPr id="56" name="Chart 55">
          <a:extLst>
            <a:ext uri="{FF2B5EF4-FFF2-40B4-BE49-F238E27FC236}">
              <a16:creationId xmlns:a16="http://schemas.microsoft.com/office/drawing/2014/main" id="{FF205F1E-D118-4344-9767-8CA0607E4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38483</xdr:colOff>
      <xdr:row>12</xdr:row>
      <xdr:rowOff>4246</xdr:rowOff>
    </xdr:from>
    <xdr:to>
      <xdr:col>10</xdr:col>
      <xdr:colOff>1099417</xdr:colOff>
      <xdr:row>22</xdr:row>
      <xdr:rowOff>72173</xdr:rowOff>
    </xdr:to>
    <xdr:graphicFrame macro="">
      <xdr:nvGraphicFramePr>
        <xdr:cNvPr id="57" name="Chart 56">
          <a:extLst>
            <a:ext uri="{FF2B5EF4-FFF2-40B4-BE49-F238E27FC236}">
              <a16:creationId xmlns:a16="http://schemas.microsoft.com/office/drawing/2014/main" id="{6355C418-EACD-4A7A-9486-01695160A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269395</xdr:colOff>
      <xdr:row>23</xdr:row>
      <xdr:rowOff>123152</xdr:rowOff>
    </xdr:from>
    <xdr:to>
      <xdr:col>6</xdr:col>
      <xdr:colOff>98813</xdr:colOff>
      <xdr:row>34</xdr:row>
      <xdr:rowOff>6352</xdr:rowOff>
    </xdr:to>
    <xdr:graphicFrame macro="">
      <xdr:nvGraphicFramePr>
        <xdr:cNvPr id="58" name="Chart 57">
          <a:extLst>
            <a:ext uri="{FF2B5EF4-FFF2-40B4-BE49-F238E27FC236}">
              <a16:creationId xmlns:a16="http://schemas.microsoft.com/office/drawing/2014/main" id="{24BF20DF-C3EE-4872-AB9A-3BD945623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7</xdr:col>
      <xdr:colOff>53878</xdr:colOff>
      <xdr:row>23</xdr:row>
      <xdr:rowOff>122754</xdr:rowOff>
    </xdr:from>
    <xdr:to>
      <xdr:col>10</xdr:col>
      <xdr:colOff>1114812</xdr:colOff>
      <xdr:row>34</xdr:row>
      <xdr:rowOff>6750</xdr:rowOff>
    </xdr:to>
    <xdr:graphicFrame macro="">
      <xdr:nvGraphicFramePr>
        <xdr:cNvPr id="59" name="Chart 58">
          <a:extLst>
            <a:ext uri="{FF2B5EF4-FFF2-40B4-BE49-F238E27FC236}">
              <a16:creationId xmlns:a16="http://schemas.microsoft.com/office/drawing/2014/main" id="{8826F74E-09BC-4B8B-833E-2BEDCA572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xdr:col>
      <xdr:colOff>254000</xdr:colOff>
      <xdr:row>35</xdr:row>
      <xdr:rowOff>61576</xdr:rowOff>
    </xdr:from>
    <xdr:to>
      <xdr:col>6</xdr:col>
      <xdr:colOff>83418</xdr:colOff>
      <xdr:row>45</xdr:row>
      <xdr:rowOff>129504</xdr:rowOff>
    </xdr:to>
    <xdr:graphicFrame macro="">
      <xdr:nvGraphicFramePr>
        <xdr:cNvPr id="60" name="Chart 59">
          <a:extLst>
            <a:ext uri="{FF2B5EF4-FFF2-40B4-BE49-F238E27FC236}">
              <a16:creationId xmlns:a16="http://schemas.microsoft.com/office/drawing/2014/main" id="{7E30936B-E2F6-465E-9927-4B2D1FAB1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7</xdr:col>
      <xdr:colOff>23090</xdr:colOff>
      <xdr:row>35</xdr:row>
      <xdr:rowOff>61576</xdr:rowOff>
    </xdr:from>
    <xdr:to>
      <xdr:col>10</xdr:col>
      <xdr:colOff>1046787</xdr:colOff>
      <xdr:row>45</xdr:row>
      <xdr:rowOff>129504</xdr:rowOff>
    </xdr:to>
    <xdr:graphicFrame macro="">
      <xdr:nvGraphicFramePr>
        <xdr:cNvPr id="61" name="Chart 60">
          <a:extLst>
            <a:ext uri="{FF2B5EF4-FFF2-40B4-BE49-F238E27FC236}">
              <a16:creationId xmlns:a16="http://schemas.microsoft.com/office/drawing/2014/main" id="{3F7BFC85-B801-445B-BC01-27CF191D2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xdr:col>
      <xdr:colOff>261695</xdr:colOff>
      <xdr:row>46</xdr:row>
      <xdr:rowOff>61572</xdr:rowOff>
    </xdr:from>
    <xdr:to>
      <xdr:col>6</xdr:col>
      <xdr:colOff>69272</xdr:colOff>
      <xdr:row>56</xdr:row>
      <xdr:rowOff>129500</xdr:rowOff>
    </xdr:to>
    <xdr:graphicFrame macro="">
      <xdr:nvGraphicFramePr>
        <xdr:cNvPr id="62" name="Chart 61">
          <a:extLst>
            <a:ext uri="{FF2B5EF4-FFF2-40B4-BE49-F238E27FC236}">
              <a16:creationId xmlns:a16="http://schemas.microsoft.com/office/drawing/2014/main" id="{853597F3-4A54-4CDC-8E18-6B3A44C06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10</xdr:col>
      <xdr:colOff>1216122</xdr:colOff>
      <xdr:row>11</xdr:row>
      <xdr:rowOff>92364</xdr:rowOff>
    </xdr:from>
    <xdr:to>
      <xdr:col>12</xdr:col>
      <xdr:colOff>1095965</xdr:colOff>
      <xdr:row>13</xdr:row>
      <xdr:rowOff>65690</xdr:rowOff>
    </xdr:to>
    <xdr:sp macro="" textlink="">
      <xdr:nvSpPr>
        <xdr:cNvPr id="64" name="TextBox 63">
          <a:extLst>
            <a:ext uri="{FF2B5EF4-FFF2-40B4-BE49-F238E27FC236}">
              <a16:creationId xmlns:a16="http://schemas.microsoft.com/office/drawing/2014/main" id="{35F7920E-DD7D-F6E1-FC90-C0C6F8FBA35A}"/>
            </a:ext>
          </a:extLst>
        </xdr:cNvPr>
        <xdr:cNvSpPr txBox="1"/>
      </xdr:nvSpPr>
      <xdr:spPr>
        <a:xfrm>
          <a:off x="11792156" y="2115605"/>
          <a:ext cx="3355877" cy="34118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50000"/>
                </a:schemeClr>
              </a:solidFill>
            </a:rPr>
            <a:t>TERMINATION REASON</a:t>
          </a:r>
        </a:p>
      </xdr:txBody>
    </xdr:sp>
    <xdr:clientData/>
  </xdr:twoCellAnchor>
  <xdr:twoCellAnchor editAs="absolute">
    <xdr:from>
      <xdr:col>7</xdr:col>
      <xdr:colOff>0</xdr:colOff>
      <xdr:row>46</xdr:row>
      <xdr:rowOff>30789</xdr:rowOff>
    </xdr:from>
    <xdr:to>
      <xdr:col>10</xdr:col>
      <xdr:colOff>1085273</xdr:colOff>
      <xdr:row>56</xdr:row>
      <xdr:rowOff>138547</xdr:rowOff>
    </xdr:to>
    <xdr:graphicFrame macro="">
      <xdr:nvGraphicFramePr>
        <xdr:cNvPr id="65" name="Chart 64">
          <a:extLst>
            <a:ext uri="{FF2B5EF4-FFF2-40B4-BE49-F238E27FC236}">
              <a16:creationId xmlns:a16="http://schemas.microsoft.com/office/drawing/2014/main" id="{BB8972D3-EB74-4F53-9264-201A88DB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10</xdr:col>
      <xdr:colOff>1208424</xdr:colOff>
      <xdr:row>35</xdr:row>
      <xdr:rowOff>46182</xdr:rowOff>
    </xdr:from>
    <xdr:to>
      <xdr:col>12</xdr:col>
      <xdr:colOff>1205023</xdr:colOff>
      <xdr:row>55</xdr:row>
      <xdr:rowOff>146243</xdr:rowOff>
    </xdr:to>
    <xdr:graphicFrame macro="">
      <xdr:nvGraphicFramePr>
        <xdr:cNvPr id="67" name="Chart 66">
          <a:extLst>
            <a:ext uri="{FF2B5EF4-FFF2-40B4-BE49-F238E27FC236}">
              <a16:creationId xmlns:a16="http://schemas.microsoft.com/office/drawing/2014/main" id="{2F80E890-C8B5-425F-9CAC-996D247C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0</xdr:col>
      <xdr:colOff>17650</xdr:colOff>
      <xdr:row>23</xdr:row>
      <xdr:rowOff>42998</xdr:rowOff>
    </xdr:from>
    <xdr:to>
      <xdr:col>0</xdr:col>
      <xdr:colOff>1795565</xdr:colOff>
      <xdr:row>36</xdr:row>
      <xdr:rowOff>107704</xdr:rowOff>
    </xdr:to>
    <mc:AlternateContent xmlns:mc="http://schemas.openxmlformats.org/markup-compatibility/2006" xmlns:a14="http://schemas.microsoft.com/office/drawing/2010/main">
      <mc:Choice Requires="a14">
        <xdr:graphicFrame macro="">
          <xdr:nvGraphicFramePr>
            <xdr:cNvPr id="68" name="Position 1">
              <a:extLst>
                <a:ext uri="{FF2B5EF4-FFF2-40B4-BE49-F238E27FC236}">
                  <a16:creationId xmlns:a16="http://schemas.microsoft.com/office/drawing/2014/main" id="{E715737F-1487-4E83-9A2E-E94909DAD0D0}"/>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7650" y="4322603"/>
              <a:ext cx="1777915" cy="2483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57064</xdr:colOff>
      <xdr:row>39</xdr:row>
      <xdr:rowOff>92782</xdr:rowOff>
    </xdr:from>
    <xdr:to>
      <xdr:col>0</xdr:col>
      <xdr:colOff>1826173</xdr:colOff>
      <xdr:row>52</xdr:row>
      <xdr:rowOff>158303</xdr:rowOff>
    </xdr:to>
    <mc:AlternateContent xmlns:mc="http://schemas.openxmlformats.org/markup-compatibility/2006" xmlns:a14="http://schemas.microsoft.com/office/drawing/2010/main">
      <mc:Choice Requires="a14">
        <xdr:graphicFrame macro="">
          <xdr:nvGraphicFramePr>
            <xdr:cNvPr id="70" name="State 1">
              <a:extLst>
                <a:ext uri="{FF2B5EF4-FFF2-40B4-BE49-F238E27FC236}">
                  <a16:creationId xmlns:a16="http://schemas.microsoft.com/office/drawing/2014/main" id="{201877DA-54A7-4912-80AF-F171E75AF74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7064" y="7349503"/>
              <a:ext cx="1769109" cy="248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13138</xdr:colOff>
      <xdr:row>6</xdr:row>
      <xdr:rowOff>127663</xdr:rowOff>
    </xdr:from>
    <xdr:to>
      <xdr:col>0</xdr:col>
      <xdr:colOff>1799897</xdr:colOff>
      <xdr:row>20</xdr:row>
      <xdr:rowOff>19603</xdr:rowOff>
    </xdr:to>
    <mc:AlternateContent xmlns:mc="http://schemas.openxmlformats.org/markup-compatibility/2006" xmlns:a14="http://schemas.microsoft.com/office/drawing/2010/main">
      <mc:Choice Requires="a14">
        <xdr:graphicFrame macro="">
          <xdr:nvGraphicFramePr>
            <xdr:cNvPr id="72" name="Month 1">
              <a:extLst>
                <a:ext uri="{FF2B5EF4-FFF2-40B4-BE49-F238E27FC236}">
                  <a16:creationId xmlns:a16="http://schemas.microsoft.com/office/drawing/2014/main" id="{A1A0DE25-4CC0-4BDA-B66A-6E7074CA9DE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38" y="1244082"/>
              <a:ext cx="1786759" cy="249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35442</xdr:colOff>
      <xdr:row>57</xdr:row>
      <xdr:rowOff>62023</xdr:rowOff>
    </xdr:from>
    <xdr:to>
      <xdr:col>13</xdr:col>
      <xdr:colOff>0</xdr:colOff>
      <xdr:row>73</xdr:row>
      <xdr:rowOff>115186</xdr:rowOff>
    </xdr:to>
    <xdr:sp macro="" textlink="">
      <xdr:nvSpPr>
        <xdr:cNvPr id="73" name="Rectangle 72">
          <a:extLst>
            <a:ext uri="{FF2B5EF4-FFF2-40B4-BE49-F238E27FC236}">
              <a16:creationId xmlns:a16="http://schemas.microsoft.com/office/drawing/2014/main" id="{D34FA583-CDCA-4B9E-5B49-0AAB1C038AA1}"/>
            </a:ext>
          </a:extLst>
        </xdr:cNvPr>
        <xdr:cNvSpPr/>
      </xdr:nvSpPr>
      <xdr:spPr>
        <a:xfrm>
          <a:off x="35442" y="10668000"/>
          <a:ext cx="15222279" cy="303027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17721</xdr:colOff>
      <xdr:row>57</xdr:row>
      <xdr:rowOff>79745</xdr:rowOff>
    </xdr:from>
    <xdr:to>
      <xdr:col>12</xdr:col>
      <xdr:colOff>1243948</xdr:colOff>
      <xdr:row>75</xdr:row>
      <xdr:rowOff>17721</xdr:rowOff>
    </xdr:to>
    <xdr:sp macro="" textlink="">
      <xdr:nvSpPr>
        <xdr:cNvPr id="74" name="TextBox 73">
          <a:extLst>
            <a:ext uri="{FF2B5EF4-FFF2-40B4-BE49-F238E27FC236}">
              <a16:creationId xmlns:a16="http://schemas.microsoft.com/office/drawing/2014/main" id="{345FF4F0-C464-D66D-658A-CDDA06A753B4}"/>
            </a:ext>
          </a:extLst>
        </xdr:cNvPr>
        <xdr:cNvSpPr txBox="1"/>
      </xdr:nvSpPr>
      <xdr:spPr>
        <a:xfrm>
          <a:off x="17721" y="10474207"/>
          <a:ext cx="15241817" cy="322043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a:t>
          </a:r>
        </a:p>
        <a:p>
          <a:endParaRPr lang="en-IN" sz="1400"/>
        </a:p>
        <a:p>
          <a:r>
            <a:rPr lang="en-IN" sz="1400"/>
            <a:t>• The organization has </a:t>
          </a:r>
          <a:r>
            <a:rPr lang="en-IN" sz="1400" b="1"/>
            <a:t>311 employees</a:t>
          </a:r>
          <a:r>
            <a:rPr lang="en-IN" sz="1400"/>
            <a:t> with a </a:t>
          </a:r>
          <a:r>
            <a:rPr lang="en-IN" sz="1400" b="1"/>
            <a:t>33% attrition rate</a:t>
          </a:r>
          <a:r>
            <a:rPr lang="en-IN" sz="1400"/>
            <a:t>, indicating employee retention is an important focus area.</a:t>
          </a:r>
        </a:p>
        <a:p>
          <a:r>
            <a:rPr lang="en-IN" sz="1400"/>
            <a:t>• Employee satisfaction is </a:t>
          </a:r>
          <a:r>
            <a:rPr lang="en-IN" sz="1400" b="1"/>
            <a:t>4/5</a:t>
          </a:r>
          <a:r>
            <a:rPr lang="en-IN" sz="1400"/>
            <a:t>, while average performance is </a:t>
          </a:r>
          <a:r>
            <a:rPr lang="en-IN" sz="1400" b="1"/>
            <a:t>3/5</a:t>
          </a:r>
          <a:r>
            <a:rPr lang="en-IN" sz="1400"/>
            <a:t>, suggesting opportunities for performance improvement.</a:t>
          </a:r>
        </a:p>
        <a:p>
          <a:r>
            <a:rPr lang="en-IN" sz="1400"/>
            <a:t>• Most employee exits are </a:t>
          </a:r>
          <a:r>
            <a:rPr lang="en-IN" sz="1400" b="1"/>
            <a:t>voluntary</a:t>
          </a:r>
          <a:r>
            <a:rPr lang="en-IN" sz="1400"/>
            <a:t>, mainly due to better career opportunities and personal reasons.</a:t>
          </a:r>
        </a:p>
        <a:p>
          <a:r>
            <a:rPr lang="en-IN" sz="1400"/>
            <a:t>• The </a:t>
          </a:r>
          <a:r>
            <a:rPr lang="en-IN" sz="1400" b="1"/>
            <a:t>Production department</a:t>
          </a:r>
          <a:r>
            <a:rPr lang="en-IN" sz="1400"/>
            <a:t> has the largest workforce, making it a key department for HR planning.</a:t>
          </a:r>
        </a:p>
        <a:p>
          <a:r>
            <a:rPr lang="en-IN" sz="1400"/>
            <a:t>• The workforce has a balanced gender distribution, with a slightly higher number of female employees.</a:t>
          </a:r>
        </a:p>
        <a:p>
          <a:r>
            <a:rPr lang="en-IN" sz="1400"/>
            <a:t>• Most employees </a:t>
          </a:r>
          <a:r>
            <a:rPr lang="en-IN" sz="1400" b="1"/>
            <a:t>meet performance expectations</a:t>
          </a:r>
          <a:r>
            <a:rPr lang="en-IN" sz="1400"/>
            <a:t>, while only a few exceed them.</a:t>
          </a:r>
        </a:p>
        <a:p>
          <a:r>
            <a:rPr lang="en-IN" sz="1400"/>
            <a:t>• Online job portals and employee referrals are the primary recruitment sources.</a:t>
          </a:r>
        </a:p>
        <a:p>
          <a:endParaRPr lang="en-IN" sz="1400"/>
        </a:p>
        <a:p>
          <a:r>
            <a:rPr lang="en-IN" sz="1400" b="1"/>
            <a:t>Conclusion:</a:t>
          </a:r>
          <a:r>
            <a:rPr lang="en-IN" sz="1400"/>
            <a:t> Overall, the dashboard shows that while employee satisfaction is good, reducing attrition and improving employee performance should be the organization's primary HR priorities.</a:t>
          </a:r>
        </a:p>
        <a:p>
          <a:endParaRPr lang="en-IN" sz="1100"/>
        </a:p>
      </xdr:txBody>
    </xdr:sp>
    <xdr:clientData/>
  </xdr:twoCellAnchor>
  <xdr:twoCellAnchor editAs="oneCell">
    <xdr:from>
      <xdr:col>12</xdr:col>
      <xdr:colOff>186070</xdr:colOff>
      <xdr:row>5</xdr:row>
      <xdr:rowOff>70884</xdr:rowOff>
    </xdr:from>
    <xdr:to>
      <xdr:col>12</xdr:col>
      <xdr:colOff>1100470</xdr:colOff>
      <xdr:row>10</xdr:row>
      <xdr:rowOff>54935</xdr:rowOff>
    </xdr:to>
    <xdr:pic>
      <xdr:nvPicPr>
        <xdr:cNvPr id="78" name="Graphic 77" descr="Employee badge with solid fill">
          <a:extLst>
            <a:ext uri="{FF2B5EF4-FFF2-40B4-BE49-F238E27FC236}">
              <a16:creationId xmlns:a16="http://schemas.microsoft.com/office/drawing/2014/main" id="{AEAD85C9-809C-6985-D216-792D2991682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203326" y="1001233"/>
          <a:ext cx="914400" cy="9144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0.31343</cdr:x>
      <cdr:y>0.19318</cdr:y>
    </cdr:from>
    <cdr:to>
      <cdr:x>0.89326</cdr:x>
      <cdr:y>0.76136</cdr:y>
    </cdr:to>
    <cdr:sp macro="" textlink="Calculation!$C$5">
      <cdr:nvSpPr>
        <cdr:cNvPr id="3"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252208" y="127523"/>
          <a:ext cx="466572" cy="3750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2C7E043-93C3-4426-A74E-3F9BA2F8D5D9}" type="TxLink">
            <a:rPr lang="en-US" sz="1000" b="1" i="0" u="none" strike="noStrike" kern="1200">
              <a:solidFill>
                <a:schemeClr val="bg1">
                  <a:lumMod val="50000"/>
                </a:schemeClr>
              </a:solidFill>
              <a:latin typeface="Calibri"/>
              <a:ea typeface="Calibri"/>
              <a:cs typeface="Calibri"/>
            </a:rPr>
            <a:pPr algn="ctr"/>
            <a:t>33%</a:t>
          </a:fld>
          <a:endParaRPr lang="en-IN" sz="1000" b="1" kern="1200">
            <a:solidFill>
              <a:schemeClr val="bg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0.14414</cdr:x>
      <cdr:y>0.21495</cdr:y>
    </cdr:from>
    <cdr:to>
      <cdr:x>0.87387</cdr:x>
      <cdr:y>0.78505</cdr:y>
    </cdr:to>
    <cdr:sp macro="" textlink="Calculation!$C$2">
      <cdr:nvSpPr>
        <cdr:cNvPr id="2"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121920" y="175260"/>
          <a:ext cx="617220" cy="4648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CC54FA0C-8943-4595-B30C-4EC6BD9F0786}" type="TxLink">
            <a:rPr lang="en-US" sz="1000" b="1" i="0" u="none" strike="noStrike" kern="1200">
              <a:solidFill>
                <a:schemeClr val="bg1">
                  <a:lumMod val="50000"/>
                </a:schemeClr>
              </a:solidFill>
              <a:latin typeface="Calibri"/>
              <a:ea typeface="Calibri"/>
              <a:cs typeface="Calibri"/>
            </a:rPr>
            <a:pPr algn="ctr"/>
            <a:t>100%</a:t>
          </a:fld>
          <a:endParaRPr lang="en-IN" sz="1000" b="1" kern="1200">
            <a:solidFill>
              <a:schemeClr val="bg1">
                <a:lumMod val="50000"/>
              </a:schemeClr>
            </a:solidFill>
          </a:endParaRPr>
        </a:p>
      </cdr:txBody>
    </cdr:sp>
  </cdr:relSizeAnchor>
  <cdr:relSizeAnchor xmlns:cdr="http://schemas.openxmlformats.org/drawingml/2006/chartDrawing">
    <cdr:from>
      <cdr:x>0.355</cdr:x>
      <cdr:y>0.36389</cdr:y>
    </cdr:from>
    <cdr:to>
      <cdr:x>1</cdr:x>
      <cdr:y>0.51402</cdr:y>
    </cdr:to>
    <cdr:sp macro="" textlink="Calculation!$C$5">
      <cdr:nvSpPr>
        <cdr:cNvPr id="3"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300266" y="296694"/>
          <a:ext cx="545554" cy="1224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endParaRPr lang="en-IN" sz="1000" b="1" kern="1200">
            <a:solidFill>
              <a:schemeClr val="bg1">
                <a:lumMod val="50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1828704" backgroundQuery="1" createdVersion="8" refreshedVersion="8" minRefreshableVersion="3" recordCount="0" supportSubquery="1" supportAdvancedDrill="1" xr:uid="{E0FF7EEC-7054-4B67-B3AB-1EFD613D6992}">
  <cacheSource type="external" connectionId="3"/>
  <cacheFields count="3">
    <cacheField name="[Measures].[Sum of Salary]" caption="Sum of Salary" numFmtId="0" hierarchy="61" level="32767"/>
    <cacheField name="[HR_DATASET].[Employee_Name].[Employee_Name]" caption="Employee_Name" numFmtId="0" hierarchy="8" level="1">
      <sharedItems count="5">
        <s v="Corleone, Vito"/>
        <s v="Foss, Jason"/>
        <s v="Houlihan, Debra"/>
        <s v="King, Janet"/>
        <s v="Zamora, Jennifer"/>
      </sharedItems>
    </cacheField>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fieldsUsage count="2">
        <fieldUsage x="-1"/>
        <fieldUsage x="1"/>
      </fieldsUsage>
    </cacheHierarchy>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2175928" backgroundQuery="1" createdVersion="8" refreshedVersion="8" minRefreshableVersion="3" recordCount="0" supportSubquery="1" supportAdvancedDrill="1" xr:uid="{4AA8C2E6-5E0E-450E-8D6B-3C98E6AE9F42}">
  <cacheSource type="external" connectionId="3"/>
  <cacheFields count="3">
    <cacheField name="[Measures].[Total Employees]" caption="Total Employees" numFmtId="0" hierarchy="54" level="32767"/>
    <cacheField name="[HR_DATASET].[TermReason].[TermReason]" caption="TermReason" numFmtId="0" hierarchy="31" level="1">
      <sharedItems count="18">
        <s v="Another position"/>
        <s v="attendance"/>
        <s v="career change"/>
        <s v="Fatal attraction"/>
        <s v="gross misconduct"/>
        <s v="hours"/>
        <s v="Learned that he is a gangster"/>
        <s v="maternity leave - did not return"/>
        <s v="medical issues"/>
        <s v="military"/>
        <s v="more money"/>
        <s v="N/A-StillEmployed"/>
        <s v="no-call, no-show"/>
        <s v="performance"/>
        <s v="relocation out of area"/>
        <s v="retiring"/>
        <s v="return to school"/>
        <s v="unhappy"/>
      </sharedItems>
    </cacheField>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2" memberValueDatatype="130" unbalanced="0">
      <fieldsUsage count="2">
        <fieldUsage x="-1"/>
        <fieldUsage x="1"/>
      </fieldsUsage>
    </cacheHierarchy>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2870367" backgroundQuery="1" createdVersion="8" refreshedVersion="8" minRefreshableVersion="3" recordCount="0" supportSubquery="1" supportAdvancedDrill="1" xr:uid="{6356C506-7A7E-45FD-9C19-F4AF9FE8CAFD}">
  <cacheSource type="external" connectionId="3"/>
  <cacheFields count="2">
    <cacheField name="[Measures].[Average of Salary]" caption="Average of Salary" numFmtId="0" hierarchy="62"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1"/>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321759" backgroundQuery="1" createdVersion="8" refreshedVersion="8" minRefreshableVersion="3" recordCount="0" supportSubquery="1" supportAdvancedDrill="1" xr:uid="{CAEC5170-FA03-4928-98BE-75F7C4B616CC}">
  <cacheSource type="external" connectionId="3"/>
  <cacheFields count="3">
    <cacheField name="[Measures].[Sum of EmpSatisfaction]" caption="Sum of EmpSatisfaction" numFmtId="0" hierarchy="63" level="32767"/>
    <cacheField name="[Measures].[AVG Satisfaction Score]" caption="AVG Satisfaction Score" numFmtId="0" hierarchy="51"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oneField="1">
      <fieldsUsage count="1">
        <fieldUsage x="1"/>
      </fieldsUsage>
    </cacheHierarchy>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3564813" backgroundQuery="1" createdVersion="8" refreshedVersion="8" minRefreshableVersion="3" recordCount="0" supportSubquery="1" supportAdvancedDrill="1" xr:uid="{813C1A8F-CDDF-4929-8115-C71F8A7308B6}">
  <cacheSource type="external" connectionId="3"/>
  <cacheFields count="3">
    <cacheField name="[Measures].[Sum of PerfScoreID]" caption="Sum of PerfScoreID" numFmtId="0" hierarchy="64" level="32767"/>
    <cacheField name="[Measures].[Avg Performance Score]" caption="Avg Performance Score" numFmtId="0" hierarchy="52"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oneField="1">
      <fieldsUsage count="1">
        <fieldUsage x="1"/>
      </fieldsUsage>
    </cacheHierarchy>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157407" backgroundQuery="1" createdVersion="8" refreshedVersion="8" minRefreshableVersion="3" recordCount="0" supportSubquery="1" supportAdvancedDrill="1" xr:uid="{8B65E31B-55BD-4540-BE22-02D1A43D7C0F}">
  <cacheSource type="external" connectionId="3"/>
  <cacheFields count="4">
    <cacheField name="[Calendar].[Date Hierarchy].[Year]" caption="Year" numFmtId="0" hierarchy="1" level="1">
      <sharedItems containsSemiMixedTypes="0" containsString="0" containsNumber="1" containsInteger="1" minValue="2007" maxValue="2015" count="9">
        <n v="2007"/>
        <n v="2008"/>
        <n v="2009"/>
        <n v="2010"/>
        <n v="2011"/>
        <n v="2012"/>
        <n v="2013"/>
        <n v="2014"/>
        <n v="2015"/>
      </sharedItems>
      <extLst>
        <ext xmlns:x15="http://schemas.microsoft.com/office/spreadsheetml/2010/11/main" uri="{4F2E5C28-24EA-4eb8-9CBF-B6C8F9C3D259}">
          <x15:cachedUniqueNames>
            <x15:cachedUniqueName index="0" name="[Calendar].[Date Hierarchy].[Year].&amp;[2007]"/>
            <x15:cachedUniqueName index="1" name="[Calendar].[Date Hierarchy].[Year].&amp;[2008]"/>
            <x15:cachedUniqueName index="2" name="[Calendar].[Date Hierarchy].[Year].&amp;[2009]"/>
            <x15:cachedUniqueName index="3" name="[Calendar].[Date Hierarchy].[Year].&amp;[2010]"/>
            <x15:cachedUniqueName index="4" name="[Calendar].[Date Hierarchy].[Year].&amp;[2011]"/>
            <x15:cachedUniqueName index="5" name="[Calendar].[Date Hierarchy].[Year].&amp;[2012]"/>
            <x15:cachedUniqueName index="6" name="[Calendar].[Date Hierarchy].[Year].&amp;[2013]"/>
            <x15:cachedUniqueName index="7" name="[Calendar].[Date Hierarchy].[Year].&amp;[2014]"/>
            <x15:cachedUniqueName index="8" name="[Calendar].[Date Hierarchy].[Year].&amp;[201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ermination Rate]" caption="Termination Rate" numFmtId="0" hierarchy="53"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oneField="1">
      <fieldsUsage count="1">
        <fieldUsage x="3"/>
      </fieldsUsage>
    </cacheHierarchy>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388892" backgroundQuery="1" createdVersion="8" refreshedVersion="8" minRefreshableVersion="3" recordCount="0" supportSubquery="1" supportAdvancedDrill="1" xr:uid="{6FEEE968-AA90-43BC-A94B-9FCF91B99464}">
  <cacheSource type="external" connectionId="3"/>
  <cacheFields count="4">
    <cacheField name="[Measures].[Count of EmpID]" caption="Count of EmpID" numFmtId="0" hierarchy="5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736108" backgroundQuery="1" createdVersion="8" refreshedVersion="8" minRefreshableVersion="3" recordCount="0" supportSubquery="1" supportAdvancedDrill="1" xr:uid="{CDB2D93C-DAAB-482B-96E0-621D7490E48A}">
  <cacheSource type="external" connectionId="3"/>
  <cacheFields count="5">
    <cacheField name="[Measures].[Total Employees]" caption="Total Employees" numFmtId="0" hierarchy="54" level="32767"/>
    <cacheField name="[HR_DATASET].[Department].[Department]" caption="Department" numFmtId="0" hierarchy="33" level="1">
      <sharedItems count="6">
        <s v="Admin Offices"/>
        <s v="Executive Office"/>
        <s v="IT/IS"/>
        <s v="Production"/>
        <s v="Sales"/>
        <s v="Software Engineering"/>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fieldsUsage count="2">
        <fieldUsage x="-1"/>
        <fieldUsage x="1"/>
      </fieldsUsage>
    </cacheHierarchy>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314816" backgroundQuery="1" createdVersion="8" refreshedVersion="8" minRefreshableVersion="3" recordCount="0" supportSubquery="1" supportAdvancedDrill="1" xr:uid="{6D823274-C071-4231-BB88-867307002997}">
  <cacheSource type="external" connectionId="3"/>
  <cacheFields count="5">
    <cacheField name="[Measures].[Total Employees]" caption="Total Employees" numFmtId="0" hierarchy="54" level="32767"/>
    <cacheField name="[HR_DATASET].[RecruitmentSource].[RecruitmentSource]" caption="RecruitmentSource" numFmtId="0" hierarchy="36" level="1">
      <sharedItems count="9">
        <s v="CareerBuilder"/>
        <s v="Diversity Job Fair"/>
        <s v="Employee Referral"/>
        <s v="Google Search"/>
        <s v="Indeed"/>
        <s v="LinkedIn"/>
        <s v="On-line Web application"/>
        <s v="Other"/>
        <s v="Websit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fieldsUsage count="2">
        <fieldUsage x="-1"/>
        <fieldUsage x="1"/>
      </fieldsUsage>
    </cacheHierarchy>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314816" backgroundQuery="1" createdVersion="8" refreshedVersion="8" minRefreshableVersion="3" recordCount="0" supportSubquery="1" supportAdvancedDrill="1" xr:uid="{96541C07-85B4-4B83-8C02-A4B67EAA9CAB}">
  <cacheSource type="external" connectionId="3"/>
  <cacheFields count="4">
    <cacheField name="[Measures].[Termination Count]" caption="Termination Count" numFmtId="0" hierarchy="5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oneField="1">
      <fieldsUsage count="1">
        <fieldUsage x="0"/>
      </fieldsUsage>
    </cacheHierarchy>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893516" backgroundQuery="1" createdVersion="8" refreshedVersion="8" minRefreshableVersion="3" recordCount="0" supportSubquery="1" supportAdvancedDrill="1" xr:uid="{078E119C-3D82-4F82-A88D-2DABE3FBF6C1}">
  <cacheSource type="external" connectionId="3"/>
  <cacheFields count="5">
    <cacheField name="[HR_DATASET].[PerformanceScore].[PerformanceScore]" caption="PerformanceScore" numFmtId="0" hierarchy="37" level="1">
      <sharedItems count="4">
        <s v="Exceeds"/>
        <s v="Fully Meets"/>
        <s v="Needs Improvement"/>
        <s v="PIP"/>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fieldsUsage count="2">
        <fieldUsage x="-1"/>
        <fieldUsage x="0"/>
      </fieldsUsage>
    </cacheHierarchy>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24074" backgroundQuery="1" createdVersion="8" refreshedVersion="8" minRefreshableVersion="3" recordCount="0" supportSubquery="1" supportAdvancedDrill="1" xr:uid="{24C8F627-3450-4A61-8552-A92BE626B938}">
  <cacheSource type="external" connectionId="3"/>
  <cacheFields count="5">
    <cacheField name="[HR_DATASET].[EmploymentStatus].[EmploymentStatus]" caption="EmploymentStatus" numFmtId="0" hierarchy="32" level="1">
      <sharedItems count="3">
        <s v="Active"/>
        <s v="Terminated for Cause"/>
        <s v="Voluntarily Terminated"/>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fieldsUsage count="2">
        <fieldUsage x="-1"/>
        <fieldUsage x="0"/>
      </fieldsUsage>
    </cacheHierarchy>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587963" backgroundQuery="1" createdVersion="8" refreshedVersion="8" minRefreshableVersion="3" recordCount="0" supportSubquery="1" supportAdvancedDrill="1" xr:uid="{23953D4A-3F68-4F72-8855-222A36F573FF}">
  <cacheSource type="external" connectionId="3"/>
  <cacheFields count="5">
    <cacheField name="[Measures].[Sum of EmpID]" caption="Sum of EmpID" numFmtId="0" hierarchy="58" level="32767"/>
    <cacheField name="[HR_DATASET].[MaritalDesc].[MaritalDesc]" caption="MaritalDesc" numFmtId="0" hierarchy="25" level="1">
      <sharedItems count="5">
        <s v="Divorced"/>
        <s v="Married"/>
        <s v="Separated"/>
        <s v="Single"/>
        <s v="Widowed"/>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0"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fieldsUsage count="2">
        <fieldUsage x="-1"/>
        <fieldUsage x="1"/>
      </fieldsUsage>
    </cacheHierarchy>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935186" backgroundQuery="1" createdVersion="8" refreshedVersion="8" minRefreshableVersion="3" recordCount="0" supportSubquery="1" supportAdvancedDrill="1" xr:uid="{40AC8FB0-E9A6-4647-BA53-14CC16994B81}">
  <cacheSource type="external" connectionId="3"/>
  <cacheFields count="5">
    <cacheField name="[Measures].[Total Employees]" caption="Total Employees" numFmtId="0" hierarchy="54" level="32767"/>
    <cacheField name="[HR_DATASET].[Sex].[Sex]" caption="Sex" numFmtId="0" hierarchy="24" level="1">
      <sharedItems count="2">
        <s v="F"/>
        <s v="M"/>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2" memberValueDatatype="130" unbalanced="0">
      <fieldsUsage count="2">
        <fieldUsage x="-1"/>
        <fieldUsage x="1"/>
      </fieldsUsage>
    </cacheHierarchy>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4282409" backgroundQuery="1" createdVersion="8" refreshedVersion="8" minRefreshableVersion="3" recordCount="0" supportSubquery="1" supportAdvancedDrill="1" xr:uid="{A35B1B07-AD0B-4D06-9470-C56C441CF32D}">
  <cacheSource type="external" connectionId="3"/>
  <cacheFields count="5">
    <cacheField name="[Measures].[Total Employees]" caption="Total Employees" numFmtId="0" hierarchy="54" level="32767"/>
    <cacheField name="[HR_DATASET].[CitizenDesc].[CitizenDesc]" caption="CitizenDesc" numFmtId="0" hierarchy="26" level="1">
      <sharedItems count="3">
        <s v="Eligible NonCitizen"/>
        <s v="Non-Citizen"/>
        <s v="US Citize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fieldsUsage count="2">
        <fieldUsage x="-1"/>
        <fieldUsage x="1"/>
      </fieldsUsage>
    </cacheHierarchy>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4629633" backgroundQuery="1" createdVersion="8" refreshedVersion="8" minRefreshableVersion="3" recordCount="0" supportSubquery="1" supportAdvancedDrill="1" xr:uid="{1E30359A-F6DE-4F9F-9D09-8E8000E61A89}">
  <cacheSource type="external" connectionId="3"/>
  <cacheFields count="5">
    <cacheField name="[HR_DATASET].[TermReason].[TermReason]" caption="TermReason" numFmtId="0" hierarchy="31" level="1">
      <sharedItems count="18">
        <s v="Another position"/>
        <s v="attendance"/>
        <s v="career change"/>
        <s v="Fatal attraction"/>
        <s v="gross misconduct"/>
        <s v="hours"/>
        <s v="Learned that he is a gangster"/>
        <s v="maternity leave - did not return"/>
        <s v="medical issues"/>
        <s v="military"/>
        <s v="more money"/>
        <s v="N/A-StillEmployed"/>
        <s v="no-call, no-show"/>
        <s v="performance"/>
        <s v="relocation out of area"/>
        <s v="retiring"/>
        <s v="return to school"/>
        <s v="unhappy"/>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2" memberValueDatatype="130" unbalanced="0">
      <fieldsUsage count="2">
        <fieldUsage x="-1"/>
        <fieldUsage x="0"/>
      </fieldsUsage>
    </cacheHierarchy>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3290740744" backgroundQuery="1" createdVersion="3" refreshedVersion="8" minRefreshableVersion="3" recordCount="0" supportSubquery="1" supportAdvancedDrill="1" xr:uid="{CDACE5AE-17D7-4D4A-A31E-978AE1D90992}">
  <cacheSource type="external" connectionId="3">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20159816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FE9E0-DD5C-41D4-9B56-8D1B76BDCCFF}" name="PivotTable9" cacheId="14" applyNumberFormats="0" applyBorderFormats="0" applyFontFormats="0" applyPatternFormats="0" applyAlignmentFormats="0" applyWidthHeightFormats="1" dataCaption="Values" tag="16e852f0-f539-452a-ba1e-1ab7e72feff0" updatedVersion="8" minRefreshableVersion="3" useAutoFormatting="1" subtotalHiddenItems="1" itemPrintTitles="1" createdVersion="8" indent="0" outline="1" outlineData="1" multipleFieldFilters="0" chartFormat="12">
  <location ref="A41:B45"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49A24A-A609-4042-BEF0-E629BEC4EB39}" name="PivotTable11" cacheId="8" applyNumberFormats="0" applyBorderFormats="0" applyFontFormats="0" applyPatternFormats="0" applyAlignmentFormats="0" applyWidthHeightFormats="1" dataCaption="Values" tag="5b9d84f4-d03e-40a5-84c0-c6b084c04123" updatedVersion="8" minRefreshableVersion="3" useAutoFormatting="1" subtotalHiddenItems="1" itemPrintTitles="1" createdVersion="8" indent="0" outline="1" outlineData="1" multipleFieldFilters="0" chartFormat="18">
  <location ref="D16:E26" firstHeaderRow="1" firstDataRow="1"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0">
    <i>
      <x/>
    </i>
    <i>
      <x v="1"/>
    </i>
    <i>
      <x v="2"/>
    </i>
    <i>
      <x v="3"/>
    </i>
    <i>
      <x v="4"/>
    </i>
    <i>
      <x v="5"/>
    </i>
    <i>
      <x v="6"/>
    </i>
    <i>
      <x v="7"/>
    </i>
    <i>
      <x v="8"/>
    </i>
    <i t="grand">
      <x/>
    </i>
  </rowItems>
  <colItems count="1">
    <i/>
  </colItems>
  <dataFields count="1">
    <dataField fld="0" subtotal="count" baseField="0" baseItem="0"/>
  </dataFields>
  <chartFormats count="10">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 count="1" selected="0">
            <x v="0"/>
          </reference>
        </references>
      </pivotArea>
    </chartFormat>
    <chartFormat chart="12" format="22">
      <pivotArea type="data" outline="0" fieldPosition="0">
        <references count="2">
          <reference field="4294967294" count="1" selected="0">
            <x v="0"/>
          </reference>
          <reference field="1" count="1" selected="0">
            <x v="1"/>
          </reference>
        </references>
      </pivotArea>
    </chartFormat>
    <chartFormat chart="12" format="23">
      <pivotArea type="data" outline="0" fieldPosition="0">
        <references count="2">
          <reference field="4294967294" count="1" selected="0">
            <x v="0"/>
          </reference>
          <reference field="1" count="1" selected="0">
            <x v="2"/>
          </reference>
        </references>
      </pivotArea>
    </chartFormat>
    <chartFormat chart="12" format="24">
      <pivotArea type="data" outline="0" fieldPosition="0">
        <references count="2">
          <reference field="4294967294" count="1" selected="0">
            <x v="0"/>
          </reference>
          <reference field="1" count="1" selected="0">
            <x v="3"/>
          </reference>
        </references>
      </pivotArea>
    </chartFormat>
    <chartFormat chart="12" format="25">
      <pivotArea type="data" outline="0" fieldPosition="0">
        <references count="2">
          <reference field="4294967294" count="1" selected="0">
            <x v="0"/>
          </reference>
          <reference field="1" count="1" selected="0">
            <x v="4"/>
          </reference>
        </references>
      </pivotArea>
    </chartFormat>
    <chartFormat chart="12" format="26">
      <pivotArea type="data" outline="0" fieldPosition="0">
        <references count="2">
          <reference field="4294967294" count="1" selected="0">
            <x v="0"/>
          </reference>
          <reference field="1" count="1" selected="0">
            <x v="5"/>
          </reference>
        </references>
      </pivotArea>
    </chartFormat>
    <chartFormat chart="12" format="27">
      <pivotArea type="data" outline="0" fieldPosition="0">
        <references count="2">
          <reference field="4294967294" count="1" selected="0">
            <x v="0"/>
          </reference>
          <reference field="1" count="1" selected="0">
            <x v="6"/>
          </reference>
        </references>
      </pivotArea>
    </chartFormat>
    <chartFormat chart="12" format="28">
      <pivotArea type="data" outline="0" fieldPosition="0">
        <references count="2">
          <reference field="4294967294" count="1" selected="0">
            <x v="0"/>
          </reference>
          <reference field="1" count="1" selected="0">
            <x v="7"/>
          </reference>
        </references>
      </pivotArea>
    </chartFormat>
    <chartFormat chart="12" format="29">
      <pivotArea type="data" outline="0" fieldPosition="0">
        <references count="2">
          <reference field="4294967294" count="1" selected="0">
            <x v="0"/>
          </reference>
          <reference field="1" count="1" selected="0">
            <x v="8"/>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C1F10-4288-453E-A276-7528EF2AFBDC}" name="PivotTable6" cacheId="5" applyNumberFormats="0" applyBorderFormats="0" applyFontFormats="0" applyPatternFormats="0" applyAlignmentFormats="0" applyWidthHeightFormats="1" dataCaption="Values" tag="cc0fb66a-d766-4943-9510-fbf20db34d13" updatedVersion="8" minRefreshableVersion="3" useAutoFormatting="1" subtotalHiddenItems="1" itemPrintTitles="1" createdVersion="8" indent="0" outline="1" outlineData="1" multipleFieldFilters="0" chartFormat="7">
  <location ref="A16:B26" firstHeaderRow="1" firstDataRow="1" firstDataCol="1"/>
  <pivotFields count="4">
    <pivotField axis="axisRow" allDrilled="1" subtotalTop="0" showAll="0" dataSourceSort="1" defaultSubtotal="0">
      <items count="9">
        <item c="1" x="0"/>
        <item c="1" x="1"/>
        <item c="1" x="2"/>
        <item c="1" x="3"/>
        <item c="1" x="4"/>
        <item c="1" x="5"/>
        <item c="1" x="6"/>
        <item c="1" x="7"/>
        <item c="1" x="8"/>
      </items>
    </pivotField>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9CB56-BD17-4AE0-AB15-5DD1244C6BD3}" name="PivotTable4" cacheId="3" applyNumberFormats="0" applyBorderFormats="0" applyFontFormats="0" applyPatternFormats="0" applyAlignmentFormats="0" applyWidthHeightFormats="1" dataCaption="Values" tag="f88af608-08f8-49f7-b6b6-10e43a02bc68" updatedVersion="8" minRefreshableVersion="3" useAutoFormatting="1" itemPrintTitles="1" createdVersion="8" indent="0" outline="1" outlineData="1" multipleFieldFilters="0">
  <location ref="A10:B11"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EmpSatisfaction" fld="0" baseField="0" baseItem="0"/>
    <dataField fld="1" subtotal="count" baseField="0" baseItem="0" numFmtId="1"/>
  </dataFields>
  <formats count="4">
    <format dxfId="4">
      <pivotArea outline="0" collapsedLevelsAreSubtotals="1" fieldPosition="0">
        <references count="1">
          <reference field="4294967294" count="1" selected="0">
            <x v="1"/>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2">
            <x v="0"/>
            <x v="1"/>
          </reference>
        </references>
      </pivotArea>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A52F5C-BCF9-4180-9DA4-F852F7C0F8E0}" name="PivotTable5" cacheId="4" applyNumberFormats="0" applyBorderFormats="0" applyFontFormats="0" applyPatternFormats="0" applyAlignmentFormats="0" applyWidthHeightFormats="1" dataCaption="Values" tag="b5a83262-9658-4061-b001-2c75008cc136" updatedVersion="8" minRefreshableVersion="3" useAutoFormatting="1" itemPrintTitles="1" createdVersion="8" indent="0" outline="1" outlineData="1" multipleFieldFilters="0">
  <location ref="A13:B1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erfScoreID" fld="0" baseField="0" baseItem="0"/>
    <dataField fld="1" subtotal="count" baseField="0" baseItem="0" numFmtId="1"/>
  </dataFields>
  <formats count="4">
    <format dxfId="8">
      <pivotArea outline="0" collapsedLevelsAreSubtotals="1" fieldPosition="0">
        <references count="1">
          <reference field="4294967294" count="1" selected="0">
            <x v="1"/>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2">
            <x v="0"/>
            <x v="1"/>
          </reference>
        </references>
      </pivotArea>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59D0F8-CF14-4FB5-AD7E-D618FA4C38BE}" name="PivotTable14" cacheId="1" applyNumberFormats="0" applyBorderFormats="0" applyFontFormats="0" applyPatternFormats="0" applyAlignmentFormats="0" applyWidthHeightFormats="1" dataCaption="Values" tag="a8c1cb0d-9d76-4be2-891f-8b6475cdf04c" updatedVersion="8" minRefreshableVersion="3" useAutoFormatting="1" itemPrintTitles="1" createdVersion="8" indent="0" outline="1" outlineData="1" multipleFieldFilters="0">
  <location ref="D36:E55" firstHeaderRow="1" firstDataRow="1" firstDataCol="1"/>
  <pivotFields count="3">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fld="0" subtotal="count" baseField="0" baseItem="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795971-53AF-42AE-8ED8-756A17786423}" name="PivotTable10" cacheId="7" applyNumberFormats="0" applyBorderFormats="0" applyFontFormats="0" applyPatternFormats="0" applyAlignmentFormats="0" applyWidthHeightFormats="1" dataCaption="Values" tag="f57b00d0-2b74-4c61-a35a-53c6f2fb2b4b" updatedVersion="8" minRefreshableVersion="3" useAutoFormatting="1" subtotalHiddenItems="1" itemPrintTitles="1" createdVersion="8" indent="0" outline="1" outlineData="1" multipleFieldFilters="0" chartFormat="7">
  <location ref="A47:B54" firstHeaderRow="1"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 count="1" selected="0">
            <x v="0"/>
          </reference>
        </references>
      </pivotArea>
    </chartFormat>
    <chartFormat chart="6" format="16">
      <pivotArea type="data" outline="0" fieldPosition="0">
        <references count="2">
          <reference field="4294967294" count="1" selected="0">
            <x v="0"/>
          </reference>
          <reference field="1" count="1" selected="0">
            <x v="1"/>
          </reference>
        </references>
      </pivotArea>
    </chartFormat>
    <chartFormat chart="6" format="17">
      <pivotArea type="data" outline="0" fieldPosition="0">
        <references count="2">
          <reference field="4294967294" count="1" selected="0">
            <x v="0"/>
          </reference>
          <reference field="1" count="1" selected="0">
            <x v="2"/>
          </reference>
        </references>
      </pivotArea>
    </chartFormat>
    <chartFormat chart="6" format="18">
      <pivotArea type="data" outline="0" fieldPosition="0">
        <references count="2">
          <reference field="4294967294" count="1" selected="0">
            <x v="0"/>
          </reference>
          <reference field="1" count="1" selected="0">
            <x v="3"/>
          </reference>
        </references>
      </pivotArea>
    </chartFormat>
    <chartFormat chart="6" format="19">
      <pivotArea type="data" outline="0" fieldPosition="0">
        <references count="2">
          <reference field="4294967294" count="1" selected="0">
            <x v="0"/>
          </reference>
          <reference field="1" count="1" selected="0">
            <x v="4"/>
          </reference>
        </references>
      </pivotArea>
    </chartFormat>
    <chartFormat chart="6" format="20">
      <pivotArea type="data" outline="0" fieldPosition="0">
        <references count="2">
          <reference field="4294967294" count="1" selected="0">
            <x v="0"/>
          </reference>
          <reference field="1" count="1" selected="0">
            <x v="5"/>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3761F6-B672-4683-8EF9-A81960C1E3A3}" name="PivotTable24" cacheId="11" applyNumberFormats="0" applyBorderFormats="0" applyFontFormats="0" applyPatternFormats="0" applyAlignmentFormats="0" applyWidthHeightFormats="1" dataCaption="Values" tag="bdb3941a-55c8-4bd0-a919-8ad527d908fc" updatedVersion="8" minRefreshableVersion="3" useAutoFormatting="1" subtotalHiddenItems="1" itemPrintTitles="1" createdVersion="8" indent="0" outline="1" outlineData="1" multipleFieldFilters="0" chartFormat="15">
  <location ref="D57:E6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0" count="1" selected="0">
            <x v="0"/>
          </reference>
        </references>
      </pivotArea>
    </chartFormat>
    <chartFormat chart="14" format="18">
      <pivotArea type="data" outline="0" fieldPosition="0">
        <references count="2">
          <reference field="4294967294" count="1" selected="0">
            <x v="0"/>
          </reference>
          <reference field="0" count="1" selected="0">
            <x v="1"/>
          </reference>
        </references>
      </pivotArea>
    </chartFormat>
    <chartFormat chart="14" format="19">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58A0C-B6B8-4DA3-83F3-33A508C9CC27}" name="PivotTable7" cacheId="12" applyNumberFormats="0" applyBorderFormats="0" applyFontFormats="0" applyPatternFormats="0" applyAlignmentFormats="0" applyWidthHeightFormats="1" dataCaption="Values" tag="e64cf4fa-2029-4859-ab4e-18d80b685f4f" updatedVersion="8" minRefreshableVersion="3" useAutoFormatting="1" subtotalHiddenItems="1" itemPrintTitles="1" createdVersion="8" indent="0" outline="1" outlineData="1" multipleFieldFilters="0" chartFormat="27">
  <location ref="A28:B34"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name="Sum of EmpID" fld="0" baseField="0" baseItem="0"/>
  </dataFields>
  <chartFormats count="6">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0"/>
          </reference>
        </references>
      </pivotArea>
    </chartFormat>
    <chartFormat chart="17" format="4">
      <pivotArea type="data" outline="0" fieldPosition="0">
        <references count="2">
          <reference field="4294967294" count="1" selected="0">
            <x v="0"/>
          </reference>
          <reference field="1" count="1" selected="0">
            <x v="1"/>
          </reference>
        </references>
      </pivotArea>
    </chartFormat>
    <chartFormat chart="17" format="5">
      <pivotArea type="data" outline="0" fieldPosition="0">
        <references count="2">
          <reference field="4294967294" count="1" selected="0">
            <x v="0"/>
          </reference>
          <reference field="1" count="1" selected="0">
            <x v="2"/>
          </reference>
        </references>
      </pivotArea>
    </chartFormat>
    <chartFormat chart="17" format="6">
      <pivotArea type="data" outline="0" fieldPosition="0">
        <references count="2">
          <reference field="4294967294" count="1" selected="0">
            <x v="0"/>
          </reference>
          <reference field="1" count="1" selected="0">
            <x v="3"/>
          </reference>
        </references>
      </pivotArea>
    </chartFormat>
    <chartFormat chart="17" format="7">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C20FD-D442-459E-BC23-30EC921B0CC0}" name="PivotTable21" cacheId="10" applyNumberFormats="0" applyBorderFormats="0" applyFontFormats="0" applyPatternFormats="0" applyAlignmentFormats="0" applyWidthHeightFormats="1" dataCaption="Values" tag="190b2b80-5cab-4d64-bf05-bfee1a641857" updatedVersion="8" minRefreshableVersion="3" useAutoFormatting="1" subtotalHiddenItems="1" itemPrintTitles="1" createdVersion="8" indent="0" outline="1" outlineData="1" multipleFieldFilters="0" chartFormat="6">
  <location ref="A56:B6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15EC1D-268C-486E-B571-C752C9683B58}" name="PivotTable12" cacheId="0" applyNumberFormats="0" applyBorderFormats="0" applyFontFormats="0" applyPatternFormats="0" applyAlignmentFormats="0" applyWidthHeightFormats="1" dataCaption="Values" tag="6e231866-4517-490c-919b-39a8e1020b0e" updatedVersion="8" minRefreshableVersion="3" useAutoFormatting="1" itemPrintTitles="1" createdVersion="8" indent="0" outline="1" outlineData="1" multipleFieldFilters="0" chartFormat="10">
  <location ref="D28:E3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ary" fld="0"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694D30-6279-49E6-A687-E8E85605D19E}" name="PivotTable2" cacheId="9" dataOnRows="1" applyNumberFormats="0" applyBorderFormats="0" applyFontFormats="0" applyPatternFormats="0" applyAlignmentFormats="0" applyWidthHeightFormats="1" dataCaption="Values" tag="1f3dc495-0923-45a4-b982-a1100b156be1" updatedVersion="8" minRefreshableVersion="3" useAutoFormatting="1" subtotalHiddenItems="1" itemPrintTitles="1" createdVersion="8" indent="0" outline="1" outlineData="1" multipleFieldFilters="0">
  <location ref="A4:A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formats count="6">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1BDF3C-1FA5-4F19-963D-B20B745E21C4}" name="PivotTable8" cacheId="13" applyNumberFormats="0" applyBorderFormats="0" applyFontFormats="0" applyPatternFormats="0" applyAlignmentFormats="0" applyWidthHeightFormats="1" dataCaption="Values" tag="d7cf96a7-7c70-4825-b119-88a80dd93379" updatedVersion="8" minRefreshableVersion="3" useAutoFormatting="1" subtotalHiddenItems="1" itemPrintTitles="1" createdVersion="8" indent="0" outline="1" outlineData="1" multipleFieldFilters="0" chartFormat="11">
  <location ref="A36:B39"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i>
    <i>
      <x v="1"/>
    </i>
    <i t="grand">
      <x/>
    </i>
  </rowItems>
  <colItems count="1">
    <i/>
  </colItems>
  <dataFields count="1">
    <dataField fld="0" subtotal="count" baseField="0"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E9951A-ADE5-4686-9247-4E12817F86A3}" name="PivotTable3" cacheId="2" applyNumberFormats="0" applyBorderFormats="0" applyFontFormats="0" applyPatternFormats="0" applyAlignmentFormats="0" applyWidthHeightFormats="1" dataCaption="Values" tag="d73aef3f-ed59-47fd-a0f8-f82ac614dde2"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744FED-030F-45D8-8CE4-DD6B2D85B5B1}" name="PivotTable1" cacheId="6" applyNumberFormats="0" applyBorderFormats="0" applyFontFormats="0" applyPatternFormats="0" applyAlignmentFormats="0" applyWidthHeightFormats="1" dataCaption="Values" tag="d00cb355-af47-4aa4-b95c-7c89bd5ec5da" updatedVersion="8" minRefreshableVersion="3" useAutoFormatting="1" subtotalHiddenItems="1" itemPrintTitles="1" createdVersion="8" indent="0" outline="1" outlineData="1" multipleFieldFilters="0" chartFormat="30">
  <location ref="A1:A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Count of EmpID" fld="0" subtotal="count" baseField="0" baseItem="0"/>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C35D9E-E705-418B-A35A-C9D57145D7C5}" name="PivotTable23" cacheId="15" applyNumberFormats="0" applyBorderFormats="0" applyFontFormats="0" applyPatternFormats="0" applyAlignmentFormats="0" applyWidthHeightFormats="1" dataCaption="Values" tag="1dfb17c5-30e1-41b4-92f6-f0aec51bda4e" updatedVersion="8" minRefreshableVersion="3" useAutoFormatting="1" subtotalHiddenItems="1" itemPrintTitles="1" createdVersion="8" indent="0" outline="1" outlineData="1" multipleFieldFilters="0" rowHeaderCaption="Termination Reason">
  <location ref="L15:M34" firstHeaderRow="1" firstDataRow="1" firstDataCol="1"/>
  <pivotFields count="5">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fld="1" subtotal="count" baseField="0" baseItem="0"/>
  </dataFields>
  <formats count="11">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46">
      <pivotArea outline="0" collapsedLevelsAreSubtotals="1" fieldPosition="0"/>
    </format>
    <format dxfId="45">
      <pivotArea dataOnly="0" labelOnly="1" fieldPosition="0">
        <references count="1">
          <reference field="0" count="0"/>
        </references>
      </pivotArea>
    </format>
    <format dxfId="44">
      <pivotArea dataOnly="0" labelOnly="1" grandRow="1" outline="0" fieldPosition="0"/>
    </format>
    <format dxfId="43">
      <pivotArea field="0" type="button" dataOnly="0" labelOnly="1" outline="0" axis="axisRow" fieldPosition="0"/>
    </format>
    <format dxfId="42">
      <pivotArea dataOnly="0" labelOnly="1" outline="0" axis="axisValues" fieldPosition="0"/>
    </format>
  </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B41AA98-4742-448C-958B-79DF8AC4CBAE}" autoFormatId="16" applyNumberFormats="0" applyBorderFormats="0" applyFontFormats="0" applyPatternFormats="0" applyAlignmentFormats="0" applyWidthHeightFormats="0">
  <queryTableRefresh nextId="39">
    <queryTableFields count="38">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 id="37" name="DOT" tableColumnId="37"/>
      <queryTableField id="38" name="Manager ID"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863F440-4B78-45C2-8F3F-1A3F4B88F1A5}" sourceName="[HR_DATASET].[State]">
  <pivotTables>
    <pivotTable tabId="1" name="PivotTable21"/>
  </pivotTables>
  <data>
    <olap pivotCacheId="2015981666">
      <levels count="2">
        <level uniqueName="[HR_DATASET].[State].[(All)]" sourceCaption="(All)" count="0"/>
        <level uniqueName="[HR_DATASET].[State].[State]" sourceCaption="State" count="28">
          <ranges>
            <range startItem="0">
              <i n="[HR_DATASET].[State].&amp;[AL]" c="AL"/>
              <i n="[HR_DATASET].[State].&amp;[AZ]" c="AZ"/>
              <i n="[HR_DATASET].[State].&amp;[CA]" c="CA"/>
              <i n="[HR_DATASET].[State].&amp;[CO]" c="CO"/>
              <i n="[HR_DATASET].[State].&amp;[CT]" c="CT"/>
              <i n="[HR_DATASET].[State].&amp;[FL]" c="FL"/>
              <i n="[HR_DATASET].[State].&amp;[GA]" c="GA"/>
              <i n="[HR_DATASET].[State].&amp;[ID]" c="ID"/>
              <i n="[HR_DATASET].[State].&amp;[IN]" c="IN"/>
              <i n="[HR_DATASET].[State].&amp;[KY]" c="KY"/>
              <i n="[HR_DATASET].[State].&amp;[MA]" c="MA"/>
              <i n="[HR_DATASET].[State].&amp;[ME]" c="ME"/>
              <i n="[HR_DATASET].[State].&amp;[MT]" c="MT"/>
              <i n="[HR_DATASET].[State].&amp;[NC]" c="NC"/>
              <i n="[HR_DATASET].[State].&amp;[ND]" c="ND"/>
              <i n="[HR_DATASET].[State].&amp;[NH]" c="NH"/>
              <i n="[HR_DATASET].[State].&amp;[NV]" c="NV"/>
              <i n="[HR_DATASET].[State].&amp;[NY]" c="NY"/>
              <i n="[HR_DATASET].[State].&amp;[OH]" c="OH"/>
              <i n="[HR_DATASET].[State].&amp;[OR]" c="OR"/>
              <i n="[HR_DATASET].[State].&amp;[PA]" c="PA"/>
              <i n="[HR_DATASET].[State].&amp;[RI]" c="RI"/>
              <i n="[HR_DATASET].[State].&amp;[TN]" c="TN"/>
              <i n="[HR_DATASET].[State].&amp;[TX]" c="TX"/>
              <i n="[HR_DATASET].[State].&amp;[UT]" c="UT"/>
              <i n="[HR_DATASET].[State].&amp;[VA]" c="VA"/>
              <i n="[HR_DATASET].[State].&amp;[VT]" c="VT"/>
              <i n="[HR_DATASET].[State].&amp;[WA]" c="WA"/>
            </range>
          </ranges>
        </level>
      </levels>
      <selections count="1">
        <selection n="[HR_DATASET].[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C0113887-62CF-4E7C-A229-F5042143457D}" sourceName="[HR_DATASET].[Position]">
  <pivotTables>
    <pivotTable tabId="1" name="PivotTable21"/>
    <pivotTable tabId="1" name="PivotTable1"/>
    <pivotTable tabId="1" name="PivotTable10"/>
    <pivotTable tabId="1" name="PivotTable11"/>
    <pivotTable tabId="1" name="PivotTable12"/>
    <pivotTable tabId="1" name="PivotTable14"/>
    <pivotTable tabId="1" name="PivotTable2"/>
    <pivotTable tabId="1" name="PivotTable24"/>
    <pivotTable tabId="1" name="PivotTable3"/>
    <pivotTable tabId="1" name="PivotTable4"/>
    <pivotTable tabId="1" name="PivotTable5"/>
    <pivotTable tabId="1" name="PivotTable6"/>
    <pivotTable tabId="1" name="PivotTable8"/>
    <pivotTable tabId="1" name="PivotTable9"/>
    <pivotTable tabId="3" name="PivotTable23"/>
  </pivotTables>
  <data>
    <olap pivotCacheId="2015981666">
      <levels count="2">
        <level uniqueName="[HR_DATASET].[Position].[(All)]" sourceCaption="(All)" count="0"/>
        <level uniqueName="[HR_DATASET].[Position].[Position]" sourceCaption="Position" count="31">
          <ranges>
            <range startItem="0">
              <i n="[HR_DATASET].[Position].&amp;[Accountant I]" c="Accountant I"/>
              <i n="[HR_DATASET].[Position].&amp;[Administrative Assistant]" c="Administrative Assistant"/>
              <i n="[HR_DATASET].[Position].&amp;[Area Sales Manager]" c="Area Sales Manager"/>
              <i n="[HR_DATASET].[Position].&amp;[BI Developer]" c="BI Developer"/>
              <i n="[HR_DATASET].[Position].&amp;[BI Director]" c="BI Director"/>
              <i n="[HR_DATASET].[Position].&amp;[CIO]" c="CIO"/>
              <i n="[HR_DATASET].[Position].&amp;[Data Analyst]" c="Data Analyst"/>
              <i n="[HR_DATASET].[Position].&amp;[Data Architect]" c="Data Architect"/>
              <i n="[HR_DATASET].[Position].&amp;[Database Administrator]" c="Database Administrator"/>
              <i n="[HR_DATASET].[Position].&amp;[Director of Operations]" c="Director of Operations"/>
              <i n="[HR_DATASET].[Position].&amp;[Director of Sales]" c="Director of Sales"/>
              <i n="[HR_DATASET].[Position].&amp;[Enterprise Architect]" c="Enterprise Architect"/>
              <i n="[HR_DATASET].[Position].&amp;[IT Director]" c="IT Director"/>
              <i n="[HR_DATASET].[Position].&amp;[IT Manager - DB]" c="IT Manager - DB"/>
              <i n="[HR_DATASET].[Position].&amp;[IT Manager - Infra]" c="IT Manager - Infra"/>
              <i n="[HR_DATASET].[Position].&amp;[IT Manager - Support]" c="IT Manager - Support"/>
              <i n="[HR_DATASET].[Position].&amp;[IT Support]" c="IT Support"/>
              <i n="[HR_DATASET].[Position].&amp;[Network Engineer]" c="Network Engineer"/>
              <i n="[HR_DATASET].[Position].&amp;[President &amp; CEO]" c="President &amp; CEO"/>
              <i n="[HR_DATASET].[Position].&amp;[Principal Data Architect]" c="Principal Data Architect"/>
              <i n="[HR_DATASET].[Position].&amp;[Production Manager]" c="Production Manager"/>
              <i n="[HR_DATASET].[Position].&amp;[Production Technician I]" c="Production Technician I"/>
              <i n="[HR_DATASET].[Position].&amp;[Production Technician II]" c="Production Technician II"/>
              <i n="[HR_DATASET].[Position].&amp;[Sales Manager]" c="Sales Manager"/>
              <i n="[HR_DATASET].[Position].&amp;[Senior BI Developer]" c="Senior BI Developer"/>
              <i n="[HR_DATASET].[Position].&amp;[Shared Services Manager]" c="Shared Services Manager"/>
              <i n="[HR_DATASET].[Position].&amp;[Software Engineer]" c="Software Engineer"/>
              <i n="[HR_DATASET].[Position].&amp;[Software Engineering Manager]" c="Software Engineering Manager"/>
              <i n="[HR_DATASET].[Position].&amp;[Sr. Accountant]" c="Sr. Accountant"/>
              <i n="[HR_DATASET].[Position].&amp;[Sr. DBA]" c="Sr. DBA"/>
              <i n="[HR_DATASET].[Position].&amp;[Sr. Network Engineer]" c="Sr. Network Engineer"/>
            </range>
          </ranges>
        </level>
      </levels>
      <selections count="1">
        <selection n="[HR_DATASET].[Posi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2F5039B7-237A-4A11-9A35-FCA34A58433B}" sourceName="[Calendar].[Date Hierarchy]">
  <pivotTables>
    <pivotTable tabId="1" name="PivotTable6"/>
    <pivotTable tabId="1" name="PivotTable1"/>
    <pivotTable tabId="1" name="PivotTable10"/>
    <pivotTable tabId="1" name="PivotTable11"/>
    <pivotTable tabId="1" name="PivotTable2"/>
    <pivotTable tabId="1" name="PivotTable21"/>
    <pivotTable tabId="1" name="PivotTable24"/>
    <pivotTable tabId="1" name="PivotTable7"/>
    <pivotTable tabId="1" name="PivotTable8"/>
    <pivotTable tabId="1" name="PivotTable9"/>
    <pivotTable tabId="3" name="PivotTable23"/>
  </pivotTables>
  <data>
    <olap pivotCacheId="2015981666">
      <levels count="4">
        <level uniqueName="[Calendar].[Date Hierarchy].[(All)]" sourceCaption="(All)" count="0"/>
        <level uniqueName="[Calendar].[Date Hierarchy].[Year]" sourceCaption="Year" count="0"/>
        <level uniqueName="[Calendar].[Date Hierarchy].[Month]" sourceCaption="Month" count="271">
          <ranges>
            <range startItem="0">
              <i n="[Calendar].[Date Hierarchy].[Year].&amp;[2006].&amp;[January]" c="January">
                <p n="[Calendar].[Date Hierarchy].[Year].&amp;[2006]"/>
              </i>
              <i n="[Calendar].[Date Hierarchy].[Year].&amp;[2007].&amp;[June]" c="June">
                <p n="[Calendar].[Date Hierarchy].[Year].&amp;[2007]"/>
              </i>
              <i n="[Calendar].[Date Hierarchy].[Year].&amp;[2007].&amp;[November]" c="November">
                <p n="[Calendar].[Date Hierarchy].[Year].&amp;[2007]"/>
              </i>
              <i n="[Calendar].[Date Hierarchy].[Year].&amp;[2008].&amp;[January]" c="January">
                <p n="[Calendar].[Date Hierarchy].[Year].&amp;[2008]"/>
              </i>
              <i n="[Calendar].[Date Hierarchy].[Year].&amp;[2008].&amp;[September]" c="September">
                <p n="[Calendar].[Date Hierarchy].[Year].&amp;[2008]"/>
              </i>
              <i n="[Calendar].[Date Hierarchy].[Year].&amp;[2008].&amp;[October]" c="October">
                <p n="[Calendar].[Date Hierarchy].[Year].&amp;[2008]"/>
              </i>
              <i n="[Calendar].[Date Hierarchy].[Year].&amp;[2009].&amp;[January]" c="January">
                <p n="[Calendar].[Date Hierarchy].[Year].&amp;[2009]"/>
              </i>
              <i n="[Calendar].[Date Hierarchy].[Year].&amp;[2009].&amp;[April]" c="April">
                <p n="[Calendar].[Date Hierarchy].[Year].&amp;[2009]"/>
              </i>
              <i n="[Calendar].[Date Hierarchy].[Year].&amp;[2009].&amp;[July]" c="July">
                <p n="[Calendar].[Date Hierarchy].[Year].&amp;[2009]"/>
              </i>
              <i n="[Calendar].[Date Hierarchy].[Year].&amp;[2009].&amp;[October]" c="October">
                <p n="[Calendar].[Date Hierarchy].[Year].&amp;[2009]"/>
              </i>
              <i n="[Calendar].[Date Hierarchy].[Year].&amp;[2010].&amp;[April]" c="April">
                <p n="[Calendar].[Date Hierarchy].[Year].&amp;[2010]"/>
              </i>
              <i n="[Calendar].[Date Hierarchy].[Year].&amp;[2010].&amp;[May]" c="May">
                <p n="[Calendar].[Date Hierarchy].[Year].&amp;[2010]"/>
              </i>
              <i n="[Calendar].[Date Hierarchy].[Year].&amp;[2010].&amp;[July]" c="July">
                <p n="[Calendar].[Date Hierarchy].[Year].&amp;[2010]"/>
              </i>
              <i n="[Calendar].[Date Hierarchy].[Year].&amp;[2010].&amp;[August]" c="August">
                <p n="[Calendar].[Date Hierarchy].[Year].&amp;[2010]"/>
              </i>
              <i n="[Calendar].[Date Hierarchy].[Year].&amp;[2010].&amp;[September]" c="September">
                <p n="[Calendar].[Date Hierarchy].[Year].&amp;[2010]"/>
              </i>
              <i n="[Calendar].[Date Hierarchy].[Year].&amp;[2010].&amp;[October]" c="October">
                <p n="[Calendar].[Date Hierarchy].[Year].&amp;[2010]"/>
              </i>
              <i n="[Calendar].[Date Hierarchy].[Year].&amp;[2011].&amp;[January]" c="January">
                <p n="[Calendar].[Date Hierarchy].[Year].&amp;[2011]"/>
              </i>
              <i n="[Calendar].[Date Hierarchy].[Year].&amp;[2011].&amp;[February]" c="February">
                <p n="[Calendar].[Date Hierarchy].[Year].&amp;[2011]"/>
              </i>
              <i n="[Calendar].[Date Hierarchy].[Year].&amp;[2011].&amp;[March]" c="March">
                <p n="[Calendar].[Date Hierarchy].[Year].&amp;[2011]"/>
              </i>
              <i n="[Calendar].[Date Hierarchy].[Year].&amp;[2011].&amp;[April]" c="April">
                <p n="[Calendar].[Date Hierarchy].[Year].&amp;[2011]"/>
              </i>
              <i n="[Calendar].[Date Hierarchy].[Year].&amp;[2011].&amp;[May]" c="May">
                <p n="[Calendar].[Date Hierarchy].[Year].&amp;[2011]"/>
              </i>
              <i n="[Calendar].[Date Hierarchy].[Year].&amp;[2011].&amp;[June]" c="June">
                <p n="[Calendar].[Date Hierarchy].[Year].&amp;[2011]"/>
              </i>
              <i n="[Calendar].[Date Hierarchy].[Year].&amp;[2011].&amp;[July]" c="July">
                <p n="[Calendar].[Date Hierarchy].[Year].&amp;[2011]"/>
              </i>
              <i n="[Calendar].[Date Hierarchy].[Year].&amp;[2011].&amp;[August]" c="August">
                <p n="[Calendar].[Date Hierarchy].[Year].&amp;[2011]"/>
              </i>
              <i n="[Calendar].[Date Hierarchy].[Year].&amp;[2011].&amp;[September]" c="September">
                <p n="[Calendar].[Date Hierarchy].[Year].&amp;[2011]"/>
              </i>
              <i n="[Calendar].[Date Hierarchy].[Year].&amp;[2011].&amp;[October]" c="October">
                <p n="[Calendar].[Date Hierarchy].[Year].&amp;[2011]"/>
              </i>
              <i n="[Calendar].[Date Hierarchy].[Year].&amp;[2011].&amp;[November]" c="November">
                <p n="[Calendar].[Date Hierarchy].[Year].&amp;[2011]"/>
              </i>
              <i n="[Calendar].[Date Hierarchy].[Year].&amp;[2012].&amp;[January]" c="January">
                <p n="[Calendar].[Date Hierarchy].[Year].&amp;[2012]"/>
              </i>
              <i n="[Calendar].[Date Hierarchy].[Year].&amp;[2012].&amp;[February]" c="February">
                <p n="[Calendar].[Date Hierarchy].[Year].&amp;[2012]"/>
              </i>
              <i n="[Calendar].[Date Hierarchy].[Year].&amp;[2012].&amp;[March]" c="March">
                <p n="[Calendar].[Date Hierarchy].[Year].&amp;[2012]"/>
              </i>
              <i n="[Calendar].[Date Hierarchy].[Year].&amp;[2012].&amp;[April]" c="April">
                <p n="[Calendar].[Date Hierarchy].[Year].&amp;[2012]"/>
              </i>
              <i n="[Calendar].[Date Hierarchy].[Year].&amp;[2012].&amp;[May]" c="May">
                <p n="[Calendar].[Date Hierarchy].[Year].&amp;[2012]"/>
              </i>
              <i n="[Calendar].[Date Hierarchy].[Year].&amp;[2012].&amp;[July]" c="July">
                <p n="[Calendar].[Date Hierarchy].[Year].&amp;[2012]"/>
              </i>
              <i n="[Calendar].[Date Hierarchy].[Year].&amp;[2012].&amp;[August]" c="August">
                <p n="[Calendar].[Date Hierarchy].[Year].&amp;[2012]"/>
              </i>
              <i n="[Calendar].[Date Hierarchy].[Year].&amp;[2012].&amp;[September]" c="September">
                <p n="[Calendar].[Date Hierarchy].[Year].&amp;[2012]"/>
              </i>
              <i n="[Calendar].[Date Hierarchy].[Year].&amp;[2012].&amp;[October]" c="October">
                <p n="[Calendar].[Date Hierarchy].[Year].&amp;[2012]"/>
              </i>
              <i n="[Calendar].[Date Hierarchy].[Year].&amp;[2012].&amp;[November]" c="November">
                <p n="[Calendar].[Date Hierarchy].[Year].&amp;[2012]"/>
              </i>
              <i n="[Calendar].[Date Hierarchy].[Year].&amp;[2013].&amp;[January]" c="January">
                <p n="[Calendar].[Date Hierarchy].[Year].&amp;[2013]"/>
              </i>
              <i n="[Calendar].[Date Hierarchy].[Year].&amp;[2013].&amp;[February]" c="February">
                <p n="[Calendar].[Date Hierarchy].[Year].&amp;[2013]"/>
              </i>
              <i n="[Calendar].[Date Hierarchy].[Year].&amp;[2013].&amp;[April]" c="April">
                <p n="[Calendar].[Date Hierarchy].[Year].&amp;[2013]"/>
              </i>
              <i n="[Calendar].[Date Hierarchy].[Year].&amp;[2013].&amp;[May]" c="May">
                <p n="[Calendar].[Date Hierarchy].[Year].&amp;[2013]"/>
              </i>
              <i n="[Calendar].[Date Hierarchy].[Year].&amp;[2013].&amp;[July]" c="July">
                <p n="[Calendar].[Date Hierarchy].[Year].&amp;[2013]"/>
              </i>
              <i n="[Calendar].[Date Hierarchy].[Year].&amp;[2013].&amp;[August]" c="August">
                <p n="[Calendar].[Date Hierarchy].[Year].&amp;[2013]"/>
              </i>
              <i n="[Calendar].[Date Hierarchy].[Year].&amp;[2013].&amp;[September]" c="September">
                <p n="[Calendar].[Date Hierarchy].[Year].&amp;[2013]"/>
              </i>
              <i n="[Calendar].[Date Hierarchy].[Year].&amp;[2013].&amp;[November]" c="November">
                <p n="[Calendar].[Date Hierarchy].[Year].&amp;[2013]"/>
              </i>
              <i n="[Calendar].[Date Hierarchy].[Year].&amp;[2014].&amp;[January]" c="January">
                <p n="[Calendar].[Date Hierarchy].[Year].&amp;[2014]"/>
              </i>
              <i n="[Calendar].[Date Hierarchy].[Year].&amp;[2014].&amp;[February]" c="February">
                <p n="[Calendar].[Date Hierarchy].[Year].&amp;[2014]"/>
              </i>
              <i n="[Calendar].[Date Hierarchy].[Year].&amp;[2014].&amp;[March]" c="March">
                <p n="[Calendar].[Date Hierarchy].[Year].&amp;[2014]"/>
              </i>
              <i n="[Calendar].[Date Hierarchy].[Year].&amp;[2014].&amp;[May]" c="May">
                <p n="[Calendar].[Date Hierarchy].[Year].&amp;[2014]"/>
              </i>
              <i n="[Calendar].[Date Hierarchy].[Year].&amp;[2014].&amp;[July]" c="July">
                <p n="[Calendar].[Date Hierarchy].[Year].&amp;[2014]"/>
              </i>
              <i n="[Calendar].[Date Hierarchy].[Year].&amp;[2014].&amp;[August]" c="August">
                <p n="[Calendar].[Date Hierarchy].[Year].&amp;[2014]"/>
              </i>
              <i n="[Calendar].[Date Hierarchy].[Year].&amp;[2014].&amp;[September]" c="September">
                <p n="[Calendar].[Date Hierarchy].[Year].&amp;[2014]"/>
              </i>
              <i n="[Calendar].[Date Hierarchy].[Year].&amp;[2014].&amp;[November]" c="November">
                <p n="[Calendar].[Date Hierarchy].[Year].&amp;[2014]"/>
              </i>
              <i n="[Calendar].[Date Hierarchy].[Year].&amp;[2014].&amp;[December]" c="December">
                <p n="[Calendar].[Date Hierarchy].[Year].&amp;[2014]"/>
              </i>
              <i n="[Calendar].[Date Hierarchy].[Year].&amp;[2015].&amp;[January]" c="January">
                <p n="[Calendar].[Date Hierarchy].[Year].&amp;[2015]"/>
              </i>
              <i n="[Calendar].[Date Hierarchy].[Year].&amp;[2015].&amp;[February]" c="February">
                <p n="[Calendar].[Date Hierarchy].[Year].&amp;[2015]"/>
              </i>
              <i n="[Calendar].[Date Hierarchy].[Year].&amp;[2015].&amp;[March]" c="March">
                <p n="[Calendar].[Date Hierarchy].[Year].&amp;[2015]"/>
              </i>
              <i n="[Calendar].[Date Hierarchy].[Year].&amp;[2015].&amp;[May]" c="May">
                <p n="[Calendar].[Date Hierarchy].[Year].&amp;[2015]"/>
              </i>
              <i n="[Calendar].[Date Hierarchy].[Year].&amp;[2015].&amp;[June]" c="June">
                <p n="[Calendar].[Date Hierarchy].[Year].&amp;[2015]"/>
              </i>
              <i n="[Calendar].[Date Hierarchy].[Year].&amp;[2015].&amp;[July]" c="July">
                <p n="[Calendar].[Date Hierarchy].[Year].&amp;[2015]"/>
              </i>
              <i n="[Calendar].[Date Hierarchy].[Year].&amp;[2016].&amp;[January]" c="January">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September]" c="September">
                <p n="[Calendar].[Date Hierarchy].[Year].&amp;[2016]"/>
              </i>
              <i n="[Calendar].[Date Hierarchy].[Year].&amp;[2016].&amp;[October]" c="October">
                <p n="[Calendar].[Date Hierarchy].[Year].&amp;[2016]"/>
              </i>
              <i n="[Calendar].[Date Hierarchy].[Year].&amp;[2017].&amp;[January]" c="January">
                <p n="[Calendar].[Date Hierarchy].[Year].&amp;[2017]"/>
              </i>
              <i n="[Calendar].[Date Hierarchy].[Year].&amp;[2017].&amp;[February]" c="February">
                <p n="[Calendar].[Date Hierarchy].[Year].&amp;[2017]"/>
              </i>
              <i n="[Calendar].[Date Hierarchy].[Year].&amp;[2017].&amp;[April]" c="April">
                <p n="[Calendar].[Date Hierarchy].[Year].&amp;[2017]"/>
              </i>
              <i n="[Calendar].[Date Hierarchy].[Year].&amp;[2018].&amp;[July]" c="July">
                <p n="[Calendar].[Date Hierarchy].[Year].&amp;[2018]"/>
              </i>
              <i n="[Calendar].[Date Hierarchy].[Year].&amp;[2006].&amp;[February]" c="February" nd="1">
                <p n="[Calendar].[Date Hierarchy].[Year].&amp;[2006]"/>
              </i>
              <i n="[Calendar].[Date Hierarchy].[Year].&amp;[2006].&amp;[March]" c="March" nd="1">
                <p n="[Calendar].[Date Hierarchy].[Year].&amp;[2006]"/>
              </i>
              <i n="[Calendar].[Date Hierarchy].[Year].&amp;[2006].&amp;[April]" c="April" nd="1">
                <p n="[Calendar].[Date Hierarchy].[Year].&amp;[2006]"/>
              </i>
              <i n="[Calendar].[Date Hierarchy].[Year].&amp;[2006].&amp;[May]" c="May" nd="1">
                <p n="[Calendar].[Date Hierarchy].[Year].&amp;[2006]"/>
              </i>
              <i n="[Calendar].[Date Hierarchy].[Year].&amp;[2006].&amp;[June]" c="June" nd="1">
                <p n="[Calendar].[Date Hierarchy].[Year].&amp;[2006]"/>
              </i>
              <i n="[Calendar].[Date Hierarchy].[Year].&amp;[2006].&amp;[July]" c="July" nd="1">
                <p n="[Calendar].[Date Hierarchy].[Year].&amp;[2006]"/>
              </i>
              <i n="[Calendar].[Date Hierarchy].[Year].&amp;[2006].&amp;[August]" c="August" nd="1">
                <p n="[Calendar].[Date Hierarchy].[Year].&amp;[2006]"/>
              </i>
              <i n="[Calendar].[Date Hierarchy].[Year].&amp;[2006].&amp;[September]" c="September" nd="1">
                <p n="[Calendar].[Date Hierarchy].[Year].&amp;[2006]"/>
              </i>
              <i n="[Calendar].[Date Hierarchy].[Year].&amp;[2006].&amp;[October]" c="October" nd="1">
                <p n="[Calendar].[Date Hierarchy].[Year].&amp;[2006]"/>
              </i>
              <i n="[Calendar].[Date Hierarchy].[Year].&amp;[2006].&amp;[November]" c="November" nd="1">
                <p n="[Calendar].[Date Hierarchy].[Year].&amp;[2006]"/>
              </i>
              <i n="[Calendar].[Date Hierarchy].[Year].&amp;[2006].&amp;[December]" c="December" nd="1">
                <p n="[Calendar].[Date Hierarchy].[Year].&amp;[2006]"/>
              </i>
              <i n="[Calendar].[Date Hierarchy].[Year].&amp;[2007].&amp;[January]" c="January" nd="1">
                <p n="[Calendar].[Date Hierarchy].[Year].&amp;[2007]"/>
              </i>
              <i n="[Calendar].[Date Hierarchy].[Year].&amp;[2007].&amp;[February]" c="February" nd="1">
                <p n="[Calendar].[Date Hierarchy].[Year].&amp;[2007]"/>
              </i>
              <i n="[Calendar].[Date Hierarchy].[Year].&amp;[2007].&amp;[March]" c="March" nd="1">
                <p n="[Calendar].[Date Hierarchy].[Year].&amp;[2007]"/>
              </i>
              <i n="[Calendar].[Date Hierarchy].[Year].&amp;[2007].&amp;[April]" c="April" nd="1">
                <p n="[Calendar].[Date Hierarchy].[Year].&amp;[2007]"/>
              </i>
              <i n="[Calendar].[Date Hierarchy].[Year].&amp;[2007].&amp;[May]" c="May" nd="1">
                <p n="[Calendar].[Date Hierarchy].[Year].&amp;[2007]"/>
              </i>
              <i n="[Calendar].[Date Hierarchy].[Year].&amp;[2007].&amp;[July]" c="July" nd="1">
                <p n="[Calendar].[Date Hierarchy].[Year].&amp;[2007]"/>
              </i>
              <i n="[Calendar].[Date Hierarchy].[Year].&amp;[2007].&amp;[August]" c="August" nd="1">
                <p n="[Calendar].[Date Hierarchy].[Year].&amp;[2007]"/>
              </i>
              <i n="[Calendar].[Date Hierarchy].[Year].&amp;[2007].&amp;[September]" c="September" nd="1">
                <p n="[Calendar].[Date Hierarchy].[Year].&amp;[2007]"/>
              </i>
              <i n="[Calendar].[Date Hierarchy].[Year].&amp;[2007].&amp;[October]" c="October" nd="1">
                <p n="[Calendar].[Date Hierarchy].[Year].&amp;[2007]"/>
              </i>
              <i n="[Calendar].[Date Hierarchy].[Year].&amp;[2007].&amp;[December]" c="December" nd="1">
                <p n="[Calendar].[Date Hierarchy].[Year].&amp;[2007]"/>
              </i>
              <i n="[Calendar].[Date Hierarchy].[Year].&amp;[2008].&amp;[February]" c="February" nd="1">
                <p n="[Calendar].[Date Hierarchy].[Year].&amp;[2008]"/>
              </i>
              <i n="[Calendar].[Date Hierarchy].[Year].&amp;[2008].&amp;[March]" c="March" nd="1">
                <p n="[Calendar].[Date Hierarchy].[Year].&amp;[2008]"/>
              </i>
              <i n="[Calendar].[Date Hierarchy].[Year].&amp;[2008].&amp;[April]" c="April" nd="1">
                <p n="[Calendar].[Date Hierarchy].[Year].&amp;[2008]"/>
              </i>
              <i n="[Calendar].[Date Hierarchy].[Year].&amp;[2008].&amp;[May]" c="May" nd="1">
                <p n="[Calendar].[Date Hierarchy].[Year].&amp;[2008]"/>
              </i>
              <i n="[Calendar].[Date Hierarchy].[Year].&amp;[2008].&amp;[June]" c="June" nd="1">
                <p n="[Calendar].[Date Hierarchy].[Year].&amp;[2008]"/>
              </i>
              <i n="[Calendar].[Date Hierarchy].[Year].&amp;[2008].&amp;[July]" c="July" nd="1">
                <p n="[Calendar].[Date Hierarchy].[Year].&amp;[2008]"/>
              </i>
              <i n="[Calendar].[Date Hierarchy].[Year].&amp;[2008].&amp;[August]" c="August" nd="1">
                <p n="[Calendar].[Date Hierarchy].[Year].&amp;[2008]"/>
              </i>
              <i n="[Calendar].[Date Hierarchy].[Year].&amp;[2008].&amp;[November]" c="November" nd="1">
                <p n="[Calendar].[Date Hierarchy].[Year].&amp;[2008]"/>
              </i>
              <i n="[Calendar].[Date Hierarchy].[Year].&amp;[2008].&amp;[December]" c="December" nd="1">
                <p n="[Calendar].[Date Hierarchy].[Year].&amp;[2008]"/>
              </i>
              <i n="[Calendar].[Date Hierarchy].[Year].&amp;[2009].&amp;[February]" c="February" nd="1">
                <p n="[Calendar].[Date Hierarchy].[Year].&amp;[2009]"/>
              </i>
              <i n="[Calendar].[Date Hierarchy].[Year].&amp;[2009].&amp;[March]" c="March" nd="1">
                <p n="[Calendar].[Date Hierarchy].[Year].&amp;[2009]"/>
              </i>
              <i n="[Calendar].[Date Hierarchy].[Year].&amp;[2009].&amp;[May]" c="May" nd="1">
                <p n="[Calendar].[Date Hierarchy].[Year].&amp;[2009]"/>
              </i>
              <i n="[Calendar].[Date Hierarchy].[Year].&amp;[2009].&amp;[June]" c="June" nd="1">
                <p n="[Calendar].[Date Hierarchy].[Year].&amp;[2009]"/>
              </i>
              <i n="[Calendar].[Date Hierarchy].[Year].&amp;[2009].&amp;[August]" c="August" nd="1">
                <p n="[Calendar].[Date Hierarchy].[Year].&amp;[2009]"/>
              </i>
              <i n="[Calendar].[Date Hierarchy].[Year].&amp;[2009].&amp;[September]" c="September" nd="1">
                <p n="[Calendar].[Date Hierarchy].[Year].&amp;[2009]"/>
              </i>
              <i n="[Calendar].[Date Hierarchy].[Year].&amp;[2009].&amp;[November]" c="November" nd="1">
                <p n="[Calendar].[Date Hierarchy].[Year].&amp;[2009]"/>
              </i>
              <i n="[Calendar].[Date Hierarchy].[Year].&amp;[2009].&amp;[December]" c="December" nd="1">
                <p n="[Calendar].[Date Hierarchy].[Year].&amp;[2009]"/>
              </i>
              <i n="[Calendar].[Date Hierarchy].[Year].&amp;[2010].&amp;[January]" c="January" nd="1">
                <p n="[Calendar].[Date Hierarchy].[Year].&amp;[2010]"/>
              </i>
              <i n="[Calendar].[Date Hierarchy].[Year].&amp;[2010].&amp;[February]" c="February" nd="1">
                <p n="[Calendar].[Date Hierarchy].[Year].&amp;[2010]"/>
              </i>
              <i n="[Calendar].[Date Hierarchy].[Year].&amp;[2010].&amp;[March]" c="March" nd="1">
                <p n="[Calendar].[Date Hierarchy].[Year].&amp;[2010]"/>
              </i>
              <i n="[Calendar].[Date Hierarchy].[Year].&amp;[2010].&amp;[June]" c="June" nd="1">
                <p n="[Calendar].[Date Hierarchy].[Year].&amp;[2010]"/>
              </i>
              <i n="[Calendar].[Date Hierarchy].[Year].&amp;[2010].&amp;[November]" c="November" nd="1">
                <p n="[Calendar].[Date Hierarchy].[Year].&amp;[2010]"/>
              </i>
              <i n="[Calendar].[Date Hierarchy].[Year].&amp;[2010].&amp;[December]" c="December" nd="1">
                <p n="[Calendar].[Date Hierarchy].[Year].&amp;[2010]"/>
              </i>
              <i n="[Calendar].[Date Hierarchy].[Year].&amp;[2011].&amp;[December]" c="December" nd="1">
                <p n="[Calendar].[Date Hierarchy].[Year].&amp;[2011]"/>
              </i>
              <i n="[Calendar].[Date Hierarchy].[Year].&amp;[2012].&amp;[June]" c="June" nd="1">
                <p n="[Calendar].[Date Hierarchy].[Year].&amp;[2012]"/>
              </i>
              <i n="[Calendar].[Date Hierarchy].[Year].&amp;[2012].&amp;[December]" c="December" nd="1">
                <p n="[Calendar].[Date Hierarchy].[Year].&amp;[2012]"/>
              </i>
              <i n="[Calendar].[Date Hierarchy].[Year].&amp;[2013].&amp;[March]" c="March" nd="1">
                <p n="[Calendar].[Date Hierarchy].[Year].&amp;[2013]"/>
              </i>
              <i n="[Calendar].[Date Hierarchy].[Year].&amp;[2013].&amp;[June]" c="June" nd="1">
                <p n="[Calendar].[Date Hierarchy].[Year].&amp;[2013]"/>
              </i>
              <i n="[Calendar].[Date Hierarchy].[Year].&amp;[2013].&amp;[October]" c="October" nd="1">
                <p n="[Calendar].[Date Hierarchy].[Year].&amp;[2013]"/>
              </i>
              <i n="[Calendar].[Date Hierarchy].[Year].&amp;[2013].&amp;[December]" c="December" nd="1">
                <p n="[Calendar].[Date Hierarchy].[Year].&amp;[2013]"/>
              </i>
              <i n="[Calendar].[Date Hierarchy].[Year].&amp;[2014].&amp;[April]" c="April" nd="1">
                <p n="[Calendar].[Date Hierarchy].[Year].&amp;[2014]"/>
              </i>
              <i n="[Calendar].[Date Hierarchy].[Year].&amp;[2014].&amp;[June]" c="June" nd="1">
                <p n="[Calendar].[Date Hierarchy].[Year].&amp;[2014]"/>
              </i>
              <i n="[Calendar].[Date Hierarchy].[Year].&amp;[2014].&amp;[October]" c="October" nd="1">
                <p n="[Calendar].[Date Hierarchy].[Year].&amp;[2014]"/>
              </i>
              <i n="[Calendar].[Date Hierarchy].[Year].&amp;[2015].&amp;[April]" c="April" nd="1">
                <p n="[Calendar].[Date Hierarchy].[Year].&amp;[2015]"/>
              </i>
              <i n="[Calendar].[Date Hierarchy].[Year].&amp;[2015].&amp;[August]" c="August" nd="1">
                <p n="[Calendar].[Date Hierarchy].[Year].&amp;[2015]"/>
              </i>
              <i n="[Calendar].[Date Hierarchy].[Year].&amp;[2015].&amp;[September]" c="September" nd="1">
                <p n="[Calendar].[Date Hierarchy].[Year].&amp;[2015]"/>
              </i>
              <i n="[Calendar].[Date Hierarchy].[Year].&amp;[2015].&amp;[October]" c="October" nd="1">
                <p n="[Calendar].[Date Hierarchy].[Year].&amp;[2015]"/>
              </i>
              <i n="[Calendar].[Date Hierarchy].[Year].&amp;[2015].&amp;[November]" c="November" nd="1">
                <p n="[Calendar].[Date Hierarchy].[Year].&amp;[2015]"/>
              </i>
              <i n="[Calendar].[Date Hierarchy].[Year].&amp;[2015].&amp;[December]" c="December" nd="1">
                <p n="[Calendar].[Date Hierarchy].[Year].&amp;[2015]"/>
              </i>
              <i n="[Calendar].[Date Hierarchy].[Year].&amp;[2016].&amp;[February]" c="February" nd="1">
                <p n="[Calendar].[Date Hierarchy].[Year].&amp;[2016]"/>
              </i>
              <i n="[Calendar].[Date Hierarchy].[Year].&amp;[2016].&amp;[March]" c="March" nd="1">
                <p n="[Calendar].[Date Hierarchy].[Year].&amp;[2016]"/>
              </i>
              <i n="[Calendar].[Date Hierarchy].[Year].&amp;[2016].&amp;[April]" c="April" nd="1">
                <p n="[Calendar].[Date Hierarchy].[Year].&amp;[2016]"/>
              </i>
              <i n="[Calendar].[Date Hierarchy].[Year].&amp;[2016].&amp;[August]" c="August" nd="1">
                <p n="[Calendar].[Date Hierarchy].[Year].&amp;[2016]"/>
              </i>
              <i n="[Calendar].[Date Hierarchy].[Year].&amp;[2016].&amp;[November]" c="November" nd="1">
                <p n="[Calendar].[Date Hierarchy].[Year].&amp;[2016]"/>
              </i>
              <i n="[Calendar].[Date Hierarchy].[Year].&amp;[2016].&amp;[December]" c="December" nd="1">
                <p n="[Calendar].[Date Hierarchy].[Year].&amp;[2016]"/>
              </i>
              <i n="[Calendar].[Date Hierarchy].[Year].&amp;[2017].&amp;[March]" c="March" nd="1">
                <p n="[Calendar].[Date Hierarchy].[Year].&amp;[2017]"/>
              </i>
              <i n="[Calendar].[Date Hierarchy].[Year].&amp;[2017].&amp;[May]" c="May" nd="1">
                <p n="[Calendar].[Date Hierarchy].[Year].&amp;[2017]"/>
              </i>
              <i n="[Calendar].[Date Hierarchy].[Year].&amp;[2017].&amp;[June]" c="June" nd="1">
                <p n="[Calendar].[Date Hierarchy].[Year].&amp;[2017]"/>
              </i>
              <i n="[Calendar].[Date Hierarchy].[Year].&amp;[2017].&amp;[July]" c="July" nd="1">
                <p n="[Calendar].[Date Hierarchy].[Year].&amp;[2017]"/>
              </i>
              <i n="[Calendar].[Date Hierarchy].[Year].&amp;[2017].&amp;[August]" c="August" nd="1">
                <p n="[Calendar].[Date Hierarchy].[Year].&amp;[2017]"/>
              </i>
              <i n="[Calendar].[Date Hierarchy].[Year].&amp;[2017].&amp;[September]" c="September" nd="1">
                <p n="[Calendar].[Date Hierarchy].[Year].&amp;[2017]"/>
              </i>
              <i n="[Calendar].[Date Hierarchy].[Year].&amp;[2017].&amp;[October]" c="October" nd="1">
                <p n="[Calendar].[Date Hierarchy].[Year].&amp;[2017]"/>
              </i>
              <i n="[Calendar].[Date Hierarchy].[Year].&amp;[2017].&amp;[November]" c="November" nd="1">
                <p n="[Calendar].[Date Hierarchy].[Year].&amp;[2017]"/>
              </i>
              <i n="[Calendar].[Date Hierarchy].[Year].&amp;[2017].&amp;[December]" c="December" nd="1">
                <p n="[Calendar].[Date Hierarchy].[Year].&amp;[2017]"/>
              </i>
              <i n="[Calendar].[Date Hierarchy].[Year].&amp;[2018].&amp;[January]" c="January" nd="1">
                <p n="[Calendar].[Date Hierarchy].[Year].&amp;[2018]"/>
              </i>
              <i n="[Calendar].[Date Hierarchy].[Year].&amp;[2018].&amp;[February]" c="February" nd="1">
                <p n="[Calendar].[Date Hierarchy].[Year].&amp;[2018]"/>
              </i>
              <i n="[Calendar].[Date Hierarchy].[Year].&amp;[2018].&amp;[March]" c="March" nd="1">
                <p n="[Calendar].[Date Hierarchy].[Year].&amp;[2018]"/>
              </i>
              <i n="[Calendar].[Date Hierarchy].[Year].&amp;[2018].&amp;[April]" c="April" nd="1">
                <p n="[Calendar].[Date Hierarchy].[Year].&amp;[2018]"/>
              </i>
              <i n="[Calendar].[Date Hierarchy].[Year].&amp;[2018].&amp;[May]" c="May" nd="1">
                <p n="[Calendar].[Date Hierarchy].[Year].&amp;[2018]"/>
              </i>
              <i n="[Calendar].[Date Hierarchy].[Year].&amp;[2018].&amp;[June]" c="June" nd="1">
                <p n="[Calendar].[Date Hierarchy].[Year].&amp;[2018]"/>
              </i>
              <i n="[Calendar].[Date Hierarchy].[Year].&amp;[2018].&amp;[August]" c="August" nd="1">
                <p n="[Calendar].[Date Hierarchy].[Year].&amp;[2018]"/>
              </i>
              <i n="[Calendar].[Date Hierarchy].[Year].&amp;[2018].&amp;[September]" c="September" nd="1">
                <p n="[Calendar].[Date Hierarchy].[Year].&amp;[2018]"/>
              </i>
              <i n="[Calendar].[Date Hierarchy].[Year].&amp;[2018].&amp;[October]" c="October" nd="1">
                <p n="[Calendar].[Date Hierarchy].[Year].&amp;[2018]"/>
              </i>
              <i n="[Calendar].[Date Hierarchy].[Year].&amp;[2018].&amp;[November]" c="November" nd="1">
                <p n="[Calendar].[Date Hierarchy].[Year].&amp;[2018]"/>
              </i>
              <i n="[Calendar].[Date Hierarchy].[Year].&amp;[2018].&amp;[December]" c="December" nd="1">
                <p n="[Calendar].[Date Hierarchy].[Year].&amp;[2018]"/>
              </i>
              <i n="[Calendar].[Date Hierarchy].[Year].&amp;[2019].&amp;[January]" c="January" nd="1">
                <p n="[Calendar].[Date Hierarchy].[Year].&amp;[2019]"/>
              </i>
              <i n="[Calendar].[Date Hierarchy].[Year].&amp;[2019].&amp;[February]" c="February" nd="1">
                <p n="[Calendar].[Date Hierarchy].[Year].&amp;[2019]"/>
              </i>
              <i n="[Calendar].[Date Hierarchy].[Year].&amp;[2019].&amp;[March]" c="March" nd="1">
                <p n="[Calendar].[Date Hierarchy].[Year].&amp;[2019]"/>
              </i>
              <i n="[Calendar].[Date Hierarchy].[Year].&amp;[2019].&amp;[April]" c="April" nd="1">
                <p n="[Calendar].[Date Hierarchy].[Year].&amp;[2019]"/>
              </i>
              <i n="[Calendar].[Date Hierarchy].[Year].&amp;[2019].&amp;[May]" c="May" nd="1">
                <p n="[Calendar].[Date Hierarchy].[Year].&amp;[2019]"/>
              </i>
              <i n="[Calendar].[Date Hierarchy].[Year].&amp;[2019].&amp;[June]" c="June" nd="1">
                <p n="[Calendar].[Date Hierarchy].[Year].&amp;[2019]"/>
              </i>
              <i n="[Calendar].[Date Hierarchy].[Year].&amp;[2019].&amp;[July]" c="July" nd="1">
                <p n="[Calendar].[Date Hierarchy].[Year].&amp;[2019]"/>
              </i>
              <i n="[Calendar].[Date Hierarchy].[Year].&amp;[2019].&amp;[August]" c="August" nd="1">
                <p n="[Calendar].[Date Hierarchy].[Year].&amp;[2019]"/>
              </i>
              <i n="[Calendar].[Date Hierarchy].[Year].&amp;[2019].&amp;[September]" c="September" nd="1">
                <p n="[Calendar].[Date Hierarchy].[Year].&amp;[2019]"/>
              </i>
              <i n="[Calendar].[Date Hierarchy].[Year].&amp;[2019].&amp;[October]" c="October" nd="1">
                <p n="[Calendar].[Date Hierarchy].[Year].&amp;[2019]"/>
              </i>
              <i n="[Calendar].[Date Hierarchy].[Year].&amp;[2019].&amp;[November]" c="November" nd="1">
                <p n="[Calendar].[Date Hierarchy].[Year].&amp;[2019]"/>
              </i>
              <i n="[Calendar].[Date Hierarchy].[Year].&amp;[2019].&amp;[December]" c="December" nd="1">
                <p n="[Calendar].[Date Hierarchy].[Year].&amp;[2019]"/>
              </i>
              <i n="[Calendar].[Date Hierarchy].[Year].&amp;[2020].&amp;[January]" c="January" nd="1">
                <p n="[Calendar].[Date Hierarchy].[Year].&amp;[2020]"/>
              </i>
              <i n="[Calendar].[Date Hierarchy].[Year].&amp;[2020].&amp;[February]" c="February" nd="1">
                <p n="[Calendar].[Date Hierarchy].[Year].&amp;[2020]"/>
              </i>
              <i n="[Calendar].[Date Hierarchy].[Year].&amp;[2020].&amp;[March]" c="March" nd="1">
                <p n="[Calendar].[Date Hierarchy].[Year].&amp;[2020]"/>
              </i>
              <i n="[Calendar].[Date Hierarchy].[Year].&amp;[2020].&amp;[April]" c="April" nd="1">
                <p n="[Calendar].[Date Hierarchy].[Year].&amp;[2020]"/>
              </i>
              <i n="[Calendar].[Date Hierarchy].[Year].&amp;[2020].&amp;[May]" c="May" nd="1">
                <p n="[Calendar].[Date Hierarchy].[Year].&amp;[2020]"/>
              </i>
              <i n="[Calendar].[Date Hierarchy].[Year].&amp;[2020].&amp;[June]" c="June" nd="1">
                <p n="[Calendar].[Date Hierarchy].[Year].&amp;[2020]"/>
              </i>
              <i n="[Calendar].[Date Hierarchy].[Year].&amp;[2020].&amp;[July]" c="July" nd="1">
                <p n="[Calendar].[Date Hierarchy].[Year].&amp;[2020]"/>
              </i>
              <i n="[Calendar].[Date Hierarchy].[Year].&amp;[2020].&amp;[August]" c="August" nd="1">
                <p n="[Calendar].[Date Hierarchy].[Year].&amp;[2020]"/>
              </i>
              <i n="[Calendar].[Date Hierarchy].[Year].&amp;[2020].&amp;[September]" c="September" nd="1">
                <p n="[Calendar].[Date Hierarchy].[Year].&amp;[2020]"/>
              </i>
              <i n="[Calendar].[Date Hierarchy].[Year].&amp;[2020].&amp;[October]" c="October" nd="1">
                <p n="[Calendar].[Date Hierarchy].[Year].&amp;[2020]"/>
              </i>
              <i n="[Calendar].[Date Hierarchy].[Year].&amp;[2020].&amp;[November]" c="November" nd="1">
                <p n="[Calendar].[Date Hierarchy].[Year].&amp;[2020]"/>
              </i>
              <i n="[Calendar].[Date Hierarchy].[Year].&amp;[2020].&amp;[December]" c="December" nd="1">
                <p n="[Calendar].[Date Hierarchy].[Year].&amp;[2020]"/>
              </i>
              <i n="[Calendar].[Date Hierarchy].[Year].&amp;[2021].&amp;[January]" c="January" nd="1">
                <p n="[Calendar].[Date Hierarchy].[Year].&amp;[2021]"/>
              </i>
              <i n="[Calendar].[Date Hierarchy].[Year].&amp;[2021].&amp;[February]" c="February" nd="1">
                <p n="[Calendar].[Date Hierarchy].[Year].&amp;[2021]"/>
              </i>
              <i n="[Calendar].[Date Hierarchy].[Year].&amp;[2021].&amp;[March]" c="March" nd="1">
                <p n="[Calendar].[Date Hierarchy].[Year].&amp;[2021]"/>
              </i>
              <i n="[Calendar].[Date Hierarchy].[Year].&amp;[2021].&amp;[April]" c="April" nd="1">
                <p n="[Calendar].[Date Hierarchy].[Year].&amp;[2021]"/>
              </i>
              <i n="[Calendar].[Date Hierarchy].[Year].&amp;[2021].&amp;[May]" c="May" nd="1">
                <p n="[Calendar].[Date Hierarchy].[Year].&amp;[2021]"/>
              </i>
              <i n="[Calendar].[Date Hierarchy].[Year].&amp;[2021].&amp;[June]" c="June" nd="1">
                <p n="[Calendar].[Date Hierarchy].[Year].&amp;[2021]"/>
              </i>
              <i n="[Calendar].[Date Hierarchy].[Year].&amp;[2021].&amp;[July]" c="July" nd="1">
                <p n="[Calendar].[Date Hierarchy].[Year].&amp;[2021]"/>
              </i>
              <i n="[Calendar].[Date Hierarchy].[Year].&amp;[2021].&amp;[August]" c="August" nd="1">
                <p n="[Calendar].[Date Hierarchy].[Year].&amp;[2021]"/>
              </i>
              <i n="[Calendar].[Date Hierarchy].[Year].&amp;[2021].&amp;[September]" c="September" nd="1">
                <p n="[Calendar].[Date Hierarchy].[Year].&amp;[2021]"/>
              </i>
              <i n="[Calendar].[Date Hierarchy].[Year].&amp;[2021].&amp;[October]" c="October" nd="1">
                <p n="[Calendar].[Date Hierarchy].[Year].&amp;[2021]"/>
              </i>
              <i n="[Calendar].[Date Hierarchy].[Year].&amp;[2021].&amp;[November]" c="November" nd="1">
                <p n="[Calendar].[Date Hierarchy].[Year].&amp;[2021]"/>
              </i>
              <i n="[Calendar].[Date Hierarchy].[Year].&amp;[2021].&amp;[December]" c="December" nd="1">
                <p n="[Calendar].[Date Hierarchy].[Year].&amp;[2021]"/>
              </i>
              <i n="[Calendar].[Date Hierarchy].[Year].&amp;[2022].&amp;[January]" c="January" nd="1">
                <p n="[Calendar].[Date Hierarchy].[Year].&amp;[2022]"/>
              </i>
              <i n="[Calendar].[Date Hierarchy].[Year].&amp;[2022].&amp;[February]" c="February" nd="1">
                <p n="[Calendar].[Date Hierarchy].[Year].&amp;[2022]"/>
              </i>
              <i n="[Calendar].[Date Hierarchy].[Year].&amp;[2022].&amp;[March]" c="March" nd="1">
                <p n="[Calendar].[Date Hierarchy].[Year].&amp;[2022]"/>
              </i>
              <i n="[Calendar].[Date Hierarchy].[Year].&amp;[2022].&amp;[April]" c="April" nd="1">
                <p n="[Calendar].[Date Hierarchy].[Year].&amp;[2022]"/>
              </i>
              <i n="[Calendar].[Date Hierarchy].[Year].&amp;[2022].&amp;[May]" c="May" nd="1">
                <p n="[Calendar].[Date Hierarchy].[Year].&amp;[2022]"/>
              </i>
              <i n="[Calendar].[Date Hierarchy].[Year].&amp;[2022].&amp;[June]" c="June" nd="1">
                <p n="[Calendar].[Date Hierarchy].[Year].&amp;[2022]"/>
              </i>
              <i n="[Calendar].[Date Hierarchy].[Year].&amp;[2022].&amp;[July]" c="July" nd="1">
                <p n="[Calendar].[Date Hierarchy].[Year].&amp;[2022]"/>
              </i>
              <i n="[Calendar].[Date Hierarchy].[Year].&amp;[2022].&amp;[August]" c="August" nd="1">
                <p n="[Calendar].[Date Hierarchy].[Year].&amp;[2022]"/>
              </i>
              <i n="[Calendar].[Date Hierarchy].[Year].&amp;[2022].&amp;[September]" c="September" nd="1">
                <p n="[Calendar].[Date Hierarchy].[Year].&amp;[2022]"/>
              </i>
              <i n="[Calendar].[Date Hierarchy].[Year].&amp;[2022].&amp;[October]" c="October" nd="1">
                <p n="[Calendar].[Date Hierarchy].[Year].&amp;[2022]"/>
              </i>
              <i n="[Calendar].[Date Hierarchy].[Year].&amp;[2022].&amp;[November]" c="November" nd="1">
                <p n="[Calendar].[Date Hierarchy].[Year].&amp;[2022]"/>
              </i>
              <i n="[Calendar].[Date Hierarchy].[Year].&amp;[2022].&amp;[December]" c="December" nd="1">
                <p n="[Calendar].[Date Hierarchy].[Year].&amp;[2022]"/>
              </i>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i n="[Calendar].[Date Hierarchy].[Year].&amp;[2023].&amp;[December]" c="December" nd="1">
                <p n="[Calendar].[Date Hierarchy].[Year].&amp;[2023]"/>
              </i>
              <i n="[Calendar].[Date Hierarchy].[Year].&amp;[2024].&amp;[January]" c="January" nd="1">
                <p n="[Calendar].[Date Hierarchy].[Year].&amp;[2024]"/>
              </i>
              <i n="[Calendar].[Date Hierarchy].[Year].&amp;[2024].&amp;[February]" c="February" nd="1">
                <p n="[Calendar].[Date Hierarchy].[Year].&amp;[2024]"/>
              </i>
              <i n="[Calendar].[Date Hierarchy].[Year].&amp;[2024].&amp;[March]" c="March" nd="1">
                <p n="[Calendar].[Date Hierarchy].[Year].&amp;[2024]"/>
              </i>
              <i n="[Calendar].[Date Hierarchy].[Year].&amp;[2024].&amp;[April]" c="April" nd="1">
                <p n="[Calendar].[Date Hierarchy].[Year].&amp;[2024]"/>
              </i>
              <i n="[Calendar].[Date Hierarchy].[Year].&amp;[2024].&amp;[May]" c="May" nd="1">
                <p n="[Calendar].[Date Hierarchy].[Year].&amp;[2024]"/>
              </i>
              <i n="[Calendar].[Date Hierarchy].[Year].&amp;[2024].&amp;[June]" c="June" nd="1">
                <p n="[Calendar].[Date Hierarchy].[Year].&amp;[2024]"/>
              </i>
              <i n="[Calendar].[Date Hierarchy].[Year].&amp;[2024].&amp;[July]" c="July" nd="1">
                <p n="[Calendar].[Date Hierarchy].[Year].&amp;[2024]"/>
              </i>
              <i n="[Calendar].[Date Hierarchy].[Year].&amp;[2024].&amp;[August]" c="August" nd="1">
                <p n="[Calendar].[Date Hierarchy].[Year].&amp;[2024]"/>
              </i>
              <i n="[Calendar].[Date Hierarchy].[Year].&amp;[2024].&amp;[September]" c="September" nd="1">
                <p n="[Calendar].[Date Hierarchy].[Year].&amp;[2024]"/>
              </i>
              <i n="[Calendar].[Date Hierarchy].[Year].&amp;[2024].&amp;[October]" c="October" nd="1">
                <p n="[Calendar].[Date Hierarchy].[Year].&amp;[2024]"/>
              </i>
              <i n="[Calendar].[Date Hierarchy].[Year].&amp;[2024].&amp;[November]" c="November" nd="1">
                <p n="[Calendar].[Date Hierarchy].[Year].&amp;[2024]"/>
              </i>
              <i n="[Calendar].[Date Hierarchy].[Year].&amp;[2024].&amp;[December]" c="December" nd="1">
                <p n="[Calendar].[Date Hierarchy].[Year].&amp;[2024]"/>
              </i>
              <i n="[Calendar].[Date Hierarchy].[Year].&amp;[2025].&amp;[January]" c="January" nd="1">
                <p n="[Calendar].[Date Hierarchy].[Year].&amp;[2025]"/>
              </i>
              <i n="[Calendar].[Date Hierarchy].[Year].&amp;[2025].&amp;[February]" c="February" nd="1">
                <p n="[Calendar].[Date Hierarchy].[Year].&amp;[2025]"/>
              </i>
              <i n="[Calendar].[Date Hierarchy].[Year].&amp;[2025].&amp;[March]" c="March" nd="1">
                <p n="[Calendar].[Date Hierarchy].[Year].&amp;[2025]"/>
              </i>
              <i n="[Calendar].[Date Hierarchy].[Year].&amp;[2025].&amp;[April]" c="April" nd="1">
                <p n="[Calendar].[Date Hierarchy].[Year].&amp;[2025]"/>
              </i>
              <i n="[Calendar].[Date Hierarchy].[Year].&amp;[2025].&amp;[May]" c="May" nd="1">
                <p n="[Calendar].[Date Hierarchy].[Year].&amp;[2025]"/>
              </i>
              <i n="[Calendar].[Date Hierarchy].[Year].&amp;[2025].&amp;[June]" c="June" nd="1">
                <p n="[Calendar].[Date Hierarchy].[Year].&amp;[2025]"/>
              </i>
              <i n="[Calendar].[Date Hierarchy].[Year].&amp;[2025].&amp;[July]" c="July" nd="1">
                <p n="[Calendar].[Date Hierarchy].[Year].&amp;[2025]"/>
              </i>
              <i n="[Calendar].[Date Hierarchy].[Year].&amp;[2025].&amp;[August]" c="August" nd="1">
                <p n="[Calendar].[Date Hierarchy].[Year].&amp;[2025]"/>
              </i>
              <i n="[Calendar].[Date Hierarchy].[Year].&amp;[2025].&amp;[September]" c="September" nd="1">
                <p n="[Calendar].[Date Hierarchy].[Year].&amp;[2025]"/>
              </i>
              <i n="[Calendar].[Date Hierarchy].[Year].&amp;[2025].&amp;[October]" c="October" nd="1">
                <p n="[Calendar].[Date Hierarchy].[Year].&amp;[2025]"/>
              </i>
              <i n="[Calendar].[Date Hierarchy].[Year].&amp;[2025].&amp;[November]" c="November" nd="1">
                <p n="[Calendar].[Date Hierarchy].[Year].&amp;[2025]"/>
              </i>
              <i n="[Calendar].[Date Hierarchy].[Year].&amp;[2025].&amp;[December]" c="December" nd="1">
                <p n="[Calendar].[Date Hierarchy].[Year].&amp;[2025]"/>
              </i>
              <i n="[Calendar].[Date Hierarchy].[Year].&amp;[2026].&amp;[January]" c="January" nd="1">
                <p n="[Calendar].[Date Hierarchy].[Year].&amp;[2026]"/>
              </i>
              <i n="[Calendar].[Date Hierarchy].[Year].&amp;[2026].&amp;[February]" c="February" nd="1">
                <p n="[Calendar].[Date Hierarchy].[Year].&amp;[2026]"/>
              </i>
              <i n="[Calendar].[Date Hierarchy].[Year].&amp;[2026].&amp;[March]" c="March" nd="1">
                <p n="[Calendar].[Date Hierarchy].[Year].&amp;[2026]"/>
              </i>
              <i n="[Calendar].[Date Hierarchy].[Year].&amp;[2026].&amp;[April]" c="April" nd="1">
                <p n="[Calendar].[Date Hierarchy].[Year].&amp;[2026]"/>
              </i>
              <i n="[Calendar].[Date Hierarchy].[Year].&amp;[2026].&amp;[May]" c="May" nd="1">
                <p n="[Calendar].[Date Hierarchy].[Year].&amp;[2026]"/>
              </i>
              <i n="[Calendar].[Date Hierarchy].[Year].&amp;[2026].&amp;[June]" c="June" nd="1">
                <p n="[Calendar].[Date Hierarchy].[Year].&amp;[2026]"/>
              </i>
              <i n="[Calendar].[Date Hierarchy].[Year].&amp;[2026].&amp;[July]" c="July" nd="1">
                <p n="[Calendar].[Date Hierarchy].[Year].&amp;[2026]"/>
              </i>
              <i n="[Calendar].[Date Hierarchy].[Year].&amp;[2026].&amp;[August]" c="August" nd="1">
                <p n="[Calendar].[Date Hierarchy].[Year].&amp;[2026]"/>
              </i>
              <i n="[Calendar].[Date Hierarchy].[Year].&amp;[2026].&amp;[September]" c="September" nd="1">
                <p n="[Calendar].[Date Hierarchy].[Year].&amp;[2026]"/>
              </i>
              <i n="[Calendar].[Date Hierarchy].[Year].&amp;[2026].&amp;[October]" c="October" nd="1">
                <p n="[Calendar].[Date Hierarchy].[Year].&amp;[2026]"/>
              </i>
              <i n="[Calendar].[Date Hierarchy].[Year].&amp;[2026].&amp;[November]" c="November" nd="1">
                <p n="[Calendar].[Date Hierarchy].[Year].&amp;[2026]"/>
              </i>
              <i n="[Calendar].[Date Hierarchy].[Year].&amp;[2026].&amp;[December]" c="December" nd="1">
                <p n="[Calendar].[Date Hierarchy].[Year].&amp;[2026]"/>
              </i>
              <i n="[Calendar].[Date Hierarchy].[Year].&amp;[2027].&amp;[January]" c="January" nd="1">
                <p n="[Calendar].[Date Hierarchy].[Year].&amp;[2027]"/>
              </i>
              <i n="[Calendar].[Date Hierarchy].[Year].&amp;[2027].&amp;[February]" c="February" nd="1">
                <p n="[Calendar].[Date Hierarchy].[Year].&amp;[2027]"/>
              </i>
              <i n="[Calendar].[Date Hierarchy].[Year].&amp;[2027].&amp;[March]" c="March" nd="1">
                <p n="[Calendar].[Date Hierarchy].[Year].&amp;[2027]"/>
              </i>
              <i n="[Calendar].[Date Hierarchy].[Year].&amp;[2027].&amp;[April]" c="April" nd="1">
                <p n="[Calendar].[Date Hierarchy].[Year].&amp;[2027]"/>
              </i>
              <i n="[Calendar].[Date Hierarchy].[Year].&amp;[2027].&amp;[May]" c="May" nd="1">
                <p n="[Calendar].[Date Hierarchy].[Year].&amp;[2027]"/>
              </i>
              <i n="[Calendar].[Date Hierarchy].[Year].&amp;[2027].&amp;[June]" c="June" nd="1">
                <p n="[Calendar].[Date Hierarchy].[Year].&amp;[2027]"/>
              </i>
              <i n="[Calendar].[Date Hierarchy].[Year].&amp;[2027].&amp;[July]" c="July" nd="1">
                <p n="[Calendar].[Date Hierarchy].[Year].&amp;[2027]"/>
              </i>
              <i n="[Calendar].[Date Hierarchy].[Year].&amp;[2027].&amp;[August]" c="August" nd="1">
                <p n="[Calendar].[Date Hierarchy].[Year].&amp;[2027]"/>
              </i>
              <i n="[Calendar].[Date Hierarchy].[Year].&amp;[2027].&amp;[September]" c="September" nd="1">
                <p n="[Calendar].[Date Hierarchy].[Year].&amp;[2027]"/>
              </i>
              <i n="[Calendar].[Date Hierarchy].[Year].&amp;[2027].&amp;[October]" c="October" nd="1">
                <p n="[Calendar].[Date Hierarchy].[Year].&amp;[2027]"/>
              </i>
              <i n="[Calendar].[Date Hierarchy].[Year].&amp;[2027].&amp;[November]" c="November" nd="1">
                <p n="[Calendar].[Date Hierarchy].[Year].&amp;[2027]"/>
              </i>
              <i n="[Calendar].[Date Hierarchy].[Year].&amp;[2027].&amp;[December]" c="December" nd="1">
                <p n="[Calendar].[Date Hierarchy].[Year].&amp;[2027]"/>
              </i>
              <i n="[Calendar].[Date Hierarchy].[Year].&amp;[2028].&amp;[January]" c="January" nd="1">
                <p n="[Calendar].[Date Hierarchy].[Year].&amp;[2028]"/>
              </i>
              <i n="[Calendar].[Date Hierarchy].[Year].&amp;[2028].&amp;[February]" c="February" nd="1">
                <p n="[Calendar].[Date Hierarchy].[Year].&amp;[2028]"/>
              </i>
              <i n="[Calendar].[Date Hierarchy].[Year].&amp;[2028].&amp;[March]" c="March" nd="1">
                <p n="[Calendar].[Date Hierarchy].[Year].&amp;[2028]"/>
              </i>
              <i n="[Calendar].[Date Hierarchy].[Year].&amp;[2028].&amp;[April]" c="April" nd="1">
                <p n="[Calendar].[Date Hierarchy].[Year].&amp;[2028]"/>
              </i>
              <i n="[Calendar].[Date Hierarchy].[Year].&amp;[2028].&amp;[May]" c="May" nd="1">
                <p n="[Calendar].[Date Hierarchy].[Year].&amp;[2028]"/>
              </i>
              <i n="[Calendar].[Date Hierarchy].[Year].&amp;[2028].&amp;[June]" c="June" nd="1">
                <p n="[Calendar].[Date Hierarchy].[Year].&amp;[2028]"/>
              </i>
              <i n="[Calendar].[Date Hierarchy].[Year].&amp;[2028].&amp;[July]" c="July" nd="1">
                <p n="[Calendar].[Date Hierarchy].[Year].&amp;[2028]"/>
              </i>
            </range>
          </ranges>
        </level>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FA4607E-6902-4E45-B089-7A3A60748189}" cache="Slicer_Date_Hierarchy" caption="Month" level="2"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CCB1991-DA8A-47C4-A039-5A279BC20B6F}" cache="Slicer_State" caption="State" startItem="4" level="1" style="SlicerStyleDark3" rowHeight="234950"/>
  <slicer name="Position 1" xr10:uid="{362170AE-B1B0-4037-BF8C-5BBBFC544B15}" cache="Slicer_Position" caption="Position" startItem="8" level="1" style="SlicerStyleDark3" rowHeight="234950"/>
  <slicer name="Month 1" xr10:uid="{BB645D87-471D-497A-8636-264CE93AC809}" cache="Slicer_Date_Hierarchy" caption="Month" startItem="6" level="2"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53021-FC4B-4CE8-ABB4-3DA398829710}" name="HR_DATASET" displayName="HR_DATASET" ref="A1:AL312" tableType="queryTable" totalsRowShown="0">
  <autoFilter ref="A1:AL312" xr:uid="{D4553021-FC4B-4CE8-ABB4-3DA398829710}"/>
  <tableColumns count="38">
    <tableColumn id="1" xr3:uid="{F046A5F9-1111-47FF-A41A-A26E0248A07D}" uniqueName="1" name="Employee_Name" queryTableFieldId="1" dataDxfId="41"/>
    <tableColumn id="2" xr3:uid="{3D860550-A5CF-4A42-A48D-C74EE8785C95}" uniqueName="2" name="EmpID" queryTableFieldId="2"/>
    <tableColumn id="3" xr3:uid="{33F409AD-3E9D-4F84-8ED9-1A581DA977C1}" uniqueName="3" name="MarriedID" queryTableFieldId="3"/>
    <tableColumn id="4" xr3:uid="{715E0EC8-6CBA-4AC6-9A17-F09CE05DB5CC}" uniqueName="4" name="MaritalStatusID" queryTableFieldId="4"/>
    <tableColumn id="5" xr3:uid="{16202F4C-865B-406B-8EA7-91D135E93A9F}" uniqueName="5" name="GenderID" queryTableFieldId="5"/>
    <tableColumn id="6" xr3:uid="{A9D0F230-8928-4AD4-B731-0597F27C12BD}" uniqueName="6" name="EmpStatusID" queryTableFieldId="6"/>
    <tableColumn id="7" xr3:uid="{5B13CA12-BAD6-46BB-B7BE-D87EF7612D9C}" uniqueName="7" name="DeptID" queryTableFieldId="7"/>
    <tableColumn id="8" xr3:uid="{D4185EF8-8B46-46D9-BD61-AB21547A548A}" uniqueName="8" name="PerfScoreID" queryTableFieldId="8"/>
    <tableColumn id="9" xr3:uid="{824C6189-4A44-4BE5-9917-D3E9C3D2C757}" uniqueName="9" name="FromDiversityJobFairID" queryTableFieldId="9"/>
    <tableColumn id="10" xr3:uid="{3CA946A9-1BD9-4BA4-9B36-CE4EBE7134AF}" uniqueName="10" name="Salary" queryTableFieldId="10"/>
    <tableColumn id="11" xr3:uid="{7422CC41-D7A1-434D-AB1D-FDAB57E06C0B}" uniqueName="11" name="Termd" queryTableFieldId="11"/>
    <tableColumn id="12" xr3:uid="{A1F6FCF4-826C-45D5-BE67-19E9DF2C6C55}" uniqueName="12" name="PositionID" queryTableFieldId="12"/>
    <tableColumn id="13" xr3:uid="{6243A932-6434-46CC-8AB3-B12606DDDAF2}" uniqueName="13" name="Position" queryTableFieldId="13" dataDxfId="40"/>
    <tableColumn id="14" xr3:uid="{CA29CE19-28DA-4CBB-AB31-7F3C7D43280C}" uniqueName="14" name="State" queryTableFieldId="14" dataDxfId="39"/>
    <tableColumn id="15" xr3:uid="{DD840248-FA78-46F8-9654-C958CB42DE76}" uniqueName="15" name="Zip" queryTableFieldId="15"/>
    <tableColumn id="16" xr3:uid="{D5C058AB-59B0-4014-B8A3-185535ED44D8}" uniqueName="16" name="DOB" queryTableFieldId="16" dataDxfId="38"/>
    <tableColumn id="17" xr3:uid="{30A3B206-F338-4DBD-8EB9-76A91F238386}" uniqueName="17" name="Sex" queryTableFieldId="17" dataDxfId="37"/>
    <tableColumn id="18" xr3:uid="{08D662C2-10B1-4676-A688-3E6C1481147D}" uniqueName="18" name="MaritalDesc" queryTableFieldId="18" dataDxfId="36"/>
    <tableColumn id="19" xr3:uid="{2729F473-4A76-4995-99D8-A900F517FA3F}" uniqueName="19" name="CitizenDesc" queryTableFieldId="19" dataDxfId="35"/>
    <tableColumn id="20" xr3:uid="{606454CA-6AF2-4229-A085-894E6B452F24}" uniqueName="20" name="HispanicLatino" queryTableFieldId="20" dataDxfId="34"/>
    <tableColumn id="21" xr3:uid="{14C424CA-4D64-4BC6-98FF-DB5A1C3F1C58}" uniqueName="21" name="RaceDesc" queryTableFieldId="21" dataDxfId="33"/>
    <tableColumn id="22" xr3:uid="{DAF57C62-8809-497A-91B9-031B5D83873C}" uniqueName="22" name="DateofHire" queryTableFieldId="22" dataDxfId="32"/>
    <tableColumn id="23" xr3:uid="{E2E4E546-D621-4B56-965D-A5DDE7A43101}" uniqueName="23" name="DateofTermination" queryTableFieldId="23" dataDxfId="31"/>
    <tableColumn id="24" xr3:uid="{982B8666-FDDB-4342-B342-509B578F848B}" uniqueName="24" name="TermReason" queryTableFieldId="24" dataDxfId="30"/>
    <tableColumn id="25" xr3:uid="{5B36FDC4-8671-49BF-BFD6-AD8F06996F5A}" uniqueName="25" name="EmploymentStatus" queryTableFieldId="25" dataDxfId="29"/>
    <tableColumn id="26" xr3:uid="{6FD6580D-5CB9-4618-A19D-76421FC8811E}" uniqueName="26" name="Department" queryTableFieldId="26" dataDxfId="28"/>
    <tableColumn id="27" xr3:uid="{881E8AA9-8EAB-42AD-97D1-86BDA02C653A}" uniqueName="27" name="ManagerName" queryTableFieldId="27" dataDxfId="27"/>
    <tableColumn id="28" xr3:uid="{80E1CEDB-E0C7-48AA-BAF1-B6B8CF0E9A9D}" uniqueName="28" name="ManagerID" queryTableFieldId="28"/>
    <tableColumn id="29" xr3:uid="{2DE7B6A9-4445-46BB-A20B-AB327915D306}" uniqueName="29" name="RecruitmentSource" queryTableFieldId="29" dataDxfId="26"/>
    <tableColumn id="30" xr3:uid="{D6F5B837-70A8-4D6F-A3C8-3C38A30D9301}" uniqueName="30" name="PerformanceScore" queryTableFieldId="30" dataDxfId="25"/>
    <tableColumn id="31" xr3:uid="{50BA4606-D00A-4492-A061-626B2D3192E6}" uniqueName="31" name="EngagementSurvey" queryTableFieldId="31"/>
    <tableColumn id="32" xr3:uid="{A0C0F74C-6538-430D-8EAF-45ECB524080D}" uniqueName="32" name="EmpSatisfaction" queryTableFieldId="32"/>
    <tableColumn id="33" xr3:uid="{441EBA55-08A1-4D0E-9A82-A64F2D75DBBA}" uniqueName="33" name="SpecialProjectsCount" queryTableFieldId="33"/>
    <tableColumn id="34" xr3:uid="{FBE22C1A-E3E3-4B8B-B0C1-A771692593C2}" uniqueName="34" name="LastPerformanceReview_Date" queryTableFieldId="34" dataDxfId="24"/>
    <tableColumn id="35" xr3:uid="{C2F0DD55-CF89-4E75-9A10-D0A6A0EE89C1}" uniqueName="35" name="DaysLateLast30" queryTableFieldId="35"/>
    <tableColumn id="36" xr3:uid="{1BFD1A83-0293-410F-A036-AE6014DF289A}" uniqueName="36" name="Absences" queryTableFieldId="36"/>
    <tableColumn id="37" xr3:uid="{548F4FF7-DFAB-4366-BDB5-6DE14F8296F4}" uniqueName="37" name="DOT" queryTableFieldId="37"/>
    <tableColumn id="38" xr3:uid="{91061D07-9444-48AD-A25D-DB786954D345}" uniqueName="38" name="Manager ID"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44C0-B94A-41DF-BC75-A57EB6FA3A39}">
  <dimension ref="A1:AL312"/>
  <sheetViews>
    <sheetView topLeftCell="A311" workbookViewId="0">
      <selection sqref="A1:A312"/>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10.3320312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 min="37" max="37" width="6.77734375" bestFit="1" customWidth="1"/>
    <col min="38" max="38" width="1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10026</v>
      </c>
      <c r="C2">
        <v>0</v>
      </c>
      <c r="D2">
        <v>0</v>
      </c>
      <c r="E2">
        <v>1</v>
      </c>
      <c r="F2">
        <v>1</v>
      </c>
      <c r="G2">
        <v>5</v>
      </c>
      <c r="H2">
        <v>4</v>
      </c>
      <c r="I2">
        <v>0</v>
      </c>
      <c r="J2">
        <v>62506</v>
      </c>
      <c r="K2">
        <v>0</v>
      </c>
      <c r="L2">
        <v>19</v>
      </c>
      <c r="M2" t="s">
        <v>39</v>
      </c>
      <c r="N2" t="s">
        <v>40</v>
      </c>
      <c r="O2">
        <v>1960</v>
      </c>
      <c r="P2" s="1">
        <v>30507</v>
      </c>
      <c r="Q2" t="s">
        <v>41</v>
      </c>
      <c r="R2" t="s">
        <v>42</v>
      </c>
      <c r="S2" t="s">
        <v>43</v>
      </c>
      <c r="T2" t="s">
        <v>44</v>
      </c>
      <c r="U2" t="s">
        <v>45</v>
      </c>
      <c r="V2" s="1">
        <v>40729</v>
      </c>
      <c r="W2" s="1"/>
      <c r="X2" t="s">
        <v>46</v>
      </c>
      <c r="Y2" t="s">
        <v>47</v>
      </c>
      <c r="Z2" t="s">
        <v>48</v>
      </c>
      <c r="AA2" t="s">
        <v>49</v>
      </c>
      <c r="AB2">
        <v>22</v>
      </c>
      <c r="AC2" t="s">
        <v>50</v>
      </c>
      <c r="AD2" t="s">
        <v>51</v>
      </c>
      <c r="AE2">
        <v>4.5999999999999996</v>
      </c>
      <c r="AF2">
        <v>5</v>
      </c>
      <c r="AG2">
        <v>0</v>
      </c>
      <c r="AH2" s="1">
        <v>43482</v>
      </c>
      <c r="AI2">
        <v>0</v>
      </c>
      <c r="AJ2">
        <v>1</v>
      </c>
      <c r="AK2">
        <v>1</v>
      </c>
      <c r="AL2">
        <v>0</v>
      </c>
    </row>
    <row r="3" spans="1:38" x14ac:dyDescent="0.3">
      <c r="A3" t="s">
        <v>52</v>
      </c>
      <c r="B3">
        <v>10084</v>
      </c>
      <c r="C3">
        <v>1</v>
      </c>
      <c r="D3">
        <v>1</v>
      </c>
      <c r="E3">
        <v>1</v>
      </c>
      <c r="F3">
        <v>5</v>
      </c>
      <c r="G3">
        <v>3</v>
      </c>
      <c r="H3">
        <v>3</v>
      </c>
      <c r="I3">
        <v>0</v>
      </c>
      <c r="J3">
        <v>104437</v>
      </c>
      <c r="K3">
        <v>1</v>
      </c>
      <c r="L3">
        <v>27</v>
      </c>
      <c r="M3" t="s">
        <v>53</v>
      </c>
      <c r="N3" t="s">
        <v>40</v>
      </c>
      <c r="O3">
        <v>2148</v>
      </c>
      <c r="P3" s="1">
        <v>27519</v>
      </c>
      <c r="Q3" t="s">
        <v>41</v>
      </c>
      <c r="R3" t="s">
        <v>54</v>
      </c>
      <c r="S3" t="s">
        <v>43</v>
      </c>
      <c r="T3" t="s">
        <v>44</v>
      </c>
      <c r="U3" t="s">
        <v>45</v>
      </c>
      <c r="V3" s="1">
        <v>42093</v>
      </c>
      <c r="W3" s="1">
        <v>42537</v>
      </c>
      <c r="X3" t="s">
        <v>55</v>
      </c>
      <c r="Y3" t="s">
        <v>56</v>
      </c>
      <c r="Z3" t="s">
        <v>57</v>
      </c>
      <c r="AA3" t="s">
        <v>58</v>
      </c>
      <c r="AB3">
        <v>4</v>
      </c>
      <c r="AC3" t="s">
        <v>59</v>
      </c>
      <c r="AD3" t="s">
        <v>60</v>
      </c>
      <c r="AE3">
        <v>4.96</v>
      </c>
      <c r="AF3">
        <v>3</v>
      </c>
      <c r="AG3">
        <v>6</v>
      </c>
      <c r="AH3" s="1">
        <v>42424</v>
      </c>
      <c r="AI3">
        <v>0</v>
      </c>
      <c r="AJ3">
        <v>17</v>
      </c>
      <c r="AK3">
        <v>0</v>
      </c>
      <c r="AL3">
        <v>0</v>
      </c>
    </row>
    <row r="4" spans="1:38" x14ac:dyDescent="0.3">
      <c r="A4" t="s">
        <v>61</v>
      </c>
      <c r="B4">
        <v>10196</v>
      </c>
      <c r="C4">
        <v>1</v>
      </c>
      <c r="D4">
        <v>1</v>
      </c>
      <c r="E4">
        <v>0</v>
      </c>
      <c r="F4">
        <v>5</v>
      </c>
      <c r="G4">
        <v>5</v>
      </c>
      <c r="H4">
        <v>3</v>
      </c>
      <c r="I4">
        <v>0</v>
      </c>
      <c r="J4">
        <v>64955</v>
      </c>
      <c r="K4">
        <v>1</v>
      </c>
      <c r="L4">
        <v>20</v>
      </c>
      <c r="M4" t="s">
        <v>62</v>
      </c>
      <c r="N4" t="s">
        <v>40</v>
      </c>
      <c r="O4">
        <v>1810</v>
      </c>
      <c r="P4" s="1">
        <v>32405</v>
      </c>
      <c r="Q4" t="s">
        <v>63</v>
      </c>
      <c r="R4" t="s">
        <v>54</v>
      </c>
      <c r="S4" t="s">
        <v>43</v>
      </c>
      <c r="T4" t="s">
        <v>44</v>
      </c>
      <c r="U4" t="s">
        <v>45</v>
      </c>
      <c r="V4" s="1">
        <v>40729</v>
      </c>
      <c r="W4" s="1">
        <v>41176</v>
      </c>
      <c r="X4" t="s">
        <v>64</v>
      </c>
      <c r="Y4" t="s">
        <v>56</v>
      </c>
      <c r="Z4" t="s">
        <v>48</v>
      </c>
      <c r="AA4" t="s">
        <v>65</v>
      </c>
      <c r="AB4">
        <v>20</v>
      </c>
      <c r="AC4" t="s">
        <v>50</v>
      </c>
      <c r="AD4" t="s">
        <v>60</v>
      </c>
      <c r="AE4">
        <v>3.02</v>
      </c>
      <c r="AF4">
        <v>3</v>
      </c>
      <c r="AG4">
        <v>0</v>
      </c>
      <c r="AH4" s="1">
        <v>41044</v>
      </c>
      <c r="AI4">
        <v>0</v>
      </c>
      <c r="AJ4">
        <v>3</v>
      </c>
      <c r="AK4">
        <v>0</v>
      </c>
      <c r="AL4">
        <v>0</v>
      </c>
    </row>
    <row r="5" spans="1:38" x14ac:dyDescent="0.3">
      <c r="A5" t="s">
        <v>66</v>
      </c>
      <c r="B5">
        <v>10088</v>
      </c>
      <c r="C5">
        <v>1</v>
      </c>
      <c r="D5">
        <v>1</v>
      </c>
      <c r="E5">
        <v>0</v>
      </c>
      <c r="F5">
        <v>1</v>
      </c>
      <c r="G5">
        <v>5</v>
      </c>
      <c r="H5">
        <v>3</v>
      </c>
      <c r="I5">
        <v>0</v>
      </c>
      <c r="J5">
        <v>64991</v>
      </c>
      <c r="K5">
        <v>0</v>
      </c>
      <c r="L5">
        <v>19</v>
      </c>
      <c r="M5" t="s">
        <v>39</v>
      </c>
      <c r="N5" t="s">
        <v>40</v>
      </c>
      <c r="O5">
        <v>1886</v>
      </c>
      <c r="P5" s="1">
        <v>32413</v>
      </c>
      <c r="Q5" t="s">
        <v>63</v>
      </c>
      <c r="R5" t="s">
        <v>54</v>
      </c>
      <c r="S5" t="s">
        <v>43</v>
      </c>
      <c r="T5" t="s">
        <v>44</v>
      </c>
      <c r="U5" t="s">
        <v>45</v>
      </c>
      <c r="V5" s="1">
        <v>39454</v>
      </c>
      <c r="W5" s="1"/>
      <c r="X5" t="s">
        <v>46</v>
      </c>
      <c r="Y5" t="s">
        <v>47</v>
      </c>
      <c r="Z5" t="s">
        <v>48</v>
      </c>
      <c r="AA5" t="s">
        <v>67</v>
      </c>
      <c r="AB5">
        <v>16</v>
      </c>
      <c r="AC5" t="s">
        <v>59</v>
      </c>
      <c r="AD5" t="s">
        <v>60</v>
      </c>
      <c r="AE5">
        <v>4.84</v>
      </c>
      <c r="AF5">
        <v>5</v>
      </c>
      <c r="AG5">
        <v>0</v>
      </c>
      <c r="AH5" s="1">
        <v>43468</v>
      </c>
      <c r="AI5">
        <v>0</v>
      </c>
      <c r="AJ5">
        <v>15</v>
      </c>
      <c r="AK5">
        <v>1</v>
      </c>
      <c r="AL5">
        <v>0</v>
      </c>
    </row>
    <row r="6" spans="1:38" x14ac:dyDescent="0.3">
      <c r="A6" t="s">
        <v>68</v>
      </c>
      <c r="B6">
        <v>10069</v>
      </c>
      <c r="C6">
        <v>0</v>
      </c>
      <c r="D6">
        <v>2</v>
      </c>
      <c r="E6">
        <v>0</v>
      </c>
      <c r="F6">
        <v>5</v>
      </c>
      <c r="G6">
        <v>5</v>
      </c>
      <c r="H6">
        <v>3</v>
      </c>
      <c r="I6">
        <v>0</v>
      </c>
      <c r="J6">
        <v>50825</v>
      </c>
      <c r="K6">
        <v>1</v>
      </c>
      <c r="L6">
        <v>19</v>
      </c>
      <c r="M6" t="s">
        <v>39</v>
      </c>
      <c r="N6" t="s">
        <v>40</v>
      </c>
      <c r="O6">
        <v>2169</v>
      </c>
      <c r="P6" s="1">
        <v>32759</v>
      </c>
      <c r="Q6" t="s">
        <v>63</v>
      </c>
      <c r="R6" t="s">
        <v>69</v>
      </c>
      <c r="S6" t="s">
        <v>43</v>
      </c>
      <c r="T6" t="s">
        <v>44</v>
      </c>
      <c r="U6" t="s">
        <v>45</v>
      </c>
      <c r="V6" s="1">
        <v>40735</v>
      </c>
      <c r="W6" s="1">
        <v>42619</v>
      </c>
      <c r="X6" t="s">
        <v>70</v>
      </c>
      <c r="Y6" t="s">
        <v>56</v>
      </c>
      <c r="Z6" t="s">
        <v>48</v>
      </c>
      <c r="AA6" t="s">
        <v>71</v>
      </c>
      <c r="AB6">
        <v>39</v>
      </c>
      <c r="AC6" t="s">
        <v>72</v>
      </c>
      <c r="AD6" t="s">
        <v>60</v>
      </c>
      <c r="AE6">
        <v>5</v>
      </c>
      <c r="AF6">
        <v>4</v>
      </c>
      <c r="AG6">
        <v>0</v>
      </c>
      <c r="AH6" s="1">
        <v>42401</v>
      </c>
      <c r="AI6">
        <v>0</v>
      </c>
      <c r="AJ6">
        <v>2</v>
      </c>
      <c r="AK6">
        <v>0</v>
      </c>
      <c r="AL6">
        <v>0</v>
      </c>
    </row>
    <row r="7" spans="1:38" x14ac:dyDescent="0.3">
      <c r="A7" t="s">
        <v>73</v>
      </c>
      <c r="B7">
        <v>10002</v>
      </c>
      <c r="C7">
        <v>0</v>
      </c>
      <c r="D7">
        <v>0</v>
      </c>
      <c r="E7">
        <v>0</v>
      </c>
      <c r="F7">
        <v>1</v>
      </c>
      <c r="G7">
        <v>5</v>
      </c>
      <c r="H7">
        <v>4</v>
      </c>
      <c r="I7">
        <v>0</v>
      </c>
      <c r="J7">
        <v>57568</v>
      </c>
      <c r="K7">
        <v>0</v>
      </c>
      <c r="L7">
        <v>19</v>
      </c>
      <c r="M7" t="s">
        <v>39</v>
      </c>
      <c r="N7" t="s">
        <v>40</v>
      </c>
      <c r="O7">
        <v>1844</v>
      </c>
      <c r="P7" s="1">
        <v>28267</v>
      </c>
      <c r="Q7" t="s">
        <v>63</v>
      </c>
      <c r="R7" t="s">
        <v>42</v>
      </c>
      <c r="S7" t="s">
        <v>43</v>
      </c>
      <c r="T7" t="s">
        <v>44</v>
      </c>
      <c r="U7" t="s">
        <v>45</v>
      </c>
      <c r="V7" s="1">
        <v>40917</v>
      </c>
      <c r="W7" s="1"/>
      <c r="X7" t="s">
        <v>46</v>
      </c>
      <c r="Y7" t="s">
        <v>47</v>
      </c>
      <c r="Z7" t="s">
        <v>48</v>
      </c>
      <c r="AA7" t="s">
        <v>74</v>
      </c>
      <c r="AB7">
        <v>11</v>
      </c>
      <c r="AC7" t="s">
        <v>50</v>
      </c>
      <c r="AD7" t="s">
        <v>51</v>
      </c>
      <c r="AE7">
        <v>5</v>
      </c>
      <c r="AF7">
        <v>5</v>
      </c>
      <c r="AG7">
        <v>0</v>
      </c>
      <c r="AH7" s="1">
        <v>43472</v>
      </c>
      <c r="AI7">
        <v>0</v>
      </c>
      <c r="AJ7">
        <v>15</v>
      </c>
      <c r="AK7">
        <v>1</v>
      </c>
      <c r="AL7">
        <v>0</v>
      </c>
    </row>
    <row r="8" spans="1:38" x14ac:dyDescent="0.3">
      <c r="A8" t="s">
        <v>75</v>
      </c>
      <c r="B8">
        <v>10194</v>
      </c>
      <c r="C8">
        <v>0</v>
      </c>
      <c r="D8">
        <v>0</v>
      </c>
      <c r="E8">
        <v>0</v>
      </c>
      <c r="F8">
        <v>1</v>
      </c>
      <c r="G8">
        <v>4</v>
      </c>
      <c r="H8">
        <v>3</v>
      </c>
      <c r="I8">
        <v>0</v>
      </c>
      <c r="J8">
        <v>95660</v>
      </c>
      <c r="K8">
        <v>0</v>
      </c>
      <c r="L8">
        <v>24</v>
      </c>
      <c r="M8" t="s">
        <v>76</v>
      </c>
      <c r="N8" t="s">
        <v>40</v>
      </c>
      <c r="O8">
        <v>2110</v>
      </c>
      <c r="P8" s="1">
        <v>28999</v>
      </c>
      <c r="Q8" t="s">
        <v>63</v>
      </c>
      <c r="R8" t="s">
        <v>42</v>
      </c>
      <c r="S8" t="s">
        <v>43</v>
      </c>
      <c r="T8" t="s">
        <v>44</v>
      </c>
      <c r="U8" t="s">
        <v>45</v>
      </c>
      <c r="V8" s="1">
        <v>41953</v>
      </c>
      <c r="W8" s="1"/>
      <c r="X8" t="s">
        <v>46</v>
      </c>
      <c r="Y8" t="s">
        <v>47</v>
      </c>
      <c r="Z8" t="s">
        <v>77</v>
      </c>
      <c r="AA8" t="s">
        <v>78</v>
      </c>
      <c r="AB8">
        <v>10</v>
      </c>
      <c r="AC8" t="s">
        <v>50</v>
      </c>
      <c r="AD8" t="s">
        <v>60</v>
      </c>
      <c r="AE8">
        <v>3.04</v>
      </c>
      <c r="AF8">
        <v>3</v>
      </c>
      <c r="AG8">
        <v>4</v>
      </c>
      <c r="AH8" s="1">
        <v>43467</v>
      </c>
      <c r="AI8">
        <v>0</v>
      </c>
      <c r="AJ8">
        <v>19</v>
      </c>
      <c r="AK8">
        <v>1</v>
      </c>
      <c r="AL8">
        <v>0</v>
      </c>
    </row>
    <row r="9" spans="1:38" x14ac:dyDescent="0.3">
      <c r="A9" t="s">
        <v>79</v>
      </c>
      <c r="B9">
        <v>10062</v>
      </c>
      <c r="C9">
        <v>0</v>
      </c>
      <c r="D9">
        <v>4</v>
      </c>
      <c r="E9">
        <v>1</v>
      </c>
      <c r="F9">
        <v>1</v>
      </c>
      <c r="G9">
        <v>5</v>
      </c>
      <c r="H9">
        <v>3</v>
      </c>
      <c r="I9">
        <v>0</v>
      </c>
      <c r="J9">
        <v>59365</v>
      </c>
      <c r="K9">
        <v>0</v>
      </c>
      <c r="L9">
        <v>19</v>
      </c>
      <c r="M9" t="s">
        <v>39</v>
      </c>
      <c r="N9" t="s">
        <v>40</v>
      </c>
      <c r="O9">
        <v>2199</v>
      </c>
      <c r="P9" s="1">
        <v>30365</v>
      </c>
      <c r="Q9" t="s">
        <v>41</v>
      </c>
      <c r="R9" t="s">
        <v>80</v>
      </c>
      <c r="S9" t="s">
        <v>43</v>
      </c>
      <c r="T9" t="s">
        <v>44</v>
      </c>
      <c r="U9" t="s">
        <v>45</v>
      </c>
      <c r="V9" s="1">
        <v>41547</v>
      </c>
      <c r="W9" s="1"/>
      <c r="X9" t="s">
        <v>46</v>
      </c>
      <c r="Y9" t="s">
        <v>47</v>
      </c>
      <c r="Z9" t="s">
        <v>48</v>
      </c>
      <c r="AA9" t="s">
        <v>81</v>
      </c>
      <c r="AB9">
        <v>19</v>
      </c>
      <c r="AC9" t="s">
        <v>82</v>
      </c>
      <c r="AD9" t="s">
        <v>60</v>
      </c>
      <c r="AE9">
        <v>5</v>
      </c>
      <c r="AF9">
        <v>4</v>
      </c>
      <c r="AG9">
        <v>0</v>
      </c>
      <c r="AH9" s="1">
        <v>43521</v>
      </c>
      <c r="AI9">
        <v>0</v>
      </c>
      <c r="AJ9">
        <v>19</v>
      </c>
      <c r="AK9">
        <v>1</v>
      </c>
      <c r="AL9">
        <v>0</v>
      </c>
    </row>
    <row r="10" spans="1:38" x14ac:dyDescent="0.3">
      <c r="A10" t="s">
        <v>83</v>
      </c>
      <c r="B10">
        <v>10114</v>
      </c>
      <c r="C10">
        <v>0</v>
      </c>
      <c r="D10">
        <v>0</v>
      </c>
      <c r="E10">
        <v>0</v>
      </c>
      <c r="F10">
        <v>3</v>
      </c>
      <c r="G10">
        <v>5</v>
      </c>
      <c r="H10">
        <v>3</v>
      </c>
      <c r="I10">
        <v>1</v>
      </c>
      <c r="J10">
        <v>47837</v>
      </c>
      <c r="K10">
        <v>0</v>
      </c>
      <c r="L10">
        <v>19</v>
      </c>
      <c r="M10" t="s">
        <v>39</v>
      </c>
      <c r="N10" t="s">
        <v>40</v>
      </c>
      <c r="O10">
        <v>1902</v>
      </c>
      <c r="P10" s="1">
        <v>25610</v>
      </c>
      <c r="Q10" t="s">
        <v>63</v>
      </c>
      <c r="R10" t="s">
        <v>42</v>
      </c>
      <c r="S10" t="s">
        <v>43</v>
      </c>
      <c r="T10" t="s">
        <v>44</v>
      </c>
      <c r="U10" t="s">
        <v>84</v>
      </c>
      <c r="V10" s="1">
        <v>40000</v>
      </c>
      <c r="W10" s="1"/>
      <c r="X10" t="s">
        <v>46</v>
      </c>
      <c r="Y10" t="s">
        <v>47</v>
      </c>
      <c r="Z10" t="s">
        <v>48</v>
      </c>
      <c r="AA10" t="s">
        <v>85</v>
      </c>
      <c r="AB10">
        <v>12</v>
      </c>
      <c r="AC10" t="s">
        <v>86</v>
      </c>
      <c r="AD10" t="s">
        <v>60</v>
      </c>
      <c r="AE10">
        <v>4.46</v>
      </c>
      <c r="AF10">
        <v>3</v>
      </c>
      <c r="AG10">
        <v>0</v>
      </c>
      <c r="AH10" s="1">
        <v>43490</v>
      </c>
      <c r="AI10">
        <v>0</v>
      </c>
      <c r="AJ10">
        <v>4</v>
      </c>
      <c r="AK10">
        <v>1</v>
      </c>
      <c r="AL10">
        <v>0</v>
      </c>
    </row>
    <row r="11" spans="1:38" x14ac:dyDescent="0.3">
      <c r="A11" t="s">
        <v>87</v>
      </c>
      <c r="B11">
        <v>10250</v>
      </c>
      <c r="C11">
        <v>0</v>
      </c>
      <c r="D11">
        <v>2</v>
      </c>
      <c r="E11">
        <v>1</v>
      </c>
      <c r="F11">
        <v>1</v>
      </c>
      <c r="G11">
        <v>3</v>
      </c>
      <c r="H11">
        <v>3</v>
      </c>
      <c r="I11">
        <v>0</v>
      </c>
      <c r="J11">
        <v>50178</v>
      </c>
      <c r="K11">
        <v>0</v>
      </c>
      <c r="L11">
        <v>14</v>
      </c>
      <c r="M11" t="s">
        <v>88</v>
      </c>
      <c r="N11" t="s">
        <v>40</v>
      </c>
      <c r="O11">
        <v>1886</v>
      </c>
      <c r="P11" s="1">
        <v>32149</v>
      </c>
      <c r="Q11" t="s">
        <v>41</v>
      </c>
      <c r="R11" t="s">
        <v>69</v>
      </c>
      <c r="S11" t="s">
        <v>43</v>
      </c>
      <c r="T11" t="s">
        <v>44</v>
      </c>
      <c r="U11" t="s">
        <v>45</v>
      </c>
      <c r="V11" s="1">
        <v>42009</v>
      </c>
      <c r="W11" s="1"/>
      <c r="X11" t="s">
        <v>46</v>
      </c>
      <c r="Y11" t="s">
        <v>47</v>
      </c>
      <c r="Z11" t="s">
        <v>57</v>
      </c>
      <c r="AA11" t="s">
        <v>89</v>
      </c>
      <c r="AB11">
        <v>7</v>
      </c>
      <c r="AC11" t="s">
        <v>59</v>
      </c>
      <c r="AD11" t="s">
        <v>60</v>
      </c>
      <c r="AE11">
        <v>5</v>
      </c>
      <c r="AF11">
        <v>5</v>
      </c>
      <c r="AG11">
        <v>6</v>
      </c>
      <c r="AH11" s="1">
        <v>43514</v>
      </c>
      <c r="AI11">
        <v>0</v>
      </c>
      <c r="AJ11">
        <v>16</v>
      </c>
      <c r="AK11">
        <v>1</v>
      </c>
      <c r="AL11">
        <v>0</v>
      </c>
    </row>
    <row r="12" spans="1:38" x14ac:dyDescent="0.3">
      <c r="A12" t="s">
        <v>90</v>
      </c>
      <c r="B12">
        <v>10252</v>
      </c>
      <c r="C12">
        <v>1</v>
      </c>
      <c r="D12">
        <v>1</v>
      </c>
      <c r="E12">
        <v>0</v>
      </c>
      <c r="F12">
        <v>5</v>
      </c>
      <c r="G12">
        <v>5</v>
      </c>
      <c r="H12">
        <v>3</v>
      </c>
      <c r="I12">
        <v>1</v>
      </c>
      <c r="J12">
        <v>54670</v>
      </c>
      <c r="K12">
        <v>1</v>
      </c>
      <c r="L12">
        <v>19</v>
      </c>
      <c r="M12" t="s">
        <v>39</v>
      </c>
      <c r="N12" t="s">
        <v>40</v>
      </c>
      <c r="O12">
        <v>1902</v>
      </c>
      <c r="P12" s="1">
        <v>27041</v>
      </c>
      <c r="Q12" t="s">
        <v>63</v>
      </c>
      <c r="R12" t="s">
        <v>54</v>
      </c>
      <c r="S12" t="s">
        <v>43</v>
      </c>
      <c r="T12" t="s">
        <v>91</v>
      </c>
      <c r="U12" t="s">
        <v>84</v>
      </c>
      <c r="V12" s="1">
        <v>40553</v>
      </c>
      <c r="W12" s="1">
        <v>42747</v>
      </c>
      <c r="X12" t="s">
        <v>92</v>
      </c>
      <c r="Y12" t="s">
        <v>56</v>
      </c>
      <c r="Z12" t="s">
        <v>48</v>
      </c>
      <c r="AA12" t="s">
        <v>93</v>
      </c>
      <c r="AB12">
        <v>14</v>
      </c>
      <c r="AC12" t="s">
        <v>86</v>
      </c>
      <c r="AD12" t="s">
        <v>60</v>
      </c>
      <c r="AE12">
        <v>4.2</v>
      </c>
      <c r="AF12">
        <v>4</v>
      </c>
      <c r="AG12">
        <v>0</v>
      </c>
      <c r="AH12" s="1">
        <v>42399</v>
      </c>
      <c r="AI12">
        <v>0</v>
      </c>
      <c r="AJ12">
        <v>12</v>
      </c>
      <c r="AK12">
        <v>0</v>
      </c>
      <c r="AL12">
        <v>0</v>
      </c>
    </row>
    <row r="13" spans="1:38" x14ac:dyDescent="0.3">
      <c r="A13" t="s">
        <v>94</v>
      </c>
      <c r="B13">
        <v>10242</v>
      </c>
      <c r="C13">
        <v>1</v>
      </c>
      <c r="D13">
        <v>1</v>
      </c>
      <c r="E13">
        <v>1</v>
      </c>
      <c r="F13">
        <v>5</v>
      </c>
      <c r="G13">
        <v>5</v>
      </c>
      <c r="H13">
        <v>3</v>
      </c>
      <c r="I13">
        <v>1</v>
      </c>
      <c r="J13">
        <v>47211</v>
      </c>
      <c r="K13">
        <v>1</v>
      </c>
      <c r="L13">
        <v>19</v>
      </c>
      <c r="M13" t="s">
        <v>39</v>
      </c>
      <c r="N13" t="s">
        <v>40</v>
      </c>
      <c r="O13">
        <v>2062</v>
      </c>
      <c r="P13" s="1">
        <v>27081</v>
      </c>
      <c r="Q13" t="s">
        <v>41</v>
      </c>
      <c r="R13" t="s">
        <v>54</v>
      </c>
      <c r="S13" t="s">
        <v>43</v>
      </c>
      <c r="T13" t="s">
        <v>91</v>
      </c>
      <c r="U13" t="s">
        <v>84</v>
      </c>
      <c r="V13" s="1">
        <v>41001</v>
      </c>
      <c r="W13" s="1">
        <v>42632</v>
      </c>
      <c r="X13" t="s">
        <v>95</v>
      </c>
      <c r="Y13" t="s">
        <v>56</v>
      </c>
      <c r="Z13" t="s">
        <v>48</v>
      </c>
      <c r="AA13" t="s">
        <v>65</v>
      </c>
      <c r="AB13">
        <v>20</v>
      </c>
      <c r="AC13" t="s">
        <v>86</v>
      </c>
      <c r="AD13" t="s">
        <v>60</v>
      </c>
      <c r="AE13">
        <v>4.2</v>
      </c>
      <c r="AF13">
        <v>3</v>
      </c>
      <c r="AG13">
        <v>0</v>
      </c>
      <c r="AH13" s="1">
        <v>42496</v>
      </c>
      <c r="AI13">
        <v>0</v>
      </c>
      <c r="AJ13">
        <v>15</v>
      </c>
      <c r="AK13">
        <v>0</v>
      </c>
      <c r="AL13">
        <v>0</v>
      </c>
    </row>
    <row r="14" spans="1:38" x14ac:dyDescent="0.3">
      <c r="A14" t="s">
        <v>96</v>
      </c>
      <c r="B14">
        <v>10012</v>
      </c>
      <c r="C14">
        <v>0</v>
      </c>
      <c r="D14">
        <v>2</v>
      </c>
      <c r="E14">
        <v>1</v>
      </c>
      <c r="F14">
        <v>1</v>
      </c>
      <c r="G14">
        <v>3</v>
      </c>
      <c r="H14">
        <v>4</v>
      </c>
      <c r="I14">
        <v>1</v>
      </c>
      <c r="J14">
        <v>92328</v>
      </c>
      <c r="K14">
        <v>0</v>
      </c>
      <c r="L14">
        <v>9</v>
      </c>
      <c r="M14" t="s">
        <v>97</v>
      </c>
      <c r="N14" t="s">
        <v>98</v>
      </c>
      <c r="O14">
        <v>78230</v>
      </c>
      <c r="P14" s="1">
        <v>32328</v>
      </c>
      <c r="Q14" t="s">
        <v>41</v>
      </c>
      <c r="R14" t="s">
        <v>69</v>
      </c>
      <c r="S14" t="s">
        <v>43</v>
      </c>
      <c r="T14" t="s">
        <v>44</v>
      </c>
      <c r="U14" t="s">
        <v>84</v>
      </c>
      <c r="V14" s="1">
        <v>41953</v>
      </c>
      <c r="W14" s="1"/>
      <c r="X14" t="s">
        <v>46</v>
      </c>
      <c r="Y14" t="s">
        <v>47</v>
      </c>
      <c r="Z14" t="s">
        <v>57</v>
      </c>
      <c r="AA14" t="s">
        <v>58</v>
      </c>
      <c r="AB14">
        <v>4</v>
      </c>
      <c r="AC14" t="s">
        <v>86</v>
      </c>
      <c r="AD14" t="s">
        <v>51</v>
      </c>
      <c r="AE14">
        <v>4.28</v>
      </c>
      <c r="AF14">
        <v>4</v>
      </c>
      <c r="AG14">
        <v>5</v>
      </c>
      <c r="AH14" s="1">
        <v>43521</v>
      </c>
      <c r="AI14">
        <v>0</v>
      </c>
      <c r="AJ14">
        <v>9</v>
      </c>
      <c r="AK14">
        <v>1</v>
      </c>
      <c r="AL14">
        <v>0</v>
      </c>
    </row>
    <row r="15" spans="1:38" x14ac:dyDescent="0.3">
      <c r="A15" t="s">
        <v>99</v>
      </c>
      <c r="B15">
        <v>10265</v>
      </c>
      <c r="C15">
        <v>0</v>
      </c>
      <c r="D15">
        <v>0</v>
      </c>
      <c r="E15">
        <v>1</v>
      </c>
      <c r="F15">
        <v>1</v>
      </c>
      <c r="G15">
        <v>5</v>
      </c>
      <c r="H15">
        <v>3</v>
      </c>
      <c r="I15">
        <v>0</v>
      </c>
      <c r="J15">
        <v>58709</v>
      </c>
      <c r="K15">
        <v>0</v>
      </c>
      <c r="L15">
        <v>19</v>
      </c>
      <c r="M15" t="s">
        <v>39</v>
      </c>
      <c r="N15" t="s">
        <v>40</v>
      </c>
      <c r="O15">
        <v>1810</v>
      </c>
      <c r="P15" s="1">
        <v>30517</v>
      </c>
      <c r="Q15" t="s">
        <v>41</v>
      </c>
      <c r="R15" t="s">
        <v>42</v>
      </c>
      <c r="S15" t="s">
        <v>43</v>
      </c>
      <c r="T15" t="s">
        <v>44</v>
      </c>
      <c r="U15" t="s">
        <v>100</v>
      </c>
      <c r="V15" s="1">
        <v>40959</v>
      </c>
      <c r="W15" s="1"/>
      <c r="X15" t="s">
        <v>46</v>
      </c>
      <c r="Y15" t="s">
        <v>47</v>
      </c>
      <c r="Z15" t="s">
        <v>48</v>
      </c>
      <c r="AA15" t="s">
        <v>101</v>
      </c>
      <c r="AB15">
        <v>18</v>
      </c>
      <c r="AC15" t="s">
        <v>72</v>
      </c>
      <c r="AD15" t="s">
        <v>60</v>
      </c>
      <c r="AE15">
        <v>4.5999999999999996</v>
      </c>
      <c r="AF15">
        <v>4</v>
      </c>
      <c r="AG15">
        <v>0</v>
      </c>
      <c r="AH15" s="1">
        <v>43510</v>
      </c>
      <c r="AI15">
        <v>0</v>
      </c>
      <c r="AJ15">
        <v>7</v>
      </c>
      <c r="AK15">
        <v>1</v>
      </c>
      <c r="AL15">
        <v>0</v>
      </c>
    </row>
    <row r="16" spans="1:38" x14ac:dyDescent="0.3">
      <c r="A16" t="s">
        <v>102</v>
      </c>
      <c r="B16">
        <v>10066</v>
      </c>
      <c r="C16">
        <v>0</v>
      </c>
      <c r="D16">
        <v>2</v>
      </c>
      <c r="E16">
        <v>1</v>
      </c>
      <c r="F16">
        <v>5</v>
      </c>
      <c r="G16">
        <v>5</v>
      </c>
      <c r="H16">
        <v>3</v>
      </c>
      <c r="I16">
        <v>0</v>
      </c>
      <c r="J16">
        <v>52505</v>
      </c>
      <c r="K16">
        <v>1</v>
      </c>
      <c r="L16">
        <v>19</v>
      </c>
      <c r="M16" t="s">
        <v>39</v>
      </c>
      <c r="N16" t="s">
        <v>40</v>
      </c>
      <c r="O16">
        <v>2747</v>
      </c>
      <c r="P16" s="1">
        <v>28321</v>
      </c>
      <c r="Q16" t="s">
        <v>41</v>
      </c>
      <c r="R16" t="s">
        <v>69</v>
      </c>
      <c r="S16" t="s">
        <v>43</v>
      </c>
      <c r="T16" t="s">
        <v>44</v>
      </c>
      <c r="U16" t="s">
        <v>45</v>
      </c>
      <c r="V16" s="1">
        <v>41176</v>
      </c>
      <c r="W16" s="1">
        <v>42831</v>
      </c>
      <c r="X16" t="s">
        <v>92</v>
      </c>
      <c r="Y16" t="s">
        <v>56</v>
      </c>
      <c r="Z16" t="s">
        <v>48</v>
      </c>
      <c r="AA16" t="s">
        <v>49</v>
      </c>
      <c r="AB16">
        <v>22</v>
      </c>
      <c r="AC16" t="s">
        <v>103</v>
      </c>
      <c r="AD16" t="s">
        <v>60</v>
      </c>
      <c r="AE16">
        <v>5</v>
      </c>
      <c r="AF16">
        <v>5</v>
      </c>
      <c r="AG16">
        <v>0</v>
      </c>
      <c r="AH16" s="1">
        <v>42796</v>
      </c>
      <c r="AI16">
        <v>0</v>
      </c>
      <c r="AJ16">
        <v>1</v>
      </c>
      <c r="AK16">
        <v>0</v>
      </c>
      <c r="AL16">
        <v>0</v>
      </c>
    </row>
    <row r="17" spans="1:38" x14ac:dyDescent="0.3">
      <c r="A17" t="s">
        <v>104</v>
      </c>
      <c r="B17">
        <v>10061</v>
      </c>
      <c r="C17">
        <v>0</v>
      </c>
      <c r="D17">
        <v>0</v>
      </c>
      <c r="E17">
        <v>1</v>
      </c>
      <c r="F17">
        <v>4</v>
      </c>
      <c r="G17">
        <v>5</v>
      </c>
      <c r="H17">
        <v>3</v>
      </c>
      <c r="I17">
        <v>0</v>
      </c>
      <c r="J17">
        <v>57834</v>
      </c>
      <c r="K17">
        <v>1</v>
      </c>
      <c r="L17">
        <v>19</v>
      </c>
      <c r="M17" t="s">
        <v>39</v>
      </c>
      <c r="N17" t="s">
        <v>40</v>
      </c>
      <c r="O17">
        <v>2050</v>
      </c>
      <c r="P17" s="1">
        <v>29877</v>
      </c>
      <c r="Q17" t="s">
        <v>41</v>
      </c>
      <c r="R17" t="s">
        <v>42</v>
      </c>
      <c r="S17" t="s">
        <v>43</v>
      </c>
      <c r="T17" t="s">
        <v>44</v>
      </c>
      <c r="U17" t="s">
        <v>45</v>
      </c>
      <c r="V17" s="1">
        <v>40595</v>
      </c>
      <c r="W17" s="1">
        <v>42951</v>
      </c>
      <c r="X17" t="s">
        <v>105</v>
      </c>
      <c r="Y17" t="s">
        <v>106</v>
      </c>
      <c r="Z17" t="s">
        <v>48</v>
      </c>
      <c r="AA17" t="s">
        <v>101</v>
      </c>
      <c r="AB17">
        <v>18</v>
      </c>
      <c r="AC17" t="s">
        <v>72</v>
      </c>
      <c r="AD17" t="s">
        <v>60</v>
      </c>
      <c r="AE17">
        <v>5</v>
      </c>
      <c r="AF17">
        <v>4</v>
      </c>
      <c r="AG17">
        <v>0</v>
      </c>
      <c r="AH17" s="1">
        <v>42830</v>
      </c>
      <c r="AI17">
        <v>0</v>
      </c>
      <c r="AJ17">
        <v>20</v>
      </c>
      <c r="AK17">
        <v>0</v>
      </c>
      <c r="AL17">
        <v>0</v>
      </c>
    </row>
    <row r="18" spans="1:38" x14ac:dyDescent="0.3">
      <c r="A18" t="s">
        <v>107</v>
      </c>
      <c r="B18">
        <v>10023</v>
      </c>
      <c r="C18">
        <v>1</v>
      </c>
      <c r="D18">
        <v>1</v>
      </c>
      <c r="E18">
        <v>0</v>
      </c>
      <c r="F18">
        <v>2</v>
      </c>
      <c r="G18">
        <v>5</v>
      </c>
      <c r="H18">
        <v>4</v>
      </c>
      <c r="I18">
        <v>0</v>
      </c>
      <c r="J18">
        <v>70131</v>
      </c>
      <c r="K18">
        <v>0</v>
      </c>
      <c r="L18">
        <v>20</v>
      </c>
      <c r="M18" t="s">
        <v>62</v>
      </c>
      <c r="N18" t="s">
        <v>40</v>
      </c>
      <c r="O18">
        <v>2145</v>
      </c>
      <c r="P18" s="1">
        <v>24214</v>
      </c>
      <c r="Q18" t="s">
        <v>63</v>
      </c>
      <c r="R18" t="s">
        <v>54</v>
      </c>
      <c r="S18" t="s">
        <v>43</v>
      </c>
      <c r="T18" t="s">
        <v>44</v>
      </c>
      <c r="U18" t="s">
        <v>45</v>
      </c>
      <c r="V18" s="1">
        <v>42572</v>
      </c>
      <c r="W18" s="1"/>
      <c r="X18" t="s">
        <v>46</v>
      </c>
      <c r="Y18" t="s">
        <v>47</v>
      </c>
      <c r="Z18" t="s">
        <v>48</v>
      </c>
      <c r="AA18" t="s">
        <v>101</v>
      </c>
      <c r="AB18">
        <v>18</v>
      </c>
      <c r="AC18" t="s">
        <v>82</v>
      </c>
      <c r="AD18" t="s">
        <v>51</v>
      </c>
      <c r="AE18">
        <v>4.4000000000000004</v>
      </c>
      <c r="AF18">
        <v>3</v>
      </c>
      <c r="AG18">
        <v>0</v>
      </c>
      <c r="AH18" s="1">
        <v>43479</v>
      </c>
      <c r="AI18">
        <v>0</v>
      </c>
      <c r="AJ18">
        <v>16</v>
      </c>
      <c r="AK18">
        <v>1</v>
      </c>
      <c r="AL18">
        <v>0</v>
      </c>
    </row>
    <row r="19" spans="1:38" x14ac:dyDescent="0.3">
      <c r="A19" t="s">
        <v>108</v>
      </c>
      <c r="B19">
        <v>10055</v>
      </c>
      <c r="C19">
        <v>0</v>
      </c>
      <c r="D19">
        <v>0</v>
      </c>
      <c r="E19">
        <v>0</v>
      </c>
      <c r="F19">
        <v>1</v>
      </c>
      <c r="G19">
        <v>5</v>
      </c>
      <c r="H19">
        <v>3</v>
      </c>
      <c r="I19">
        <v>0</v>
      </c>
      <c r="J19">
        <v>59026</v>
      </c>
      <c r="K19">
        <v>0</v>
      </c>
      <c r="L19">
        <v>19</v>
      </c>
      <c r="M19" t="s">
        <v>39</v>
      </c>
      <c r="N19" t="s">
        <v>40</v>
      </c>
      <c r="O19">
        <v>1915</v>
      </c>
      <c r="P19" s="1">
        <v>25868</v>
      </c>
      <c r="Q19" t="s">
        <v>63</v>
      </c>
      <c r="R19" t="s">
        <v>42</v>
      </c>
      <c r="S19" t="s">
        <v>109</v>
      </c>
      <c r="T19" t="s">
        <v>44</v>
      </c>
      <c r="U19" t="s">
        <v>45</v>
      </c>
      <c r="V19" s="1">
        <v>40637</v>
      </c>
      <c r="W19" s="1"/>
      <c r="X19" t="s">
        <v>46</v>
      </c>
      <c r="Y19" t="s">
        <v>47</v>
      </c>
      <c r="Z19" t="s">
        <v>48</v>
      </c>
      <c r="AA19" t="s">
        <v>67</v>
      </c>
      <c r="AB19">
        <v>16</v>
      </c>
      <c r="AC19" t="s">
        <v>72</v>
      </c>
      <c r="AD19" t="s">
        <v>60</v>
      </c>
      <c r="AE19">
        <v>5</v>
      </c>
      <c r="AF19">
        <v>5</v>
      </c>
      <c r="AG19">
        <v>0</v>
      </c>
      <c r="AH19" s="1">
        <v>43479</v>
      </c>
      <c r="AI19">
        <v>0</v>
      </c>
      <c r="AJ19">
        <v>12</v>
      </c>
      <c r="AK19">
        <v>1</v>
      </c>
      <c r="AL19">
        <v>0</v>
      </c>
    </row>
    <row r="20" spans="1:38" x14ac:dyDescent="0.3">
      <c r="A20" t="s">
        <v>110</v>
      </c>
      <c r="B20">
        <v>10245</v>
      </c>
      <c r="C20">
        <v>0</v>
      </c>
      <c r="D20">
        <v>0</v>
      </c>
      <c r="E20">
        <v>0</v>
      </c>
      <c r="F20">
        <v>4</v>
      </c>
      <c r="G20">
        <v>3</v>
      </c>
      <c r="H20">
        <v>3</v>
      </c>
      <c r="I20">
        <v>0</v>
      </c>
      <c r="J20">
        <v>110000</v>
      </c>
      <c r="K20">
        <v>1</v>
      </c>
      <c r="L20">
        <v>8</v>
      </c>
      <c r="M20" t="s">
        <v>111</v>
      </c>
      <c r="N20" t="s">
        <v>40</v>
      </c>
      <c r="O20">
        <v>2026</v>
      </c>
      <c r="P20" s="1">
        <v>31506</v>
      </c>
      <c r="Q20" t="s">
        <v>63</v>
      </c>
      <c r="R20" t="s">
        <v>42</v>
      </c>
      <c r="S20" t="s">
        <v>43</v>
      </c>
      <c r="T20" t="s">
        <v>91</v>
      </c>
      <c r="U20" t="s">
        <v>45</v>
      </c>
      <c r="V20" s="1">
        <v>41827</v>
      </c>
      <c r="W20" s="1">
        <v>42259</v>
      </c>
      <c r="X20" t="s">
        <v>112</v>
      </c>
      <c r="Y20" t="s">
        <v>106</v>
      </c>
      <c r="Z20" t="s">
        <v>57</v>
      </c>
      <c r="AA20" t="s">
        <v>58</v>
      </c>
      <c r="AB20">
        <v>4</v>
      </c>
      <c r="AC20" t="s">
        <v>72</v>
      </c>
      <c r="AD20" t="s">
        <v>60</v>
      </c>
      <c r="AE20">
        <v>4.5</v>
      </c>
      <c r="AF20">
        <v>4</v>
      </c>
      <c r="AG20">
        <v>5</v>
      </c>
      <c r="AH20" s="1">
        <v>42019</v>
      </c>
      <c r="AI20">
        <v>0</v>
      </c>
      <c r="AJ20">
        <v>8</v>
      </c>
      <c r="AK20">
        <v>0</v>
      </c>
      <c r="AL20">
        <v>0</v>
      </c>
    </row>
    <row r="21" spans="1:38" x14ac:dyDescent="0.3">
      <c r="A21" t="s">
        <v>113</v>
      </c>
      <c r="B21">
        <v>10277</v>
      </c>
      <c r="C21">
        <v>0</v>
      </c>
      <c r="D21">
        <v>0</v>
      </c>
      <c r="E21">
        <v>1</v>
      </c>
      <c r="F21">
        <v>3</v>
      </c>
      <c r="G21">
        <v>5</v>
      </c>
      <c r="H21">
        <v>3</v>
      </c>
      <c r="I21">
        <v>0</v>
      </c>
      <c r="J21">
        <v>53250</v>
      </c>
      <c r="K21">
        <v>0</v>
      </c>
      <c r="L21">
        <v>19</v>
      </c>
      <c r="M21" t="s">
        <v>39</v>
      </c>
      <c r="N21" t="s">
        <v>40</v>
      </c>
      <c r="O21">
        <v>2452</v>
      </c>
      <c r="P21" s="1">
        <v>28951</v>
      </c>
      <c r="Q21" t="s">
        <v>41</v>
      </c>
      <c r="R21" t="s">
        <v>42</v>
      </c>
      <c r="S21" t="s">
        <v>43</v>
      </c>
      <c r="T21" t="s">
        <v>44</v>
      </c>
      <c r="U21" t="s">
        <v>114</v>
      </c>
      <c r="V21" s="1">
        <v>41463</v>
      </c>
      <c r="W21" s="1"/>
      <c r="X21" t="s">
        <v>46</v>
      </c>
      <c r="Y21" t="s">
        <v>47</v>
      </c>
      <c r="Z21" t="s">
        <v>48</v>
      </c>
      <c r="AA21" t="s">
        <v>71</v>
      </c>
      <c r="AC21" t="s">
        <v>50</v>
      </c>
      <c r="AD21" t="s">
        <v>60</v>
      </c>
      <c r="AE21">
        <v>4.2</v>
      </c>
      <c r="AF21">
        <v>4</v>
      </c>
      <c r="AG21">
        <v>0</v>
      </c>
      <c r="AH21" s="1">
        <v>43476</v>
      </c>
      <c r="AI21">
        <v>0</v>
      </c>
      <c r="AJ21">
        <v>13</v>
      </c>
      <c r="AK21">
        <v>1</v>
      </c>
      <c r="AL21">
        <v>1</v>
      </c>
    </row>
    <row r="22" spans="1:38" x14ac:dyDescent="0.3">
      <c r="A22" t="s">
        <v>115</v>
      </c>
      <c r="B22">
        <v>10046</v>
      </c>
      <c r="C22">
        <v>0</v>
      </c>
      <c r="D22">
        <v>0</v>
      </c>
      <c r="E22">
        <v>1</v>
      </c>
      <c r="F22">
        <v>1</v>
      </c>
      <c r="G22">
        <v>5</v>
      </c>
      <c r="H22">
        <v>3</v>
      </c>
      <c r="I22">
        <v>0</v>
      </c>
      <c r="J22">
        <v>51044</v>
      </c>
      <c r="K22">
        <v>0</v>
      </c>
      <c r="L22">
        <v>19</v>
      </c>
      <c r="M22" t="s">
        <v>39</v>
      </c>
      <c r="N22" t="s">
        <v>40</v>
      </c>
      <c r="O22">
        <v>2072</v>
      </c>
      <c r="P22" s="1">
        <v>25924</v>
      </c>
      <c r="Q22" t="s">
        <v>41</v>
      </c>
      <c r="R22" t="s">
        <v>42</v>
      </c>
      <c r="S22" t="s">
        <v>43</v>
      </c>
      <c r="T22" t="s">
        <v>91</v>
      </c>
      <c r="U22" t="s">
        <v>45</v>
      </c>
      <c r="V22" s="1">
        <v>41001</v>
      </c>
      <c r="W22" s="1"/>
      <c r="X22" t="s">
        <v>46</v>
      </c>
      <c r="Y22" t="s">
        <v>47</v>
      </c>
      <c r="Z22" t="s">
        <v>48</v>
      </c>
      <c r="AA22" t="s">
        <v>74</v>
      </c>
      <c r="AB22">
        <v>11</v>
      </c>
      <c r="AC22" t="s">
        <v>72</v>
      </c>
      <c r="AD22" t="s">
        <v>60</v>
      </c>
      <c r="AE22">
        <v>5</v>
      </c>
      <c r="AF22">
        <v>3</v>
      </c>
      <c r="AG22">
        <v>0</v>
      </c>
      <c r="AH22" s="1">
        <v>43479</v>
      </c>
      <c r="AI22">
        <v>0</v>
      </c>
      <c r="AJ22">
        <v>13</v>
      </c>
      <c r="AK22">
        <v>1</v>
      </c>
      <c r="AL22">
        <v>0</v>
      </c>
    </row>
    <row r="23" spans="1:38" x14ac:dyDescent="0.3">
      <c r="A23" t="s">
        <v>116</v>
      </c>
      <c r="B23">
        <v>10226</v>
      </c>
      <c r="C23">
        <v>0</v>
      </c>
      <c r="D23">
        <v>2</v>
      </c>
      <c r="E23">
        <v>0</v>
      </c>
      <c r="F23">
        <v>1</v>
      </c>
      <c r="G23">
        <v>5</v>
      </c>
      <c r="H23">
        <v>3</v>
      </c>
      <c r="I23">
        <v>0</v>
      </c>
      <c r="J23">
        <v>64919</v>
      </c>
      <c r="K23">
        <v>0</v>
      </c>
      <c r="L23">
        <v>19</v>
      </c>
      <c r="M23" t="s">
        <v>39</v>
      </c>
      <c r="N23" t="s">
        <v>40</v>
      </c>
      <c r="O23">
        <v>2027</v>
      </c>
      <c r="P23" s="1">
        <v>21546</v>
      </c>
      <c r="Q23" t="s">
        <v>63</v>
      </c>
      <c r="R23" t="s">
        <v>69</v>
      </c>
      <c r="S23" t="s">
        <v>43</v>
      </c>
      <c r="T23" t="s">
        <v>44</v>
      </c>
      <c r="U23" t="s">
        <v>114</v>
      </c>
      <c r="V23" s="1">
        <v>41505</v>
      </c>
      <c r="W23" s="1"/>
      <c r="X23" t="s">
        <v>46</v>
      </c>
      <c r="Y23" t="s">
        <v>47</v>
      </c>
      <c r="Z23" t="s">
        <v>48</v>
      </c>
      <c r="AA23" t="s">
        <v>81</v>
      </c>
      <c r="AB23">
        <v>19</v>
      </c>
      <c r="AC23" t="s">
        <v>59</v>
      </c>
      <c r="AD23" t="s">
        <v>60</v>
      </c>
      <c r="AE23">
        <v>4.2</v>
      </c>
      <c r="AF23">
        <v>3</v>
      </c>
      <c r="AG23">
        <v>0</v>
      </c>
      <c r="AH23" s="1">
        <v>43475</v>
      </c>
      <c r="AI23">
        <v>0</v>
      </c>
      <c r="AJ23">
        <v>2</v>
      </c>
      <c r="AK23">
        <v>1</v>
      </c>
      <c r="AL23">
        <v>0</v>
      </c>
    </row>
    <row r="24" spans="1:38" x14ac:dyDescent="0.3">
      <c r="A24" t="s">
        <v>117</v>
      </c>
      <c r="B24">
        <v>10003</v>
      </c>
      <c r="C24">
        <v>1</v>
      </c>
      <c r="D24">
        <v>1</v>
      </c>
      <c r="E24">
        <v>0</v>
      </c>
      <c r="F24">
        <v>1</v>
      </c>
      <c r="G24">
        <v>5</v>
      </c>
      <c r="H24">
        <v>4</v>
      </c>
      <c r="I24">
        <v>0</v>
      </c>
      <c r="J24">
        <v>62910</v>
      </c>
      <c r="K24">
        <v>0</v>
      </c>
      <c r="L24">
        <v>19</v>
      </c>
      <c r="M24" t="s">
        <v>39</v>
      </c>
      <c r="N24" t="s">
        <v>40</v>
      </c>
      <c r="O24">
        <v>2031</v>
      </c>
      <c r="P24" s="1">
        <v>32752</v>
      </c>
      <c r="Q24" t="s">
        <v>63</v>
      </c>
      <c r="R24" t="s">
        <v>54</v>
      </c>
      <c r="S24" t="s">
        <v>43</v>
      </c>
      <c r="T24" t="s">
        <v>44</v>
      </c>
      <c r="U24" t="s">
        <v>45</v>
      </c>
      <c r="V24" s="1">
        <v>41827</v>
      </c>
      <c r="W24" s="1"/>
      <c r="X24" t="s">
        <v>46</v>
      </c>
      <c r="Y24" t="s">
        <v>47</v>
      </c>
      <c r="Z24" t="s">
        <v>48</v>
      </c>
      <c r="AA24" t="s">
        <v>85</v>
      </c>
      <c r="AB24">
        <v>12</v>
      </c>
      <c r="AC24" t="s">
        <v>59</v>
      </c>
      <c r="AD24" t="s">
        <v>51</v>
      </c>
      <c r="AE24">
        <v>5</v>
      </c>
      <c r="AF24">
        <v>3</v>
      </c>
      <c r="AG24">
        <v>0</v>
      </c>
      <c r="AH24" s="1">
        <v>43523</v>
      </c>
      <c r="AI24">
        <v>0</v>
      </c>
      <c r="AJ24">
        <v>19</v>
      </c>
      <c r="AK24">
        <v>1</v>
      </c>
      <c r="AL24">
        <v>0</v>
      </c>
    </row>
    <row r="25" spans="1:38" x14ac:dyDescent="0.3">
      <c r="A25" t="s">
        <v>118</v>
      </c>
      <c r="B25">
        <v>10294</v>
      </c>
      <c r="C25">
        <v>0</v>
      </c>
      <c r="D25">
        <v>0</v>
      </c>
      <c r="E25">
        <v>0</v>
      </c>
      <c r="F25">
        <v>1</v>
      </c>
      <c r="G25">
        <v>5</v>
      </c>
      <c r="H25">
        <v>2</v>
      </c>
      <c r="I25">
        <v>0</v>
      </c>
      <c r="J25">
        <v>66441</v>
      </c>
      <c r="K25">
        <v>0</v>
      </c>
      <c r="L25">
        <v>20</v>
      </c>
      <c r="M25" t="s">
        <v>62</v>
      </c>
      <c r="N25" t="s">
        <v>40</v>
      </c>
      <c r="O25">
        <v>2171</v>
      </c>
      <c r="P25" s="1">
        <v>33137</v>
      </c>
      <c r="Q25" t="s">
        <v>63</v>
      </c>
      <c r="R25" t="s">
        <v>42</v>
      </c>
      <c r="S25" t="s">
        <v>43</v>
      </c>
      <c r="T25" t="s">
        <v>44</v>
      </c>
      <c r="U25" t="s">
        <v>45</v>
      </c>
      <c r="V25" s="1">
        <v>40637</v>
      </c>
      <c r="W25" s="1"/>
      <c r="X25" t="s">
        <v>46</v>
      </c>
      <c r="Y25" t="s">
        <v>47</v>
      </c>
      <c r="Z25" t="s">
        <v>48</v>
      </c>
      <c r="AA25" t="s">
        <v>49</v>
      </c>
      <c r="AB25">
        <v>22</v>
      </c>
      <c r="AC25" t="s">
        <v>119</v>
      </c>
      <c r="AD25" t="s">
        <v>120</v>
      </c>
      <c r="AE25">
        <v>2</v>
      </c>
      <c r="AF25">
        <v>3</v>
      </c>
      <c r="AG25">
        <v>0</v>
      </c>
      <c r="AH25" s="1">
        <v>43523</v>
      </c>
      <c r="AI25">
        <v>2</v>
      </c>
      <c r="AJ25">
        <v>3</v>
      </c>
      <c r="AK25">
        <v>1</v>
      </c>
      <c r="AL25">
        <v>0</v>
      </c>
    </row>
    <row r="26" spans="1:38" x14ac:dyDescent="0.3">
      <c r="A26" t="s">
        <v>121</v>
      </c>
      <c r="B26">
        <v>10267</v>
      </c>
      <c r="C26">
        <v>0</v>
      </c>
      <c r="D26">
        <v>0</v>
      </c>
      <c r="E26">
        <v>0</v>
      </c>
      <c r="F26">
        <v>5</v>
      </c>
      <c r="G26">
        <v>5</v>
      </c>
      <c r="H26">
        <v>3</v>
      </c>
      <c r="I26">
        <v>0</v>
      </c>
      <c r="J26">
        <v>57815</v>
      </c>
      <c r="K26">
        <v>1</v>
      </c>
      <c r="L26">
        <v>20</v>
      </c>
      <c r="M26" t="s">
        <v>62</v>
      </c>
      <c r="N26" t="s">
        <v>40</v>
      </c>
      <c r="O26">
        <v>2210</v>
      </c>
      <c r="P26" s="1">
        <v>24488</v>
      </c>
      <c r="Q26" t="s">
        <v>63</v>
      </c>
      <c r="R26" t="s">
        <v>42</v>
      </c>
      <c r="S26" t="s">
        <v>43</v>
      </c>
      <c r="T26" t="s">
        <v>44</v>
      </c>
      <c r="U26" t="s">
        <v>45</v>
      </c>
      <c r="V26" s="1">
        <v>40553</v>
      </c>
      <c r="W26" s="1">
        <v>41733</v>
      </c>
      <c r="X26" t="s">
        <v>55</v>
      </c>
      <c r="Y26" t="s">
        <v>56</v>
      </c>
      <c r="Z26" t="s">
        <v>48</v>
      </c>
      <c r="AA26" t="s">
        <v>67</v>
      </c>
      <c r="AB26">
        <v>16</v>
      </c>
      <c r="AC26" t="s">
        <v>72</v>
      </c>
      <c r="AD26" t="s">
        <v>60</v>
      </c>
      <c r="AE26">
        <v>4.8</v>
      </c>
      <c r="AF26">
        <v>5</v>
      </c>
      <c r="AG26">
        <v>0</v>
      </c>
      <c r="AH26" s="1">
        <v>41702</v>
      </c>
      <c r="AI26">
        <v>0</v>
      </c>
      <c r="AJ26">
        <v>5</v>
      </c>
      <c r="AK26">
        <v>0</v>
      </c>
      <c r="AL26">
        <v>0</v>
      </c>
    </row>
    <row r="27" spans="1:38" x14ac:dyDescent="0.3">
      <c r="A27" t="s">
        <v>122</v>
      </c>
      <c r="B27">
        <v>10199</v>
      </c>
      <c r="C27">
        <v>0</v>
      </c>
      <c r="D27">
        <v>0</v>
      </c>
      <c r="E27">
        <v>1</v>
      </c>
      <c r="F27">
        <v>4</v>
      </c>
      <c r="G27">
        <v>3</v>
      </c>
      <c r="H27">
        <v>3</v>
      </c>
      <c r="I27">
        <v>0</v>
      </c>
      <c r="J27">
        <v>103613</v>
      </c>
      <c r="K27">
        <v>1</v>
      </c>
      <c r="L27">
        <v>30</v>
      </c>
      <c r="M27" t="s">
        <v>123</v>
      </c>
      <c r="N27" t="s">
        <v>124</v>
      </c>
      <c r="O27">
        <v>6033</v>
      </c>
      <c r="P27" s="1">
        <v>23588</v>
      </c>
      <c r="Q27" t="s">
        <v>41</v>
      </c>
      <c r="R27" t="s">
        <v>42</v>
      </c>
      <c r="S27" t="s">
        <v>43</v>
      </c>
      <c r="T27" t="s">
        <v>44</v>
      </c>
      <c r="U27" t="s">
        <v>84</v>
      </c>
      <c r="V27" s="1">
        <v>41687</v>
      </c>
      <c r="W27" s="1">
        <v>42419</v>
      </c>
      <c r="X27" t="s">
        <v>125</v>
      </c>
      <c r="Y27" t="s">
        <v>106</v>
      </c>
      <c r="Z27" t="s">
        <v>57</v>
      </c>
      <c r="AA27" t="s">
        <v>58</v>
      </c>
      <c r="AB27">
        <v>4</v>
      </c>
      <c r="AC27" t="s">
        <v>50</v>
      </c>
      <c r="AD27" t="s">
        <v>60</v>
      </c>
      <c r="AE27">
        <v>3.5</v>
      </c>
      <c r="AF27">
        <v>5</v>
      </c>
      <c r="AG27">
        <v>7</v>
      </c>
      <c r="AH27" s="1">
        <v>42379</v>
      </c>
      <c r="AI27">
        <v>0</v>
      </c>
      <c r="AJ27">
        <v>2</v>
      </c>
      <c r="AK27">
        <v>0</v>
      </c>
      <c r="AL27">
        <v>0</v>
      </c>
    </row>
    <row r="28" spans="1:38" x14ac:dyDescent="0.3">
      <c r="A28" t="s">
        <v>126</v>
      </c>
      <c r="B28">
        <v>10081</v>
      </c>
      <c r="C28">
        <v>1</v>
      </c>
      <c r="D28">
        <v>1</v>
      </c>
      <c r="E28">
        <v>0</v>
      </c>
      <c r="F28">
        <v>1</v>
      </c>
      <c r="G28">
        <v>1</v>
      </c>
      <c r="H28">
        <v>3</v>
      </c>
      <c r="I28">
        <v>1</v>
      </c>
      <c r="J28">
        <v>106367</v>
      </c>
      <c r="K28">
        <v>0</v>
      </c>
      <c r="L28">
        <v>26</v>
      </c>
      <c r="M28" t="s">
        <v>127</v>
      </c>
      <c r="N28" t="s">
        <v>40</v>
      </c>
      <c r="O28">
        <v>2468</v>
      </c>
      <c r="P28" s="1">
        <v>31871</v>
      </c>
      <c r="Q28" t="s">
        <v>63</v>
      </c>
      <c r="R28" t="s">
        <v>54</v>
      </c>
      <c r="S28" t="s">
        <v>43</v>
      </c>
      <c r="T28" t="s">
        <v>44</v>
      </c>
      <c r="U28" t="s">
        <v>84</v>
      </c>
      <c r="V28" s="1">
        <v>42051</v>
      </c>
      <c r="W28" s="1"/>
      <c r="X28" t="s">
        <v>46</v>
      </c>
      <c r="Y28" t="s">
        <v>47</v>
      </c>
      <c r="Z28" t="s">
        <v>128</v>
      </c>
      <c r="AA28" t="s">
        <v>129</v>
      </c>
      <c r="AB28">
        <v>3</v>
      </c>
      <c r="AC28" t="s">
        <v>86</v>
      </c>
      <c r="AD28" t="s">
        <v>60</v>
      </c>
      <c r="AE28">
        <v>5</v>
      </c>
      <c r="AF28">
        <v>4</v>
      </c>
      <c r="AG28">
        <v>3</v>
      </c>
      <c r="AH28" s="1">
        <v>43514</v>
      </c>
      <c r="AI28">
        <v>0</v>
      </c>
      <c r="AJ28">
        <v>4</v>
      </c>
      <c r="AK28">
        <v>1</v>
      </c>
      <c r="AL28">
        <v>0</v>
      </c>
    </row>
    <row r="29" spans="1:38" x14ac:dyDescent="0.3">
      <c r="A29" t="s">
        <v>130</v>
      </c>
      <c r="B29">
        <v>10175</v>
      </c>
      <c r="C29">
        <v>0</v>
      </c>
      <c r="D29">
        <v>0</v>
      </c>
      <c r="E29">
        <v>1</v>
      </c>
      <c r="F29">
        <v>5</v>
      </c>
      <c r="G29">
        <v>5</v>
      </c>
      <c r="H29">
        <v>3</v>
      </c>
      <c r="I29">
        <v>0</v>
      </c>
      <c r="J29">
        <v>74312</v>
      </c>
      <c r="K29">
        <v>1</v>
      </c>
      <c r="L29">
        <v>18</v>
      </c>
      <c r="M29" t="s">
        <v>131</v>
      </c>
      <c r="N29" t="s">
        <v>40</v>
      </c>
      <c r="O29">
        <v>1901</v>
      </c>
      <c r="P29" s="1">
        <v>25637</v>
      </c>
      <c r="Q29" t="s">
        <v>41</v>
      </c>
      <c r="R29" t="s">
        <v>42</v>
      </c>
      <c r="S29" t="s">
        <v>43</v>
      </c>
      <c r="T29" t="s">
        <v>44</v>
      </c>
      <c r="U29" t="s">
        <v>114</v>
      </c>
      <c r="V29" s="1">
        <v>41547</v>
      </c>
      <c r="W29" s="1">
        <v>41858</v>
      </c>
      <c r="X29" t="s">
        <v>132</v>
      </c>
      <c r="Y29" t="s">
        <v>56</v>
      </c>
      <c r="Z29" t="s">
        <v>48</v>
      </c>
      <c r="AA29" t="s">
        <v>133</v>
      </c>
      <c r="AB29">
        <v>2</v>
      </c>
      <c r="AC29" t="s">
        <v>59</v>
      </c>
      <c r="AD29" t="s">
        <v>60</v>
      </c>
      <c r="AE29">
        <v>3.39</v>
      </c>
      <c r="AF29">
        <v>3</v>
      </c>
      <c r="AG29">
        <v>0</v>
      </c>
      <c r="AH29" s="1">
        <v>41690</v>
      </c>
      <c r="AI29">
        <v>0</v>
      </c>
      <c r="AJ29">
        <v>14</v>
      </c>
      <c r="AK29">
        <v>0</v>
      </c>
      <c r="AL29">
        <v>0</v>
      </c>
    </row>
    <row r="30" spans="1:38" x14ac:dyDescent="0.3">
      <c r="A30" t="s">
        <v>134</v>
      </c>
      <c r="B30">
        <v>10177</v>
      </c>
      <c r="C30">
        <v>1</v>
      </c>
      <c r="D30">
        <v>1</v>
      </c>
      <c r="E30">
        <v>0</v>
      </c>
      <c r="F30">
        <v>5</v>
      </c>
      <c r="G30">
        <v>5</v>
      </c>
      <c r="H30">
        <v>3</v>
      </c>
      <c r="I30">
        <v>0</v>
      </c>
      <c r="J30">
        <v>53492</v>
      </c>
      <c r="K30">
        <v>1</v>
      </c>
      <c r="L30">
        <v>19</v>
      </c>
      <c r="M30" t="s">
        <v>39</v>
      </c>
      <c r="N30" t="s">
        <v>40</v>
      </c>
      <c r="O30">
        <v>1701</v>
      </c>
      <c r="P30" s="1">
        <v>33109</v>
      </c>
      <c r="Q30" t="s">
        <v>63</v>
      </c>
      <c r="R30" t="s">
        <v>54</v>
      </c>
      <c r="S30" t="s">
        <v>43</v>
      </c>
      <c r="T30" t="s">
        <v>44</v>
      </c>
      <c r="U30" t="s">
        <v>45</v>
      </c>
      <c r="V30" s="1">
        <v>41001</v>
      </c>
      <c r="W30" s="1">
        <v>41440</v>
      </c>
      <c r="X30" t="s">
        <v>92</v>
      </c>
      <c r="Y30" t="s">
        <v>56</v>
      </c>
      <c r="Z30" t="s">
        <v>48</v>
      </c>
      <c r="AA30" t="s">
        <v>93</v>
      </c>
      <c r="AB30">
        <v>14</v>
      </c>
      <c r="AC30" t="s">
        <v>72</v>
      </c>
      <c r="AD30" t="s">
        <v>60</v>
      </c>
      <c r="AE30">
        <v>3.35</v>
      </c>
      <c r="AF30">
        <v>4</v>
      </c>
      <c r="AG30">
        <v>0</v>
      </c>
      <c r="AH30" s="1">
        <v>41337</v>
      </c>
      <c r="AI30">
        <v>0</v>
      </c>
      <c r="AJ30">
        <v>6</v>
      </c>
      <c r="AK30">
        <v>0</v>
      </c>
      <c r="AL30">
        <v>0</v>
      </c>
    </row>
    <row r="31" spans="1:38" x14ac:dyDescent="0.3">
      <c r="A31" t="s">
        <v>135</v>
      </c>
      <c r="B31">
        <v>10238</v>
      </c>
      <c r="C31">
        <v>1</v>
      </c>
      <c r="D31">
        <v>1</v>
      </c>
      <c r="E31">
        <v>0</v>
      </c>
      <c r="F31">
        <v>1</v>
      </c>
      <c r="G31">
        <v>1</v>
      </c>
      <c r="H31">
        <v>3</v>
      </c>
      <c r="I31">
        <v>1</v>
      </c>
      <c r="J31">
        <v>63000</v>
      </c>
      <c r="K31">
        <v>0</v>
      </c>
      <c r="L31">
        <v>1</v>
      </c>
      <c r="M31" t="s">
        <v>136</v>
      </c>
      <c r="N31" t="s">
        <v>40</v>
      </c>
      <c r="O31">
        <v>1450</v>
      </c>
      <c r="P31" s="1">
        <v>32105</v>
      </c>
      <c r="Q31" t="s">
        <v>63</v>
      </c>
      <c r="R31" t="s">
        <v>54</v>
      </c>
      <c r="S31" t="s">
        <v>43</v>
      </c>
      <c r="T31" t="s">
        <v>44</v>
      </c>
      <c r="U31" t="s">
        <v>84</v>
      </c>
      <c r="V31" s="1">
        <v>39748</v>
      </c>
      <c r="W31" s="1"/>
      <c r="X31" t="s">
        <v>46</v>
      </c>
      <c r="Y31" t="s">
        <v>47</v>
      </c>
      <c r="Z31" t="s">
        <v>128</v>
      </c>
      <c r="AA31" t="s">
        <v>129</v>
      </c>
      <c r="AB31">
        <v>1</v>
      </c>
      <c r="AC31" t="s">
        <v>86</v>
      </c>
      <c r="AD31" t="s">
        <v>60</v>
      </c>
      <c r="AE31">
        <v>4.5</v>
      </c>
      <c r="AF31">
        <v>2</v>
      </c>
      <c r="AG31">
        <v>6</v>
      </c>
      <c r="AH31" s="1">
        <v>43480</v>
      </c>
      <c r="AI31">
        <v>0</v>
      </c>
      <c r="AJ31">
        <v>14</v>
      </c>
      <c r="AK31">
        <v>1</v>
      </c>
      <c r="AL31">
        <v>0</v>
      </c>
    </row>
    <row r="32" spans="1:38" x14ac:dyDescent="0.3">
      <c r="A32" t="s">
        <v>137</v>
      </c>
      <c r="B32">
        <v>10184</v>
      </c>
      <c r="C32">
        <v>0</v>
      </c>
      <c r="D32">
        <v>0</v>
      </c>
      <c r="E32">
        <v>1</v>
      </c>
      <c r="F32">
        <v>1</v>
      </c>
      <c r="G32">
        <v>5</v>
      </c>
      <c r="H32">
        <v>3</v>
      </c>
      <c r="I32">
        <v>0</v>
      </c>
      <c r="J32">
        <v>65288</v>
      </c>
      <c r="K32">
        <v>0</v>
      </c>
      <c r="L32">
        <v>20</v>
      </c>
      <c r="M32" t="s">
        <v>62</v>
      </c>
      <c r="N32" t="s">
        <v>40</v>
      </c>
      <c r="O32">
        <v>1013</v>
      </c>
      <c r="P32" s="1">
        <v>30525</v>
      </c>
      <c r="Q32" t="s">
        <v>41</v>
      </c>
      <c r="R32" t="s">
        <v>42</v>
      </c>
      <c r="S32" t="s">
        <v>43</v>
      </c>
      <c r="T32" t="s">
        <v>44</v>
      </c>
      <c r="U32" t="s">
        <v>45</v>
      </c>
      <c r="V32" s="1">
        <v>41911</v>
      </c>
      <c r="W32" s="1"/>
      <c r="X32" t="s">
        <v>46</v>
      </c>
      <c r="Y32" t="s">
        <v>47</v>
      </c>
      <c r="Z32" t="s">
        <v>48</v>
      </c>
      <c r="AA32" t="s">
        <v>71</v>
      </c>
      <c r="AC32" t="s">
        <v>72</v>
      </c>
      <c r="AD32" t="s">
        <v>60</v>
      </c>
      <c r="AE32">
        <v>3.19</v>
      </c>
      <c r="AF32">
        <v>3</v>
      </c>
      <c r="AG32">
        <v>0</v>
      </c>
      <c r="AH32" s="1">
        <v>43497</v>
      </c>
      <c r="AI32">
        <v>0</v>
      </c>
      <c r="AJ32">
        <v>9</v>
      </c>
      <c r="AK32">
        <v>1</v>
      </c>
      <c r="AL32">
        <v>1</v>
      </c>
    </row>
    <row r="33" spans="1:38" x14ac:dyDescent="0.3">
      <c r="A33" t="s">
        <v>138</v>
      </c>
      <c r="B33">
        <v>10203</v>
      </c>
      <c r="C33">
        <v>0</v>
      </c>
      <c r="D33">
        <v>3</v>
      </c>
      <c r="E33">
        <v>0</v>
      </c>
      <c r="F33">
        <v>3</v>
      </c>
      <c r="G33">
        <v>5</v>
      </c>
      <c r="H33">
        <v>3</v>
      </c>
      <c r="I33">
        <v>1</v>
      </c>
      <c r="J33">
        <v>64375</v>
      </c>
      <c r="K33">
        <v>0</v>
      </c>
      <c r="L33">
        <v>19</v>
      </c>
      <c r="M33" t="s">
        <v>39</v>
      </c>
      <c r="N33" t="s">
        <v>40</v>
      </c>
      <c r="O33">
        <v>2043</v>
      </c>
      <c r="P33" s="1">
        <v>25506</v>
      </c>
      <c r="Q33" t="s">
        <v>63</v>
      </c>
      <c r="R33" t="s">
        <v>139</v>
      </c>
      <c r="S33" t="s">
        <v>43</v>
      </c>
      <c r="T33" t="s">
        <v>44</v>
      </c>
      <c r="U33" t="s">
        <v>84</v>
      </c>
      <c r="V33" s="1">
        <v>41589</v>
      </c>
      <c r="W33" s="1"/>
      <c r="X33" t="s">
        <v>46</v>
      </c>
      <c r="Y33" t="s">
        <v>47</v>
      </c>
      <c r="Z33" t="s">
        <v>48</v>
      </c>
      <c r="AA33" t="s">
        <v>65</v>
      </c>
      <c r="AB33">
        <v>20</v>
      </c>
      <c r="AC33" t="s">
        <v>86</v>
      </c>
      <c r="AD33" t="s">
        <v>60</v>
      </c>
      <c r="AE33">
        <v>3.5</v>
      </c>
      <c r="AF33">
        <v>5</v>
      </c>
      <c r="AG33">
        <v>0</v>
      </c>
      <c r="AH33" s="1">
        <v>43486</v>
      </c>
      <c r="AI33">
        <v>0</v>
      </c>
      <c r="AJ33">
        <v>17</v>
      </c>
      <c r="AK33">
        <v>1</v>
      </c>
      <c r="AL33">
        <v>0</v>
      </c>
    </row>
    <row r="34" spans="1:38" x14ac:dyDescent="0.3">
      <c r="A34" t="s">
        <v>140</v>
      </c>
      <c r="B34">
        <v>10188</v>
      </c>
      <c r="C34">
        <v>1</v>
      </c>
      <c r="D34">
        <v>1</v>
      </c>
      <c r="E34">
        <v>0</v>
      </c>
      <c r="F34">
        <v>5</v>
      </c>
      <c r="G34">
        <v>6</v>
      </c>
      <c r="H34">
        <v>3</v>
      </c>
      <c r="I34">
        <v>0</v>
      </c>
      <c r="J34">
        <v>74326</v>
      </c>
      <c r="K34">
        <v>1</v>
      </c>
      <c r="L34">
        <v>3</v>
      </c>
      <c r="M34" t="s">
        <v>141</v>
      </c>
      <c r="N34" t="s">
        <v>142</v>
      </c>
      <c r="O34">
        <v>21851</v>
      </c>
      <c r="P34" s="1">
        <v>23529</v>
      </c>
      <c r="Q34" t="s">
        <v>63</v>
      </c>
      <c r="R34" t="s">
        <v>54</v>
      </c>
      <c r="S34" t="s">
        <v>109</v>
      </c>
      <c r="T34" t="s">
        <v>44</v>
      </c>
      <c r="U34" t="s">
        <v>84</v>
      </c>
      <c r="V34" s="1">
        <v>40770</v>
      </c>
      <c r="W34" s="1">
        <v>41853</v>
      </c>
      <c r="X34" t="s">
        <v>92</v>
      </c>
      <c r="Y34" t="s">
        <v>56</v>
      </c>
      <c r="Z34" t="s">
        <v>143</v>
      </c>
      <c r="AA34" t="s">
        <v>144</v>
      </c>
      <c r="AB34">
        <v>17</v>
      </c>
      <c r="AC34" t="s">
        <v>72</v>
      </c>
      <c r="AD34" t="s">
        <v>60</v>
      </c>
      <c r="AE34">
        <v>3.14</v>
      </c>
      <c r="AF34">
        <v>5</v>
      </c>
      <c r="AG34">
        <v>0</v>
      </c>
      <c r="AH34" s="1">
        <v>41315</v>
      </c>
      <c r="AI34">
        <v>1</v>
      </c>
      <c r="AJ34">
        <v>19</v>
      </c>
      <c r="AK34">
        <v>0</v>
      </c>
      <c r="AL34">
        <v>0</v>
      </c>
    </row>
    <row r="35" spans="1:38" x14ac:dyDescent="0.3">
      <c r="A35" t="s">
        <v>145</v>
      </c>
      <c r="B35">
        <v>10107</v>
      </c>
      <c r="C35">
        <v>0</v>
      </c>
      <c r="D35">
        <v>0</v>
      </c>
      <c r="E35">
        <v>0</v>
      </c>
      <c r="F35">
        <v>1</v>
      </c>
      <c r="G35">
        <v>5</v>
      </c>
      <c r="H35">
        <v>3</v>
      </c>
      <c r="I35">
        <v>0</v>
      </c>
      <c r="J35">
        <v>63763</v>
      </c>
      <c r="K35">
        <v>0</v>
      </c>
      <c r="L35">
        <v>20</v>
      </c>
      <c r="M35" t="s">
        <v>62</v>
      </c>
      <c r="N35" t="s">
        <v>40</v>
      </c>
      <c r="O35">
        <v>2148</v>
      </c>
      <c r="P35" s="1">
        <v>29282</v>
      </c>
      <c r="Q35" t="s">
        <v>63</v>
      </c>
      <c r="R35" t="s">
        <v>42</v>
      </c>
      <c r="S35" t="s">
        <v>43</v>
      </c>
      <c r="T35" t="s">
        <v>44</v>
      </c>
      <c r="U35" t="s">
        <v>84</v>
      </c>
      <c r="V35" s="1">
        <v>40973</v>
      </c>
      <c r="W35" s="1"/>
      <c r="X35" t="s">
        <v>46</v>
      </c>
      <c r="Y35" t="s">
        <v>47</v>
      </c>
      <c r="Z35" t="s">
        <v>48</v>
      </c>
      <c r="AA35" t="s">
        <v>74</v>
      </c>
      <c r="AB35">
        <v>11</v>
      </c>
      <c r="AC35" t="s">
        <v>82</v>
      </c>
      <c r="AD35" t="s">
        <v>60</v>
      </c>
      <c r="AE35">
        <v>4.51</v>
      </c>
      <c r="AF35">
        <v>4</v>
      </c>
      <c r="AG35">
        <v>0</v>
      </c>
      <c r="AH35" s="1">
        <v>43517</v>
      </c>
      <c r="AI35">
        <v>0</v>
      </c>
      <c r="AJ35">
        <v>3</v>
      </c>
      <c r="AK35">
        <v>1</v>
      </c>
      <c r="AL35">
        <v>0</v>
      </c>
    </row>
    <row r="36" spans="1:38" x14ac:dyDescent="0.3">
      <c r="A36" t="s">
        <v>146</v>
      </c>
      <c r="B36">
        <v>10181</v>
      </c>
      <c r="C36">
        <v>1</v>
      </c>
      <c r="D36">
        <v>1</v>
      </c>
      <c r="E36">
        <v>1</v>
      </c>
      <c r="F36">
        <v>1</v>
      </c>
      <c r="G36">
        <v>5</v>
      </c>
      <c r="H36">
        <v>3</v>
      </c>
      <c r="I36">
        <v>0</v>
      </c>
      <c r="J36">
        <v>62162</v>
      </c>
      <c r="K36">
        <v>0</v>
      </c>
      <c r="L36">
        <v>20</v>
      </c>
      <c r="M36" t="s">
        <v>62</v>
      </c>
      <c r="N36" t="s">
        <v>40</v>
      </c>
      <c r="O36">
        <v>1890</v>
      </c>
      <c r="P36" s="1">
        <v>28356</v>
      </c>
      <c r="Q36" t="s">
        <v>41</v>
      </c>
      <c r="R36" t="s">
        <v>54</v>
      </c>
      <c r="S36" t="s">
        <v>43</v>
      </c>
      <c r="T36" t="s">
        <v>44</v>
      </c>
      <c r="U36" t="s">
        <v>45</v>
      </c>
      <c r="V36" s="1">
        <v>40637</v>
      </c>
      <c r="W36" s="1"/>
      <c r="X36" t="s">
        <v>46</v>
      </c>
      <c r="Y36" t="s">
        <v>47</v>
      </c>
      <c r="Z36" t="s">
        <v>48</v>
      </c>
      <c r="AA36" t="s">
        <v>81</v>
      </c>
      <c r="AB36">
        <v>19</v>
      </c>
      <c r="AC36" t="s">
        <v>59</v>
      </c>
      <c r="AD36" t="s">
        <v>60</v>
      </c>
      <c r="AE36">
        <v>3.25</v>
      </c>
      <c r="AF36">
        <v>5</v>
      </c>
      <c r="AG36">
        <v>0</v>
      </c>
      <c r="AH36" s="1">
        <v>43479</v>
      </c>
      <c r="AI36">
        <v>0</v>
      </c>
      <c r="AJ36">
        <v>15</v>
      </c>
      <c r="AK36">
        <v>1</v>
      </c>
      <c r="AL36">
        <v>0</v>
      </c>
    </row>
    <row r="37" spans="1:38" x14ac:dyDescent="0.3">
      <c r="A37" t="s">
        <v>147</v>
      </c>
      <c r="B37">
        <v>10150</v>
      </c>
      <c r="C37">
        <v>0</v>
      </c>
      <c r="D37">
        <v>0</v>
      </c>
      <c r="E37">
        <v>1</v>
      </c>
      <c r="F37">
        <v>1</v>
      </c>
      <c r="G37">
        <v>4</v>
      </c>
      <c r="H37">
        <v>3</v>
      </c>
      <c r="I37">
        <v>0</v>
      </c>
      <c r="J37">
        <v>77692</v>
      </c>
      <c r="K37">
        <v>0</v>
      </c>
      <c r="L37">
        <v>25</v>
      </c>
      <c r="M37" t="s">
        <v>148</v>
      </c>
      <c r="N37" t="s">
        <v>40</v>
      </c>
      <c r="O37">
        <v>2184</v>
      </c>
      <c r="P37" s="1">
        <v>24433</v>
      </c>
      <c r="Q37" t="s">
        <v>41</v>
      </c>
      <c r="R37" t="s">
        <v>42</v>
      </c>
      <c r="S37" t="s">
        <v>43</v>
      </c>
      <c r="T37" t="s">
        <v>44</v>
      </c>
      <c r="U37" t="s">
        <v>45</v>
      </c>
      <c r="V37" s="1">
        <v>40770</v>
      </c>
      <c r="W37" s="1"/>
      <c r="X37" t="s">
        <v>46</v>
      </c>
      <c r="Y37" t="s">
        <v>47</v>
      </c>
      <c r="Z37" t="s">
        <v>77</v>
      </c>
      <c r="AA37" t="s">
        <v>149</v>
      </c>
      <c r="AB37">
        <v>5</v>
      </c>
      <c r="AC37" t="s">
        <v>72</v>
      </c>
      <c r="AD37" t="s">
        <v>60</v>
      </c>
      <c r="AE37">
        <v>3.84</v>
      </c>
      <c r="AF37">
        <v>3</v>
      </c>
      <c r="AG37">
        <v>5</v>
      </c>
      <c r="AH37" s="1">
        <v>43486</v>
      </c>
      <c r="AI37">
        <v>0</v>
      </c>
      <c r="AJ37">
        <v>4</v>
      </c>
      <c r="AK37">
        <v>1</v>
      </c>
      <c r="AL37">
        <v>0</v>
      </c>
    </row>
    <row r="38" spans="1:38" x14ac:dyDescent="0.3">
      <c r="A38" t="s">
        <v>150</v>
      </c>
      <c r="B38">
        <v>10001</v>
      </c>
      <c r="C38">
        <v>0</v>
      </c>
      <c r="D38">
        <v>0</v>
      </c>
      <c r="E38">
        <v>1</v>
      </c>
      <c r="F38">
        <v>1</v>
      </c>
      <c r="G38">
        <v>5</v>
      </c>
      <c r="H38">
        <v>4</v>
      </c>
      <c r="I38">
        <v>0</v>
      </c>
      <c r="J38">
        <v>72640</v>
      </c>
      <c r="K38">
        <v>0</v>
      </c>
      <c r="L38">
        <v>18</v>
      </c>
      <c r="M38" t="s">
        <v>131</v>
      </c>
      <c r="N38" t="s">
        <v>40</v>
      </c>
      <c r="O38">
        <v>2169</v>
      </c>
      <c r="P38" s="1">
        <v>30537</v>
      </c>
      <c r="Q38" t="s">
        <v>41</v>
      </c>
      <c r="R38" t="s">
        <v>42</v>
      </c>
      <c r="S38" t="s">
        <v>43</v>
      </c>
      <c r="T38" t="s">
        <v>44</v>
      </c>
      <c r="U38" t="s">
        <v>45</v>
      </c>
      <c r="V38" s="1">
        <v>42397</v>
      </c>
      <c r="W38" s="1"/>
      <c r="X38" t="s">
        <v>46</v>
      </c>
      <c r="Y38" t="s">
        <v>47</v>
      </c>
      <c r="Z38" t="s">
        <v>48</v>
      </c>
      <c r="AA38" t="s">
        <v>133</v>
      </c>
      <c r="AB38">
        <v>2</v>
      </c>
      <c r="AC38" t="s">
        <v>59</v>
      </c>
      <c r="AD38" t="s">
        <v>51</v>
      </c>
      <c r="AE38">
        <v>5</v>
      </c>
      <c r="AF38">
        <v>3</v>
      </c>
      <c r="AG38">
        <v>0</v>
      </c>
      <c r="AH38" s="1">
        <v>43518</v>
      </c>
      <c r="AI38">
        <v>0</v>
      </c>
      <c r="AJ38">
        <v>14</v>
      </c>
      <c r="AK38">
        <v>1</v>
      </c>
      <c r="AL38">
        <v>0</v>
      </c>
    </row>
    <row r="39" spans="1:38" x14ac:dyDescent="0.3">
      <c r="A39" t="s">
        <v>151</v>
      </c>
      <c r="B39">
        <v>10085</v>
      </c>
      <c r="C39">
        <v>0</v>
      </c>
      <c r="D39">
        <v>0</v>
      </c>
      <c r="E39">
        <v>0</v>
      </c>
      <c r="F39">
        <v>1</v>
      </c>
      <c r="G39">
        <v>4</v>
      </c>
      <c r="H39">
        <v>3</v>
      </c>
      <c r="I39">
        <v>0</v>
      </c>
      <c r="J39">
        <v>93396</v>
      </c>
      <c r="K39">
        <v>0</v>
      </c>
      <c r="L39">
        <v>24</v>
      </c>
      <c r="M39" t="s">
        <v>76</v>
      </c>
      <c r="N39" t="s">
        <v>40</v>
      </c>
      <c r="O39">
        <v>2132</v>
      </c>
      <c r="P39" s="1">
        <v>31872</v>
      </c>
      <c r="Q39" t="s">
        <v>63</v>
      </c>
      <c r="R39" t="s">
        <v>42</v>
      </c>
      <c r="S39" t="s">
        <v>43</v>
      </c>
      <c r="T39" t="s">
        <v>44</v>
      </c>
      <c r="U39" t="s">
        <v>45</v>
      </c>
      <c r="V39" s="1">
        <v>41589</v>
      </c>
      <c r="W39" s="1"/>
      <c r="X39" t="s">
        <v>46</v>
      </c>
      <c r="Y39" t="s">
        <v>47</v>
      </c>
      <c r="Z39" t="s">
        <v>77</v>
      </c>
      <c r="AA39" t="s">
        <v>78</v>
      </c>
      <c r="AB39">
        <v>10</v>
      </c>
      <c r="AC39" t="s">
        <v>59</v>
      </c>
      <c r="AD39" t="s">
        <v>60</v>
      </c>
      <c r="AE39">
        <v>4.96</v>
      </c>
      <c r="AF39">
        <v>4</v>
      </c>
      <c r="AG39">
        <v>6</v>
      </c>
      <c r="AH39" s="1">
        <v>43495</v>
      </c>
      <c r="AI39">
        <v>0</v>
      </c>
      <c r="AJ39">
        <v>3</v>
      </c>
      <c r="AK39">
        <v>1</v>
      </c>
      <c r="AL39">
        <v>0</v>
      </c>
    </row>
    <row r="40" spans="1:38" x14ac:dyDescent="0.3">
      <c r="A40" t="s">
        <v>152</v>
      </c>
      <c r="B40">
        <v>10115</v>
      </c>
      <c r="C40">
        <v>0</v>
      </c>
      <c r="D40">
        <v>0</v>
      </c>
      <c r="E40">
        <v>1</v>
      </c>
      <c r="F40">
        <v>1</v>
      </c>
      <c r="G40">
        <v>5</v>
      </c>
      <c r="H40">
        <v>3</v>
      </c>
      <c r="I40">
        <v>0</v>
      </c>
      <c r="J40">
        <v>52846</v>
      </c>
      <c r="K40">
        <v>0</v>
      </c>
      <c r="L40">
        <v>19</v>
      </c>
      <c r="M40" t="s">
        <v>39</v>
      </c>
      <c r="N40" t="s">
        <v>40</v>
      </c>
      <c r="O40">
        <v>1701</v>
      </c>
      <c r="P40" s="1">
        <v>30349</v>
      </c>
      <c r="Q40" t="s">
        <v>41</v>
      </c>
      <c r="R40" t="s">
        <v>42</v>
      </c>
      <c r="S40" t="s">
        <v>43</v>
      </c>
      <c r="T40" t="s">
        <v>44</v>
      </c>
      <c r="U40" t="s">
        <v>84</v>
      </c>
      <c r="V40" s="1">
        <v>41729</v>
      </c>
      <c r="W40" s="1"/>
      <c r="X40" t="s">
        <v>46</v>
      </c>
      <c r="Y40" t="s">
        <v>47</v>
      </c>
      <c r="Z40" t="s">
        <v>48</v>
      </c>
      <c r="AA40" t="s">
        <v>101</v>
      </c>
      <c r="AB40">
        <v>18</v>
      </c>
      <c r="AC40" t="s">
        <v>50</v>
      </c>
      <c r="AD40" t="s">
        <v>60</v>
      </c>
      <c r="AE40">
        <v>4.43</v>
      </c>
      <c r="AF40">
        <v>3</v>
      </c>
      <c r="AG40">
        <v>0</v>
      </c>
      <c r="AH40" s="1">
        <v>43497</v>
      </c>
      <c r="AI40">
        <v>0</v>
      </c>
      <c r="AJ40">
        <v>14</v>
      </c>
      <c r="AK40">
        <v>1</v>
      </c>
      <c r="AL40">
        <v>0</v>
      </c>
    </row>
    <row r="41" spans="1:38" x14ac:dyDescent="0.3">
      <c r="A41" t="s">
        <v>153</v>
      </c>
      <c r="B41">
        <v>10082</v>
      </c>
      <c r="C41">
        <v>0</v>
      </c>
      <c r="D41">
        <v>0</v>
      </c>
      <c r="E41">
        <v>0</v>
      </c>
      <c r="F41">
        <v>2</v>
      </c>
      <c r="G41">
        <v>3</v>
      </c>
      <c r="H41">
        <v>3</v>
      </c>
      <c r="I41">
        <v>0</v>
      </c>
      <c r="J41">
        <v>100031</v>
      </c>
      <c r="K41">
        <v>0</v>
      </c>
      <c r="L41">
        <v>27</v>
      </c>
      <c r="M41" t="s">
        <v>53</v>
      </c>
      <c r="N41" t="s">
        <v>40</v>
      </c>
      <c r="O41">
        <v>1886</v>
      </c>
      <c r="P41" s="1">
        <v>31569</v>
      </c>
      <c r="Q41" t="s">
        <v>63</v>
      </c>
      <c r="R41" t="s">
        <v>42</v>
      </c>
      <c r="S41" t="s">
        <v>43</v>
      </c>
      <c r="T41" t="s">
        <v>44</v>
      </c>
      <c r="U41" t="s">
        <v>84</v>
      </c>
      <c r="V41" s="1">
        <v>42551</v>
      </c>
      <c r="W41" s="1"/>
      <c r="X41" t="s">
        <v>46</v>
      </c>
      <c r="Y41" t="s">
        <v>47</v>
      </c>
      <c r="Z41" t="s">
        <v>57</v>
      </c>
      <c r="AA41" t="s">
        <v>58</v>
      </c>
      <c r="AB41">
        <v>4</v>
      </c>
      <c r="AC41" t="s">
        <v>50</v>
      </c>
      <c r="AD41" t="s">
        <v>60</v>
      </c>
      <c r="AE41">
        <v>5</v>
      </c>
      <c r="AF41">
        <v>5</v>
      </c>
      <c r="AG41">
        <v>6</v>
      </c>
      <c r="AH41" s="1">
        <v>43514</v>
      </c>
      <c r="AI41">
        <v>0</v>
      </c>
      <c r="AJ41">
        <v>7</v>
      </c>
      <c r="AK41">
        <v>1</v>
      </c>
      <c r="AL41">
        <v>0</v>
      </c>
    </row>
    <row r="42" spans="1:38" x14ac:dyDescent="0.3">
      <c r="A42" t="s">
        <v>154</v>
      </c>
      <c r="B42">
        <v>10040</v>
      </c>
      <c r="C42">
        <v>0</v>
      </c>
      <c r="D42">
        <v>0</v>
      </c>
      <c r="E42">
        <v>0</v>
      </c>
      <c r="F42">
        <v>1</v>
      </c>
      <c r="G42">
        <v>6</v>
      </c>
      <c r="H42">
        <v>3</v>
      </c>
      <c r="I42">
        <v>0</v>
      </c>
      <c r="J42">
        <v>71860</v>
      </c>
      <c r="K42">
        <v>0</v>
      </c>
      <c r="L42">
        <v>3</v>
      </c>
      <c r="M42" t="s">
        <v>141</v>
      </c>
      <c r="N42" t="s">
        <v>155</v>
      </c>
      <c r="O42">
        <v>5664</v>
      </c>
      <c r="P42" s="1">
        <v>23146</v>
      </c>
      <c r="Q42" t="s">
        <v>63</v>
      </c>
      <c r="R42" t="s">
        <v>42</v>
      </c>
      <c r="S42" t="s">
        <v>43</v>
      </c>
      <c r="T42" t="s">
        <v>44</v>
      </c>
      <c r="U42" t="s">
        <v>45</v>
      </c>
      <c r="V42" s="1">
        <v>41869</v>
      </c>
      <c r="W42" s="1"/>
      <c r="X42" t="s">
        <v>46</v>
      </c>
      <c r="Y42" t="s">
        <v>47</v>
      </c>
      <c r="Z42" t="s">
        <v>143</v>
      </c>
      <c r="AA42" t="s">
        <v>144</v>
      </c>
      <c r="AB42">
        <v>17</v>
      </c>
      <c r="AC42" t="s">
        <v>59</v>
      </c>
      <c r="AD42" t="s">
        <v>60</v>
      </c>
      <c r="AE42">
        <v>5</v>
      </c>
      <c r="AF42">
        <v>5</v>
      </c>
      <c r="AG42">
        <v>0</v>
      </c>
      <c r="AH42" s="1">
        <v>43486</v>
      </c>
      <c r="AI42">
        <v>0</v>
      </c>
      <c r="AJ42">
        <v>7</v>
      </c>
      <c r="AK42">
        <v>1</v>
      </c>
      <c r="AL42">
        <v>0</v>
      </c>
    </row>
    <row r="43" spans="1:38" x14ac:dyDescent="0.3">
      <c r="A43" t="s">
        <v>156</v>
      </c>
      <c r="B43">
        <v>10067</v>
      </c>
      <c r="C43">
        <v>0</v>
      </c>
      <c r="D43">
        <v>0</v>
      </c>
      <c r="E43">
        <v>0</v>
      </c>
      <c r="F43">
        <v>1</v>
      </c>
      <c r="G43">
        <v>5</v>
      </c>
      <c r="H43">
        <v>3</v>
      </c>
      <c r="I43">
        <v>0</v>
      </c>
      <c r="J43">
        <v>61656</v>
      </c>
      <c r="K43">
        <v>0</v>
      </c>
      <c r="L43">
        <v>19</v>
      </c>
      <c r="M43" t="s">
        <v>39</v>
      </c>
      <c r="N43" t="s">
        <v>40</v>
      </c>
      <c r="O43">
        <v>2763</v>
      </c>
      <c r="P43" s="1">
        <v>18630</v>
      </c>
      <c r="Q43" t="s">
        <v>63</v>
      </c>
      <c r="R43" t="s">
        <v>42</v>
      </c>
      <c r="S43" t="s">
        <v>43</v>
      </c>
      <c r="T43" t="s">
        <v>44</v>
      </c>
      <c r="U43" t="s">
        <v>45</v>
      </c>
      <c r="V43" s="1">
        <v>41911</v>
      </c>
      <c r="W43" s="1"/>
      <c r="X43" t="s">
        <v>46</v>
      </c>
      <c r="Y43" t="s">
        <v>47</v>
      </c>
      <c r="Z43" t="s">
        <v>48</v>
      </c>
      <c r="AA43" t="s">
        <v>49</v>
      </c>
      <c r="AB43">
        <v>22</v>
      </c>
      <c r="AC43" t="s">
        <v>72</v>
      </c>
      <c r="AD43" t="s">
        <v>60</v>
      </c>
      <c r="AE43">
        <v>5</v>
      </c>
      <c r="AF43">
        <v>4</v>
      </c>
      <c r="AG43">
        <v>0</v>
      </c>
      <c r="AH43" s="1">
        <v>43508</v>
      </c>
      <c r="AI43">
        <v>0</v>
      </c>
      <c r="AJ43">
        <v>11</v>
      </c>
      <c r="AK43">
        <v>1</v>
      </c>
      <c r="AL43">
        <v>0</v>
      </c>
    </row>
    <row r="44" spans="1:38" x14ac:dyDescent="0.3">
      <c r="A44" t="s">
        <v>157</v>
      </c>
      <c r="B44">
        <v>10108</v>
      </c>
      <c r="C44">
        <v>1</v>
      </c>
      <c r="D44">
        <v>1</v>
      </c>
      <c r="E44">
        <v>1</v>
      </c>
      <c r="F44">
        <v>1</v>
      </c>
      <c r="G44">
        <v>3</v>
      </c>
      <c r="H44">
        <v>3</v>
      </c>
      <c r="I44">
        <v>0</v>
      </c>
      <c r="J44">
        <v>110929</v>
      </c>
      <c r="K44">
        <v>0</v>
      </c>
      <c r="L44">
        <v>5</v>
      </c>
      <c r="M44" t="s">
        <v>158</v>
      </c>
      <c r="N44" t="s">
        <v>40</v>
      </c>
      <c r="O44">
        <v>2045</v>
      </c>
      <c r="P44" s="1">
        <v>26338</v>
      </c>
      <c r="Q44" t="s">
        <v>41</v>
      </c>
      <c r="R44" t="s">
        <v>54</v>
      </c>
      <c r="S44" t="s">
        <v>43</v>
      </c>
      <c r="T44" t="s">
        <v>44</v>
      </c>
      <c r="U44" t="s">
        <v>45</v>
      </c>
      <c r="V44" s="1">
        <v>42619</v>
      </c>
      <c r="W44" s="1"/>
      <c r="X44" t="s">
        <v>46</v>
      </c>
      <c r="Y44" t="s">
        <v>47</v>
      </c>
      <c r="Z44" t="s">
        <v>57</v>
      </c>
      <c r="AA44" t="s">
        <v>149</v>
      </c>
      <c r="AB44">
        <v>5</v>
      </c>
      <c r="AC44" t="s">
        <v>59</v>
      </c>
      <c r="AD44" t="s">
        <v>60</v>
      </c>
      <c r="AE44">
        <v>4.5</v>
      </c>
      <c r="AF44">
        <v>5</v>
      </c>
      <c r="AG44">
        <v>7</v>
      </c>
      <c r="AH44" s="1">
        <v>43480</v>
      </c>
      <c r="AI44">
        <v>0</v>
      </c>
      <c r="AJ44">
        <v>8</v>
      </c>
      <c r="AK44">
        <v>1</v>
      </c>
      <c r="AL44">
        <v>0</v>
      </c>
    </row>
    <row r="45" spans="1:38" x14ac:dyDescent="0.3">
      <c r="A45" t="s">
        <v>159</v>
      </c>
      <c r="B45">
        <v>10210</v>
      </c>
      <c r="C45">
        <v>0</v>
      </c>
      <c r="D45">
        <v>0</v>
      </c>
      <c r="E45">
        <v>0</v>
      </c>
      <c r="F45">
        <v>1</v>
      </c>
      <c r="G45">
        <v>5</v>
      </c>
      <c r="H45">
        <v>3</v>
      </c>
      <c r="I45">
        <v>0</v>
      </c>
      <c r="J45">
        <v>54237</v>
      </c>
      <c r="K45">
        <v>0</v>
      </c>
      <c r="L45">
        <v>19</v>
      </c>
      <c r="M45" t="s">
        <v>39</v>
      </c>
      <c r="N45" t="s">
        <v>40</v>
      </c>
      <c r="O45">
        <v>2170</v>
      </c>
      <c r="P45" s="1">
        <v>28898</v>
      </c>
      <c r="Q45" t="s">
        <v>63</v>
      </c>
      <c r="R45" t="s">
        <v>42</v>
      </c>
      <c r="S45" t="s">
        <v>43</v>
      </c>
      <c r="T45" t="s">
        <v>44</v>
      </c>
      <c r="U45" t="s">
        <v>45</v>
      </c>
      <c r="V45" s="1">
        <v>41771</v>
      </c>
      <c r="W45" s="1"/>
      <c r="X45" t="s">
        <v>46</v>
      </c>
      <c r="Y45" t="s">
        <v>47</v>
      </c>
      <c r="Z45" t="s">
        <v>48</v>
      </c>
      <c r="AA45" t="s">
        <v>67</v>
      </c>
      <c r="AB45">
        <v>16</v>
      </c>
      <c r="AC45" t="s">
        <v>59</v>
      </c>
      <c r="AD45" t="s">
        <v>60</v>
      </c>
      <c r="AE45">
        <v>3.3</v>
      </c>
      <c r="AF45">
        <v>4</v>
      </c>
      <c r="AG45">
        <v>0</v>
      </c>
      <c r="AH45" s="1">
        <v>43515</v>
      </c>
      <c r="AI45">
        <v>0</v>
      </c>
      <c r="AJ45">
        <v>11</v>
      </c>
      <c r="AK45">
        <v>1</v>
      </c>
      <c r="AL45">
        <v>0</v>
      </c>
    </row>
    <row r="46" spans="1:38" x14ac:dyDescent="0.3">
      <c r="A46" t="s">
        <v>160</v>
      </c>
      <c r="B46">
        <v>10154</v>
      </c>
      <c r="C46">
        <v>0</v>
      </c>
      <c r="D46">
        <v>0</v>
      </c>
      <c r="E46">
        <v>1</v>
      </c>
      <c r="F46">
        <v>1</v>
      </c>
      <c r="G46">
        <v>5</v>
      </c>
      <c r="H46">
        <v>3</v>
      </c>
      <c r="I46">
        <v>0</v>
      </c>
      <c r="J46">
        <v>60380</v>
      </c>
      <c r="K46">
        <v>0</v>
      </c>
      <c r="L46">
        <v>19</v>
      </c>
      <c r="M46" t="s">
        <v>39</v>
      </c>
      <c r="N46" t="s">
        <v>40</v>
      </c>
      <c r="O46">
        <v>1845</v>
      </c>
      <c r="P46" s="1">
        <v>30552</v>
      </c>
      <c r="Q46" t="s">
        <v>41</v>
      </c>
      <c r="R46" t="s">
        <v>42</v>
      </c>
      <c r="S46" t="s">
        <v>43</v>
      </c>
      <c r="T46" t="s">
        <v>44</v>
      </c>
      <c r="U46" t="s">
        <v>45</v>
      </c>
      <c r="V46" s="1">
        <v>41463</v>
      </c>
      <c r="W46" s="1"/>
      <c r="X46" t="s">
        <v>46</v>
      </c>
      <c r="Y46" t="s">
        <v>47</v>
      </c>
      <c r="Z46" t="s">
        <v>48</v>
      </c>
      <c r="AA46" t="s">
        <v>71</v>
      </c>
      <c r="AC46" t="s">
        <v>50</v>
      </c>
      <c r="AD46" t="s">
        <v>60</v>
      </c>
      <c r="AE46">
        <v>3.8</v>
      </c>
      <c r="AF46">
        <v>5</v>
      </c>
      <c r="AG46">
        <v>0</v>
      </c>
      <c r="AH46" s="1">
        <v>43479</v>
      </c>
      <c r="AI46">
        <v>0</v>
      </c>
      <c r="AJ46">
        <v>4</v>
      </c>
      <c r="AK46">
        <v>1</v>
      </c>
      <c r="AL46">
        <v>1</v>
      </c>
    </row>
    <row r="47" spans="1:38" x14ac:dyDescent="0.3">
      <c r="A47" t="s">
        <v>161</v>
      </c>
      <c r="B47">
        <v>10200</v>
      </c>
      <c r="C47">
        <v>0</v>
      </c>
      <c r="D47">
        <v>0</v>
      </c>
      <c r="E47">
        <v>1</v>
      </c>
      <c r="F47">
        <v>1</v>
      </c>
      <c r="G47">
        <v>6</v>
      </c>
      <c r="H47">
        <v>3</v>
      </c>
      <c r="I47">
        <v>0</v>
      </c>
      <c r="J47">
        <v>66808</v>
      </c>
      <c r="K47">
        <v>0</v>
      </c>
      <c r="L47">
        <v>3</v>
      </c>
      <c r="M47" t="s">
        <v>141</v>
      </c>
      <c r="N47" t="s">
        <v>98</v>
      </c>
      <c r="O47">
        <v>78207</v>
      </c>
      <c r="P47" s="1">
        <v>25730</v>
      </c>
      <c r="Q47" t="s">
        <v>41</v>
      </c>
      <c r="R47" t="s">
        <v>42</v>
      </c>
      <c r="S47" t="s">
        <v>109</v>
      </c>
      <c r="T47" t="s">
        <v>44</v>
      </c>
      <c r="U47" t="s">
        <v>84</v>
      </c>
      <c r="V47" s="1">
        <v>41043</v>
      </c>
      <c r="W47" s="1"/>
      <c r="X47" t="s">
        <v>46</v>
      </c>
      <c r="Y47" t="s">
        <v>47</v>
      </c>
      <c r="Z47" t="s">
        <v>143</v>
      </c>
      <c r="AA47" t="s">
        <v>162</v>
      </c>
      <c r="AB47">
        <v>21</v>
      </c>
      <c r="AC47" t="s">
        <v>82</v>
      </c>
      <c r="AD47" t="s">
        <v>60</v>
      </c>
      <c r="AE47">
        <v>3</v>
      </c>
      <c r="AF47">
        <v>5</v>
      </c>
      <c r="AG47">
        <v>0</v>
      </c>
      <c r="AH47" s="1">
        <v>43484</v>
      </c>
      <c r="AI47">
        <v>0</v>
      </c>
      <c r="AJ47">
        <v>17</v>
      </c>
      <c r="AK47">
        <v>1</v>
      </c>
      <c r="AL47">
        <v>0</v>
      </c>
    </row>
    <row r="48" spans="1:38" x14ac:dyDescent="0.3">
      <c r="A48" t="s">
        <v>163</v>
      </c>
      <c r="B48">
        <v>10240</v>
      </c>
      <c r="C48">
        <v>0</v>
      </c>
      <c r="D48">
        <v>0</v>
      </c>
      <c r="E48">
        <v>0</v>
      </c>
      <c r="F48">
        <v>5</v>
      </c>
      <c r="G48">
        <v>5</v>
      </c>
      <c r="H48">
        <v>3</v>
      </c>
      <c r="I48">
        <v>0</v>
      </c>
      <c r="J48">
        <v>64786</v>
      </c>
      <c r="K48">
        <v>1</v>
      </c>
      <c r="L48">
        <v>19</v>
      </c>
      <c r="M48" t="s">
        <v>39</v>
      </c>
      <c r="N48" t="s">
        <v>40</v>
      </c>
      <c r="O48">
        <v>1775</v>
      </c>
      <c r="P48" s="1">
        <v>30555</v>
      </c>
      <c r="Q48" t="s">
        <v>63</v>
      </c>
      <c r="R48" t="s">
        <v>42</v>
      </c>
      <c r="S48" t="s">
        <v>43</v>
      </c>
      <c r="T48" t="s">
        <v>44</v>
      </c>
      <c r="U48" t="s">
        <v>45</v>
      </c>
      <c r="V48" s="1">
        <v>40721</v>
      </c>
      <c r="W48" s="1">
        <v>42323</v>
      </c>
      <c r="X48" t="s">
        <v>164</v>
      </c>
      <c r="Y48" t="s">
        <v>56</v>
      </c>
      <c r="Z48" t="s">
        <v>48</v>
      </c>
      <c r="AA48" t="s">
        <v>74</v>
      </c>
      <c r="AB48">
        <v>11</v>
      </c>
      <c r="AC48" t="s">
        <v>59</v>
      </c>
      <c r="AD48" t="s">
        <v>60</v>
      </c>
      <c r="AE48">
        <v>4.3</v>
      </c>
      <c r="AF48">
        <v>4</v>
      </c>
      <c r="AG48">
        <v>0</v>
      </c>
      <c r="AH48" s="1">
        <v>42073</v>
      </c>
      <c r="AI48">
        <v>0</v>
      </c>
      <c r="AJ48">
        <v>3</v>
      </c>
      <c r="AK48">
        <v>0</v>
      </c>
      <c r="AL48">
        <v>0</v>
      </c>
    </row>
    <row r="49" spans="1:38" x14ac:dyDescent="0.3">
      <c r="A49" t="s">
        <v>165</v>
      </c>
      <c r="B49">
        <v>10168</v>
      </c>
      <c r="C49">
        <v>0</v>
      </c>
      <c r="D49">
        <v>0</v>
      </c>
      <c r="E49">
        <v>0</v>
      </c>
      <c r="F49">
        <v>1</v>
      </c>
      <c r="G49">
        <v>5</v>
      </c>
      <c r="H49">
        <v>3</v>
      </c>
      <c r="I49">
        <v>0</v>
      </c>
      <c r="J49">
        <v>64816</v>
      </c>
      <c r="K49">
        <v>0</v>
      </c>
      <c r="L49">
        <v>19</v>
      </c>
      <c r="M49" t="s">
        <v>39</v>
      </c>
      <c r="N49" t="s">
        <v>40</v>
      </c>
      <c r="O49">
        <v>2044</v>
      </c>
      <c r="P49" s="1">
        <v>32294</v>
      </c>
      <c r="Q49" t="s">
        <v>63</v>
      </c>
      <c r="R49" t="s">
        <v>42</v>
      </c>
      <c r="S49" t="s">
        <v>166</v>
      </c>
      <c r="T49" t="s">
        <v>44</v>
      </c>
      <c r="U49" t="s">
        <v>84</v>
      </c>
      <c r="V49" s="1">
        <v>40819</v>
      </c>
      <c r="W49" s="1"/>
      <c r="X49" t="s">
        <v>46</v>
      </c>
      <c r="Y49" t="s">
        <v>47</v>
      </c>
      <c r="Z49" t="s">
        <v>48</v>
      </c>
      <c r="AA49" t="s">
        <v>81</v>
      </c>
      <c r="AB49">
        <v>19</v>
      </c>
      <c r="AC49" t="s">
        <v>59</v>
      </c>
      <c r="AD49" t="s">
        <v>60</v>
      </c>
      <c r="AE49">
        <v>3.58</v>
      </c>
      <c r="AF49">
        <v>5</v>
      </c>
      <c r="AG49">
        <v>0</v>
      </c>
      <c r="AH49" s="1">
        <v>43495</v>
      </c>
      <c r="AI49">
        <v>0</v>
      </c>
      <c r="AJ49">
        <v>3</v>
      </c>
      <c r="AK49">
        <v>1</v>
      </c>
      <c r="AL49">
        <v>0</v>
      </c>
    </row>
    <row r="50" spans="1:38" x14ac:dyDescent="0.3">
      <c r="A50" t="s">
        <v>167</v>
      </c>
      <c r="B50">
        <v>10220</v>
      </c>
      <c r="C50">
        <v>0</v>
      </c>
      <c r="D50">
        <v>0</v>
      </c>
      <c r="E50">
        <v>1</v>
      </c>
      <c r="F50">
        <v>1</v>
      </c>
      <c r="G50">
        <v>3</v>
      </c>
      <c r="H50">
        <v>3</v>
      </c>
      <c r="I50">
        <v>0</v>
      </c>
      <c r="J50">
        <v>68678</v>
      </c>
      <c r="K50">
        <v>0</v>
      </c>
      <c r="L50">
        <v>14</v>
      </c>
      <c r="M50" t="s">
        <v>88</v>
      </c>
      <c r="N50" t="s">
        <v>40</v>
      </c>
      <c r="O50">
        <v>2170</v>
      </c>
      <c r="P50" s="1">
        <v>31295</v>
      </c>
      <c r="Q50" t="s">
        <v>41</v>
      </c>
      <c r="R50" t="s">
        <v>42</v>
      </c>
      <c r="S50" t="s">
        <v>43</v>
      </c>
      <c r="T50" t="s">
        <v>44</v>
      </c>
      <c r="U50" t="s">
        <v>45</v>
      </c>
      <c r="V50" s="1">
        <v>41157</v>
      </c>
      <c r="W50" s="1"/>
      <c r="X50" t="s">
        <v>46</v>
      </c>
      <c r="Y50" t="s">
        <v>47</v>
      </c>
      <c r="Z50" t="s">
        <v>57</v>
      </c>
      <c r="AA50" t="s">
        <v>168</v>
      </c>
      <c r="AB50">
        <v>6</v>
      </c>
      <c r="AC50" t="s">
        <v>59</v>
      </c>
      <c r="AD50" t="s">
        <v>60</v>
      </c>
      <c r="AE50">
        <v>4.7</v>
      </c>
      <c r="AF50">
        <v>3</v>
      </c>
      <c r="AG50">
        <v>6</v>
      </c>
      <c r="AH50" s="1">
        <v>43523</v>
      </c>
      <c r="AI50">
        <v>0</v>
      </c>
      <c r="AJ50">
        <v>2</v>
      </c>
      <c r="AK50">
        <v>1</v>
      </c>
      <c r="AL50">
        <v>0</v>
      </c>
    </row>
    <row r="51" spans="1:38" x14ac:dyDescent="0.3">
      <c r="A51" t="s">
        <v>169</v>
      </c>
      <c r="B51">
        <v>10275</v>
      </c>
      <c r="C51">
        <v>1</v>
      </c>
      <c r="D51">
        <v>1</v>
      </c>
      <c r="E51">
        <v>0</v>
      </c>
      <c r="F51">
        <v>5</v>
      </c>
      <c r="G51">
        <v>5</v>
      </c>
      <c r="H51">
        <v>3</v>
      </c>
      <c r="I51">
        <v>0</v>
      </c>
      <c r="J51">
        <v>64066</v>
      </c>
      <c r="K51">
        <v>1</v>
      </c>
      <c r="L51">
        <v>20</v>
      </c>
      <c r="M51" t="s">
        <v>62</v>
      </c>
      <c r="N51" t="s">
        <v>40</v>
      </c>
      <c r="O51">
        <v>1752</v>
      </c>
      <c r="P51" s="1">
        <v>29829</v>
      </c>
      <c r="Q51" t="s">
        <v>63</v>
      </c>
      <c r="R51" t="s">
        <v>54</v>
      </c>
      <c r="S51" t="s">
        <v>43</v>
      </c>
      <c r="T51" t="s">
        <v>44</v>
      </c>
      <c r="U51" t="s">
        <v>45</v>
      </c>
      <c r="V51" s="1">
        <v>40679</v>
      </c>
      <c r="W51" s="1">
        <v>41281</v>
      </c>
      <c r="X51" t="s">
        <v>95</v>
      </c>
      <c r="Y51" t="s">
        <v>56</v>
      </c>
      <c r="Z51" t="s">
        <v>48</v>
      </c>
      <c r="AA51" t="s">
        <v>85</v>
      </c>
      <c r="AB51">
        <v>12</v>
      </c>
      <c r="AC51" t="s">
        <v>72</v>
      </c>
      <c r="AD51" t="s">
        <v>60</v>
      </c>
      <c r="AE51">
        <v>4.2</v>
      </c>
      <c r="AF51">
        <v>5</v>
      </c>
      <c r="AG51">
        <v>0</v>
      </c>
      <c r="AH51" s="1">
        <v>41032</v>
      </c>
      <c r="AI51">
        <v>0</v>
      </c>
      <c r="AJ51">
        <v>9</v>
      </c>
      <c r="AK51">
        <v>0</v>
      </c>
      <c r="AL51">
        <v>0</v>
      </c>
    </row>
    <row r="52" spans="1:38" x14ac:dyDescent="0.3">
      <c r="A52" t="s">
        <v>170</v>
      </c>
      <c r="B52">
        <v>10269</v>
      </c>
      <c r="C52">
        <v>1</v>
      </c>
      <c r="D52">
        <v>1</v>
      </c>
      <c r="E52">
        <v>1</v>
      </c>
      <c r="F52">
        <v>5</v>
      </c>
      <c r="G52">
        <v>5</v>
      </c>
      <c r="H52">
        <v>3</v>
      </c>
      <c r="I52">
        <v>0</v>
      </c>
      <c r="J52">
        <v>59369</v>
      </c>
      <c r="K52">
        <v>1</v>
      </c>
      <c r="L52">
        <v>20</v>
      </c>
      <c r="M52" t="s">
        <v>62</v>
      </c>
      <c r="N52" t="s">
        <v>40</v>
      </c>
      <c r="O52">
        <v>2169</v>
      </c>
      <c r="P52" s="1">
        <v>28819</v>
      </c>
      <c r="Q52" t="s">
        <v>41</v>
      </c>
      <c r="R52" t="s">
        <v>54</v>
      </c>
      <c r="S52" t="s">
        <v>43</v>
      </c>
      <c r="T52" t="s">
        <v>44</v>
      </c>
      <c r="U52" t="s">
        <v>45</v>
      </c>
      <c r="V52" s="1">
        <v>40420</v>
      </c>
      <c r="W52" s="1">
        <v>40812</v>
      </c>
      <c r="X52" t="s">
        <v>55</v>
      </c>
      <c r="Y52" t="s">
        <v>56</v>
      </c>
      <c r="Z52" t="s">
        <v>48</v>
      </c>
      <c r="AA52" t="s">
        <v>93</v>
      </c>
      <c r="AB52">
        <v>14</v>
      </c>
      <c r="AC52" t="s">
        <v>59</v>
      </c>
      <c r="AD52" t="s">
        <v>60</v>
      </c>
      <c r="AE52">
        <v>4.2</v>
      </c>
      <c r="AF52">
        <v>4</v>
      </c>
      <c r="AG52">
        <v>0</v>
      </c>
      <c r="AH52" s="1">
        <v>40667</v>
      </c>
      <c r="AI52">
        <v>0</v>
      </c>
      <c r="AJ52">
        <v>6</v>
      </c>
      <c r="AK52">
        <v>0</v>
      </c>
      <c r="AL52">
        <v>0</v>
      </c>
    </row>
    <row r="53" spans="1:38" x14ac:dyDescent="0.3">
      <c r="A53" t="s">
        <v>171</v>
      </c>
      <c r="B53">
        <v>10029</v>
      </c>
      <c r="C53">
        <v>1</v>
      </c>
      <c r="D53">
        <v>1</v>
      </c>
      <c r="E53">
        <v>1</v>
      </c>
      <c r="F53">
        <v>2</v>
      </c>
      <c r="G53">
        <v>5</v>
      </c>
      <c r="H53">
        <v>4</v>
      </c>
      <c r="I53">
        <v>0</v>
      </c>
      <c r="J53">
        <v>50373</v>
      </c>
      <c r="K53">
        <v>0</v>
      </c>
      <c r="L53">
        <v>19</v>
      </c>
      <c r="M53" t="s">
        <v>39</v>
      </c>
      <c r="N53" t="s">
        <v>40</v>
      </c>
      <c r="O53">
        <v>2134</v>
      </c>
      <c r="P53" s="1">
        <v>29459</v>
      </c>
      <c r="Q53" t="s">
        <v>41</v>
      </c>
      <c r="R53" t="s">
        <v>54</v>
      </c>
      <c r="S53" t="s">
        <v>43</v>
      </c>
      <c r="T53" t="s">
        <v>44</v>
      </c>
      <c r="U53" t="s">
        <v>45</v>
      </c>
      <c r="V53" s="1">
        <v>42557</v>
      </c>
      <c r="W53" s="1"/>
      <c r="X53" t="s">
        <v>46</v>
      </c>
      <c r="Y53" t="s">
        <v>47</v>
      </c>
      <c r="Z53" t="s">
        <v>48</v>
      </c>
      <c r="AA53" t="s">
        <v>85</v>
      </c>
      <c r="AB53">
        <v>12</v>
      </c>
      <c r="AC53" t="s">
        <v>82</v>
      </c>
      <c r="AD53" t="s">
        <v>51</v>
      </c>
      <c r="AE53">
        <v>4.0999999999999996</v>
      </c>
      <c r="AF53">
        <v>4</v>
      </c>
      <c r="AG53">
        <v>0</v>
      </c>
      <c r="AH53" s="1">
        <v>43524</v>
      </c>
      <c r="AI53">
        <v>0</v>
      </c>
      <c r="AJ53">
        <v>5</v>
      </c>
      <c r="AK53">
        <v>1</v>
      </c>
      <c r="AL53">
        <v>0</v>
      </c>
    </row>
    <row r="54" spans="1:38" x14ac:dyDescent="0.3">
      <c r="A54" t="s">
        <v>172</v>
      </c>
      <c r="B54">
        <v>10261</v>
      </c>
      <c r="C54">
        <v>0</v>
      </c>
      <c r="D54">
        <v>0</v>
      </c>
      <c r="E54">
        <v>1</v>
      </c>
      <c r="F54">
        <v>1</v>
      </c>
      <c r="G54">
        <v>5</v>
      </c>
      <c r="H54">
        <v>3</v>
      </c>
      <c r="I54">
        <v>0</v>
      </c>
      <c r="J54">
        <v>63108</v>
      </c>
      <c r="K54">
        <v>0</v>
      </c>
      <c r="L54">
        <v>19</v>
      </c>
      <c r="M54" t="s">
        <v>39</v>
      </c>
      <c r="N54" t="s">
        <v>40</v>
      </c>
      <c r="O54">
        <v>2452</v>
      </c>
      <c r="P54" s="1">
        <v>28376</v>
      </c>
      <c r="Q54" t="s">
        <v>41</v>
      </c>
      <c r="R54" t="s">
        <v>42</v>
      </c>
      <c r="S54" t="s">
        <v>43</v>
      </c>
      <c r="T54" t="s">
        <v>44</v>
      </c>
      <c r="U54" t="s">
        <v>45</v>
      </c>
      <c r="V54" s="1">
        <v>41463</v>
      </c>
      <c r="W54" s="1"/>
      <c r="X54" t="s">
        <v>46</v>
      </c>
      <c r="Y54" t="s">
        <v>47</v>
      </c>
      <c r="Z54" t="s">
        <v>48</v>
      </c>
      <c r="AA54" t="s">
        <v>93</v>
      </c>
      <c r="AB54">
        <v>14</v>
      </c>
      <c r="AC54" t="s">
        <v>82</v>
      </c>
      <c r="AD54" t="s">
        <v>60</v>
      </c>
      <c r="AE54">
        <v>4.4000000000000004</v>
      </c>
      <c r="AF54">
        <v>5</v>
      </c>
      <c r="AG54">
        <v>0</v>
      </c>
      <c r="AH54" s="1">
        <v>43479</v>
      </c>
      <c r="AI54">
        <v>0</v>
      </c>
      <c r="AJ54">
        <v>3</v>
      </c>
      <c r="AK54">
        <v>1</v>
      </c>
      <c r="AL54">
        <v>0</v>
      </c>
    </row>
    <row r="55" spans="1:38" x14ac:dyDescent="0.3">
      <c r="A55" t="s">
        <v>173</v>
      </c>
      <c r="B55">
        <v>10292</v>
      </c>
      <c r="C55">
        <v>0</v>
      </c>
      <c r="D55">
        <v>0</v>
      </c>
      <c r="E55">
        <v>1</v>
      </c>
      <c r="F55">
        <v>4</v>
      </c>
      <c r="G55">
        <v>5</v>
      </c>
      <c r="H55">
        <v>2</v>
      </c>
      <c r="I55">
        <v>0</v>
      </c>
      <c r="J55">
        <v>59144</v>
      </c>
      <c r="K55">
        <v>1</v>
      </c>
      <c r="L55">
        <v>19</v>
      </c>
      <c r="M55" t="s">
        <v>39</v>
      </c>
      <c r="N55" t="s">
        <v>40</v>
      </c>
      <c r="O55">
        <v>1880</v>
      </c>
      <c r="P55" s="1">
        <v>29079</v>
      </c>
      <c r="Q55" t="s">
        <v>41</v>
      </c>
      <c r="R55" t="s">
        <v>42</v>
      </c>
      <c r="S55" t="s">
        <v>43</v>
      </c>
      <c r="T55" t="s">
        <v>44</v>
      </c>
      <c r="U55" t="s">
        <v>84</v>
      </c>
      <c r="V55" s="1">
        <v>40735</v>
      </c>
      <c r="W55" s="1">
        <v>42636</v>
      </c>
      <c r="X55" t="s">
        <v>112</v>
      </c>
      <c r="Y55" t="s">
        <v>106</v>
      </c>
      <c r="Z55" t="s">
        <v>48</v>
      </c>
      <c r="AA55" t="s">
        <v>65</v>
      </c>
      <c r="AB55">
        <v>20</v>
      </c>
      <c r="AC55" t="s">
        <v>50</v>
      </c>
      <c r="AD55" t="s">
        <v>120</v>
      </c>
      <c r="AE55">
        <v>2</v>
      </c>
      <c r="AF55">
        <v>3</v>
      </c>
      <c r="AG55">
        <v>0</v>
      </c>
      <c r="AH55" s="1">
        <v>42491</v>
      </c>
      <c r="AI55">
        <v>5</v>
      </c>
      <c r="AJ55">
        <v>16</v>
      </c>
      <c r="AK55">
        <v>0</v>
      </c>
      <c r="AL55">
        <v>0</v>
      </c>
    </row>
    <row r="56" spans="1:38" x14ac:dyDescent="0.3">
      <c r="A56" t="s">
        <v>174</v>
      </c>
      <c r="B56">
        <v>10282</v>
      </c>
      <c r="C56">
        <v>0</v>
      </c>
      <c r="D56">
        <v>2</v>
      </c>
      <c r="E56">
        <v>1</v>
      </c>
      <c r="F56">
        <v>1</v>
      </c>
      <c r="G56">
        <v>5</v>
      </c>
      <c r="H56">
        <v>2</v>
      </c>
      <c r="I56">
        <v>0</v>
      </c>
      <c r="J56">
        <v>68051</v>
      </c>
      <c r="K56">
        <v>0</v>
      </c>
      <c r="L56">
        <v>18</v>
      </c>
      <c r="M56" t="s">
        <v>131</v>
      </c>
      <c r="N56" t="s">
        <v>40</v>
      </c>
      <c r="O56">
        <v>1803</v>
      </c>
      <c r="P56" s="1">
        <v>27745</v>
      </c>
      <c r="Q56" t="s">
        <v>41</v>
      </c>
      <c r="R56" t="s">
        <v>69</v>
      </c>
      <c r="S56" t="s">
        <v>43</v>
      </c>
      <c r="T56" t="s">
        <v>44</v>
      </c>
      <c r="U56" t="s">
        <v>45</v>
      </c>
      <c r="V56" s="1">
        <v>40379</v>
      </c>
      <c r="W56" s="1"/>
      <c r="X56" t="s">
        <v>46</v>
      </c>
      <c r="Y56" t="s">
        <v>47</v>
      </c>
      <c r="Z56" t="s">
        <v>48</v>
      </c>
      <c r="AA56" t="s">
        <v>133</v>
      </c>
      <c r="AB56">
        <v>2</v>
      </c>
      <c r="AC56" t="s">
        <v>119</v>
      </c>
      <c r="AD56" t="s">
        <v>120</v>
      </c>
      <c r="AE56">
        <v>4.13</v>
      </c>
      <c r="AF56">
        <v>2</v>
      </c>
      <c r="AG56">
        <v>0</v>
      </c>
      <c r="AH56" s="1">
        <v>43479</v>
      </c>
      <c r="AI56">
        <v>3</v>
      </c>
      <c r="AJ56">
        <v>3</v>
      </c>
      <c r="AK56">
        <v>1</v>
      </c>
      <c r="AL56">
        <v>0</v>
      </c>
    </row>
    <row r="57" spans="1:38" x14ac:dyDescent="0.3">
      <c r="A57" t="s">
        <v>175</v>
      </c>
      <c r="B57">
        <v>10019</v>
      </c>
      <c r="C57">
        <v>0</v>
      </c>
      <c r="D57">
        <v>0</v>
      </c>
      <c r="E57">
        <v>1</v>
      </c>
      <c r="F57">
        <v>1</v>
      </c>
      <c r="G57">
        <v>5</v>
      </c>
      <c r="H57">
        <v>4</v>
      </c>
      <c r="I57">
        <v>0</v>
      </c>
      <c r="J57">
        <v>170500</v>
      </c>
      <c r="K57">
        <v>0</v>
      </c>
      <c r="L57">
        <v>10</v>
      </c>
      <c r="M57" t="s">
        <v>176</v>
      </c>
      <c r="N57" t="s">
        <v>40</v>
      </c>
      <c r="O57">
        <v>2030</v>
      </c>
      <c r="P57" s="1">
        <v>30394</v>
      </c>
      <c r="Q57" t="s">
        <v>41</v>
      </c>
      <c r="R57" t="s">
        <v>42</v>
      </c>
      <c r="S57" t="s">
        <v>43</v>
      </c>
      <c r="T57" t="s">
        <v>44</v>
      </c>
      <c r="U57" t="s">
        <v>84</v>
      </c>
      <c r="V57" s="1">
        <v>39818</v>
      </c>
      <c r="W57" s="1"/>
      <c r="X57" t="s">
        <v>46</v>
      </c>
      <c r="Y57" t="s">
        <v>47</v>
      </c>
      <c r="Z57" t="s">
        <v>48</v>
      </c>
      <c r="AA57" t="s">
        <v>133</v>
      </c>
      <c r="AB57">
        <v>2</v>
      </c>
      <c r="AC57" t="s">
        <v>59</v>
      </c>
      <c r="AD57" t="s">
        <v>51</v>
      </c>
      <c r="AE57">
        <v>3.7</v>
      </c>
      <c r="AF57">
        <v>5</v>
      </c>
      <c r="AG57">
        <v>0</v>
      </c>
      <c r="AH57" s="1">
        <v>43500</v>
      </c>
      <c r="AI57">
        <v>0</v>
      </c>
      <c r="AJ57">
        <v>15</v>
      </c>
      <c r="AK57">
        <v>1</v>
      </c>
      <c r="AL57">
        <v>0</v>
      </c>
    </row>
    <row r="58" spans="1:38" x14ac:dyDescent="0.3">
      <c r="A58" t="s">
        <v>177</v>
      </c>
      <c r="B58">
        <v>10094</v>
      </c>
      <c r="C58">
        <v>1</v>
      </c>
      <c r="D58">
        <v>1</v>
      </c>
      <c r="E58">
        <v>0</v>
      </c>
      <c r="F58">
        <v>1</v>
      </c>
      <c r="G58">
        <v>5</v>
      </c>
      <c r="H58">
        <v>3</v>
      </c>
      <c r="I58">
        <v>0</v>
      </c>
      <c r="J58">
        <v>63381</v>
      </c>
      <c r="K58">
        <v>0</v>
      </c>
      <c r="L58">
        <v>19</v>
      </c>
      <c r="M58" t="s">
        <v>39</v>
      </c>
      <c r="N58" t="s">
        <v>40</v>
      </c>
      <c r="O58">
        <v>2189</v>
      </c>
      <c r="P58" s="1">
        <v>28215</v>
      </c>
      <c r="Q58" t="s">
        <v>63</v>
      </c>
      <c r="R58" t="s">
        <v>54</v>
      </c>
      <c r="S58" t="s">
        <v>43</v>
      </c>
      <c r="T58" t="s">
        <v>91</v>
      </c>
      <c r="U58" t="s">
        <v>45</v>
      </c>
      <c r="V58" s="1">
        <v>42009</v>
      </c>
      <c r="W58" s="1"/>
      <c r="X58" t="s">
        <v>46</v>
      </c>
      <c r="Y58" t="s">
        <v>47</v>
      </c>
      <c r="Z58" t="s">
        <v>48</v>
      </c>
      <c r="AA58" t="s">
        <v>101</v>
      </c>
      <c r="AB58">
        <v>18</v>
      </c>
      <c r="AC58" t="s">
        <v>59</v>
      </c>
      <c r="AD58" t="s">
        <v>60</v>
      </c>
      <c r="AE58">
        <v>4.7300000000000004</v>
      </c>
      <c r="AF58">
        <v>5</v>
      </c>
      <c r="AG58">
        <v>0</v>
      </c>
      <c r="AH58" s="1">
        <v>43510</v>
      </c>
      <c r="AI58">
        <v>0</v>
      </c>
      <c r="AJ58">
        <v>6</v>
      </c>
      <c r="AK58">
        <v>1</v>
      </c>
      <c r="AL58">
        <v>0</v>
      </c>
    </row>
    <row r="59" spans="1:38" x14ac:dyDescent="0.3">
      <c r="A59" t="s">
        <v>178</v>
      </c>
      <c r="B59">
        <v>10193</v>
      </c>
      <c r="C59">
        <v>1</v>
      </c>
      <c r="D59">
        <v>1</v>
      </c>
      <c r="E59">
        <v>1</v>
      </c>
      <c r="F59">
        <v>1</v>
      </c>
      <c r="G59">
        <v>3</v>
      </c>
      <c r="H59">
        <v>3</v>
      </c>
      <c r="I59">
        <v>0</v>
      </c>
      <c r="J59">
        <v>83552</v>
      </c>
      <c r="K59">
        <v>0</v>
      </c>
      <c r="L59">
        <v>9</v>
      </c>
      <c r="M59" t="s">
        <v>97</v>
      </c>
      <c r="N59" t="s">
        <v>40</v>
      </c>
      <c r="O59">
        <v>1810</v>
      </c>
      <c r="P59" s="1">
        <v>31650</v>
      </c>
      <c r="Q59" t="s">
        <v>41</v>
      </c>
      <c r="R59" t="s">
        <v>54</v>
      </c>
      <c r="S59" t="s">
        <v>43</v>
      </c>
      <c r="T59" t="s">
        <v>44</v>
      </c>
      <c r="U59" t="s">
        <v>45</v>
      </c>
      <c r="V59" s="1">
        <v>42093</v>
      </c>
      <c r="W59" s="1"/>
      <c r="X59" t="s">
        <v>46</v>
      </c>
      <c r="Y59" t="s">
        <v>47</v>
      </c>
      <c r="Z59" t="s">
        <v>57</v>
      </c>
      <c r="AA59" t="s">
        <v>58</v>
      </c>
      <c r="AB59">
        <v>4</v>
      </c>
      <c r="AC59" t="s">
        <v>59</v>
      </c>
      <c r="AD59" t="s">
        <v>60</v>
      </c>
      <c r="AE59">
        <v>3.04</v>
      </c>
      <c r="AF59">
        <v>3</v>
      </c>
      <c r="AG59">
        <v>6</v>
      </c>
      <c r="AH59" s="1">
        <v>43487</v>
      </c>
      <c r="AI59">
        <v>0</v>
      </c>
      <c r="AJ59">
        <v>2</v>
      </c>
      <c r="AK59">
        <v>1</v>
      </c>
      <c r="AL59">
        <v>0</v>
      </c>
    </row>
    <row r="60" spans="1:38" x14ac:dyDescent="0.3">
      <c r="A60" t="s">
        <v>179</v>
      </c>
      <c r="B60">
        <v>10132</v>
      </c>
      <c r="C60">
        <v>0</v>
      </c>
      <c r="D60">
        <v>0</v>
      </c>
      <c r="E60">
        <v>0</v>
      </c>
      <c r="F60">
        <v>2</v>
      </c>
      <c r="G60">
        <v>5</v>
      </c>
      <c r="H60">
        <v>3</v>
      </c>
      <c r="I60">
        <v>0</v>
      </c>
      <c r="J60">
        <v>56149</v>
      </c>
      <c r="K60">
        <v>0</v>
      </c>
      <c r="L60">
        <v>19</v>
      </c>
      <c r="M60" t="s">
        <v>39</v>
      </c>
      <c r="N60" t="s">
        <v>40</v>
      </c>
      <c r="O60">
        <v>1821</v>
      </c>
      <c r="P60" s="1">
        <v>31877</v>
      </c>
      <c r="Q60" t="s">
        <v>63</v>
      </c>
      <c r="R60" t="s">
        <v>42</v>
      </c>
      <c r="S60" t="s">
        <v>43</v>
      </c>
      <c r="T60" t="s">
        <v>44</v>
      </c>
      <c r="U60" t="s">
        <v>45</v>
      </c>
      <c r="V60" s="1">
        <v>42557</v>
      </c>
      <c r="W60" s="1"/>
      <c r="X60" t="s">
        <v>46</v>
      </c>
      <c r="Y60" t="s">
        <v>47</v>
      </c>
      <c r="Z60" t="s">
        <v>48</v>
      </c>
      <c r="AA60" t="s">
        <v>49</v>
      </c>
      <c r="AB60">
        <v>22</v>
      </c>
      <c r="AC60" t="s">
        <v>50</v>
      </c>
      <c r="AD60" t="s">
        <v>60</v>
      </c>
      <c r="AE60">
        <v>4.12</v>
      </c>
      <c r="AF60">
        <v>5</v>
      </c>
      <c r="AG60">
        <v>0</v>
      </c>
      <c r="AH60" s="1">
        <v>43493</v>
      </c>
      <c r="AI60">
        <v>0</v>
      </c>
      <c r="AJ60">
        <v>15</v>
      </c>
      <c r="AK60">
        <v>1</v>
      </c>
      <c r="AL60">
        <v>0</v>
      </c>
    </row>
    <row r="61" spans="1:38" x14ac:dyDescent="0.3">
      <c r="A61" t="s">
        <v>180</v>
      </c>
      <c r="B61">
        <v>10083</v>
      </c>
      <c r="C61">
        <v>0</v>
      </c>
      <c r="D61">
        <v>0</v>
      </c>
      <c r="E61">
        <v>1</v>
      </c>
      <c r="F61">
        <v>1</v>
      </c>
      <c r="G61">
        <v>3</v>
      </c>
      <c r="H61">
        <v>3</v>
      </c>
      <c r="I61">
        <v>0</v>
      </c>
      <c r="J61">
        <v>92329</v>
      </c>
      <c r="K61">
        <v>0</v>
      </c>
      <c r="L61">
        <v>28</v>
      </c>
      <c r="M61" t="s">
        <v>181</v>
      </c>
      <c r="N61" t="s">
        <v>124</v>
      </c>
      <c r="O61">
        <v>6278</v>
      </c>
      <c r="P61" s="1">
        <v>23994</v>
      </c>
      <c r="Q61" t="s">
        <v>41</v>
      </c>
      <c r="R61" t="s">
        <v>42</v>
      </c>
      <c r="S61" t="s">
        <v>43</v>
      </c>
      <c r="T61" t="s">
        <v>44</v>
      </c>
      <c r="U61" t="s">
        <v>45</v>
      </c>
      <c r="V61" s="1">
        <v>41953</v>
      </c>
      <c r="W61" s="1"/>
      <c r="X61" t="s">
        <v>46</v>
      </c>
      <c r="Y61" t="s">
        <v>47</v>
      </c>
      <c r="Z61" t="s">
        <v>57</v>
      </c>
      <c r="AA61" t="s">
        <v>89</v>
      </c>
      <c r="AB61">
        <v>7</v>
      </c>
      <c r="AC61" t="s">
        <v>82</v>
      </c>
      <c r="AD61" t="s">
        <v>60</v>
      </c>
      <c r="AE61">
        <v>5</v>
      </c>
      <c r="AF61">
        <v>3</v>
      </c>
      <c r="AG61">
        <v>4</v>
      </c>
      <c r="AH61" s="1">
        <v>43467</v>
      </c>
      <c r="AI61">
        <v>0</v>
      </c>
      <c r="AJ61">
        <v>5</v>
      </c>
      <c r="AK61">
        <v>1</v>
      </c>
      <c r="AL61">
        <v>0</v>
      </c>
    </row>
    <row r="62" spans="1:38" x14ac:dyDescent="0.3">
      <c r="A62" t="s">
        <v>182</v>
      </c>
      <c r="B62">
        <v>10099</v>
      </c>
      <c r="C62">
        <v>0</v>
      </c>
      <c r="D62">
        <v>0</v>
      </c>
      <c r="E62">
        <v>0</v>
      </c>
      <c r="F62">
        <v>1</v>
      </c>
      <c r="G62">
        <v>6</v>
      </c>
      <c r="H62">
        <v>3</v>
      </c>
      <c r="I62">
        <v>0</v>
      </c>
      <c r="J62">
        <v>65729</v>
      </c>
      <c r="K62">
        <v>0</v>
      </c>
      <c r="L62">
        <v>21</v>
      </c>
      <c r="M62" t="s">
        <v>183</v>
      </c>
      <c r="N62" t="s">
        <v>155</v>
      </c>
      <c r="O62">
        <v>5473</v>
      </c>
      <c r="P62" s="1">
        <v>32982</v>
      </c>
      <c r="Q62" t="s">
        <v>63</v>
      </c>
      <c r="R62" t="s">
        <v>42</v>
      </c>
      <c r="S62" t="s">
        <v>43</v>
      </c>
      <c r="T62" t="s">
        <v>44</v>
      </c>
      <c r="U62" t="s">
        <v>45</v>
      </c>
      <c r="V62" s="1">
        <v>41764</v>
      </c>
      <c r="W62" s="1"/>
      <c r="X62" t="s">
        <v>46</v>
      </c>
      <c r="Y62" t="s">
        <v>47</v>
      </c>
      <c r="Z62" t="s">
        <v>143</v>
      </c>
      <c r="AA62" t="s">
        <v>184</v>
      </c>
      <c r="AB62">
        <v>15</v>
      </c>
      <c r="AC62" t="s">
        <v>59</v>
      </c>
      <c r="AD62" t="s">
        <v>60</v>
      </c>
      <c r="AE62">
        <v>4.62</v>
      </c>
      <c r="AF62">
        <v>4</v>
      </c>
      <c r="AG62">
        <v>0</v>
      </c>
      <c r="AH62" s="1">
        <v>43489</v>
      </c>
      <c r="AI62">
        <v>0</v>
      </c>
      <c r="AJ62">
        <v>8</v>
      </c>
      <c r="AK62">
        <v>1</v>
      </c>
      <c r="AL62">
        <v>0</v>
      </c>
    </row>
    <row r="63" spans="1:38" x14ac:dyDescent="0.3">
      <c r="A63" t="s">
        <v>185</v>
      </c>
      <c r="B63">
        <v>10212</v>
      </c>
      <c r="C63">
        <v>1</v>
      </c>
      <c r="D63">
        <v>1</v>
      </c>
      <c r="E63">
        <v>0</v>
      </c>
      <c r="F63">
        <v>3</v>
      </c>
      <c r="G63">
        <v>3</v>
      </c>
      <c r="H63">
        <v>3</v>
      </c>
      <c r="I63">
        <v>0</v>
      </c>
      <c r="J63">
        <v>85028</v>
      </c>
      <c r="K63">
        <v>0</v>
      </c>
      <c r="L63">
        <v>28</v>
      </c>
      <c r="M63" t="s">
        <v>181</v>
      </c>
      <c r="N63" t="s">
        <v>124</v>
      </c>
      <c r="O63">
        <v>6033</v>
      </c>
      <c r="P63" s="1">
        <v>19011</v>
      </c>
      <c r="Q63" t="s">
        <v>63</v>
      </c>
      <c r="R63" t="s">
        <v>54</v>
      </c>
      <c r="S63" t="s">
        <v>43</v>
      </c>
      <c r="T63" t="s">
        <v>44</v>
      </c>
      <c r="U63" t="s">
        <v>45</v>
      </c>
      <c r="V63" s="1">
        <v>41953</v>
      </c>
      <c r="W63" s="1"/>
      <c r="X63" t="s">
        <v>46</v>
      </c>
      <c r="Y63" t="s">
        <v>47</v>
      </c>
      <c r="Z63" t="s">
        <v>57</v>
      </c>
      <c r="AA63" t="s">
        <v>89</v>
      </c>
      <c r="AB63">
        <v>7</v>
      </c>
      <c r="AC63" t="s">
        <v>50</v>
      </c>
      <c r="AD63" t="s">
        <v>60</v>
      </c>
      <c r="AE63">
        <v>3.1</v>
      </c>
      <c r="AF63">
        <v>5</v>
      </c>
      <c r="AG63">
        <v>8</v>
      </c>
      <c r="AH63" s="1">
        <v>43508</v>
      </c>
      <c r="AI63">
        <v>0</v>
      </c>
      <c r="AJ63">
        <v>19</v>
      </c>
      <c r="AK63">
        <v>1</v>
      </c>
      <c r="AL63">
        <v>0</v>
      </c>
    </row>
    <row r="64" spans="1:38" x14ac:dyDescent="0.3">
      <c r="A64" t="s">
        <v>186</v>
      </c>
      <c r="B64">
        <v>10056</v>
      </c>
      <c r="C64">
        <v>1</v>
      </c>
      <c r="D64">
        <v>1</v>
      </c>
      <c r="E64">
        <v>0</v>
      </c>
      <c r="F64">
        <v>1</v>
      </c>
      <c r="G64">
        <v>5</v>
      </c>
      <c r="H64">
        <v>3</v>
      </c>
      <c r="I64">
        <v>0</v>
      </c>
      <c r="J64">
        <v>57583</v>
      </c>
      <c r="K64">
        <v>0</v>
      </c>
      <c r="L64">
        <v>19</v>
      </c>
      <c r="M64" t="s">
        <v>39</v>
      </c>
      <c r="N64" t="s">
        <v>40</v>
      </c>
      <c r="O64">
        <v>2110</v>
      </c>
      <c r="P64" s="1">
        <v>28799</v>
      </c>
      <c r="Q64" t="s">
        <v>63</v>
      </c>
      <c r="R64" t="s">
        <v>54</v>
      </c>
      <c r="S64" t="s">
        <v>43</v>
      </c>
      <c r="T64" t="s">
        <v>44</v>
      </c>
      <c r="U64" t="s">
        <v>45</v>
      </c>
      <c r="V64" s="1">
        <v>41092</v>
      </c>
      <c r="W64" s="1"/>
      <c r="X64" t="s">
        <v>46</v>
      </c>
      <c r="Y64" t="s">
        <v>47</v>
      </c>
      <c r="Z64" t="s">
        <v>48</v>
      </c>
      <c r="AA64" t="s">
        <v>67</v>
      </c>
      <c r="AB64">
        <v>16</v>
      </c>
      <c r="AC64" t="s">
        <v>59</v>
      </c>
      <c r="AD64" t="s">
        <v>60</v>
      </c>
      <c r="AE64">
        <v>5</v>
      </c>
      <c r="AF64">
        <v>3</v>
      </c>
      <c r="AG64">
        <v>0</v>
      </c>
      <c r="AH64" s="1">
        <v>43521</v>
      </c>
      <c r="AI64">
        <v>0</v>
      </c>
      <c r="AJ64">
        <v>1</v>
      </c>
      <c r="AK64">
        <v>1</v>
      </c>
      <c r="AL64">
        <v>0</v>
      </c>
    </row>
    <row r="65" spans="1:38" x14ac:dyDescent="0.3">
      <c r="A65" t="s">
        <v>187</v>
      </c>
      <c r="B65">
        <v>10143</v>
      </c>
      <c r="C65">
        <v>0</v>
      </c>
      <c r="D65">
        <v>0</v>
      </c>
      <c r="E65">
        <v>1</v>
      </c>
      <c r="F65">
        <v>1</v>
      </c>
      <c r="G65">
        <v>5</v>
      </c>
      <c r="H65">
        <v>3</v>
      </c>
      <c r="I65">
        <v>0</v>
      </c>
      <c r="J65">
        <v>56294</v>
      </c>
      <c r="K65">
        <v>0</v>
      </c>
      <c r="L65">
        <v>20</v>
      </c>
      <c r="M65" t="s">
        <v>62</v>
      </c>
      <c r="N65" t="s">
        <v>40</v>
      </c>
      <c r="O65">
        <v>2458</v>
      </c>
      <c r="P65" s="1">
        <v>29112</v>
      </c>
      <c r="Q65" t="s">
        <v>41</v>
      </c>
      <c r="R65" t="s">
        <v>42</v>
      </c>
      <c r="S65" t="s">
        <v>109</v>
      </c>
      <c r="T65" t="s">
        <v>44</v>
      </c>
      <c r="U65" t="s">
        <v>100</v>
      </c>
      <c r="V65" s="1">
        <v>40854</v>
      </c>
      <c r="W65" s="1"/>
      <c r="X65" t="s">
        <v>46</v>
      </c>
      <c r="Y65" t="s">
        <v>47</v>
      </c>
      <c r="Z65" t="s">
        <v>48</v>
      </c>
      <c r="AA65" t="s">
        <v>65</v>
      </c>
      <c r="AB65">
        <v>20</v>
      </c>
      <c r="AC65" t="s">
        <v>50</v>
      </c>
      <c r="AD65" t="s">
        <v>60</v>
      </c>
      <c r="AE65">
        <v>3.96</v>
      </c>
      <c r="AF65">
        <v>4</v>
      </c>
      <c r="AG65">
        <v>0</v>
      </c>
      <c r="AH65" s="1">
        <v>43523</v>
      </c>
      <c r="AI65">
        <v>0</v>
      </c>
      <c r="AJ65">
        <v>6</v>
      </c>
      <c r="AK65">
        <v>1</v>
      </c>
      <c r="AL65">
        <v>0</v>
      </c>
    </row>
    <row r="66" spans="1:38" x14ac:dyDescent="0.3">
      <c r="A66" t="s">
        <v>188</v>
      </c>
      <c r="B66">
        <v>10311</v>
      </c>
      <c r="C66">
        <v>1</v>
      </c>
      <c r="D66">
        <v>1</v>
      </c>
      <c r="E66">
        <v>1</v>
      </c>
      <c r="F66">
        <v>1</v>
      </c>
      <c r="G66">
        <v>6</v>
      </c>
      <c r="H66">
        <v>1</v>
      </c>
      <c r="I66">
        <v>0</v>
      </c>
      <c r="J66">
        <v>56991</v>
      </c>
      <c r="K66">
        <v>0</v>
      </c>
      <c r="L66">
        <v>19</v>
      </c>
      <c r="M66" t="s">
        <v>39</v>
      </c>
      <c r="N66" t="s">
        <v>40</v>
      </c>
      <c r="O66">
        <v>2138</v>
      </c>
      <c r="P66" s="1">
        <v>32248</v>
      </c>
      <c r="Q66" t="s">
        <v>41</v>
      </c>
      <c r="R66" t="s">
        <v>54</v>
      </c>
      <c r="S66" t="s">
        <v>43</v>
      </c>
      <c r="T66" t="s">
        <v>44</v>
      </c>
      <c r="U66" t="s">
        <v>45</v>
      </c>
      <c r="V66" s="1">
        <v>43290</v>
      </c>
      <c r="W66" s="1"/>
      <c r="X66" t="s">
        <v>46</v>
      </c>
      <c r="Y66" t="s">
        <v>47</v>
      </c>
      <c r="Z66" t="s">
        <v>48</v>
      </c>
      <c r="AA66" t="s">
        <v>85</v>
      </c>
      <c r="AB66">
        <v>12</v>
      </c>
      <c r="AC66" t="s">
        <v>59</v>
      </c>
      <c r="AD66" t="s">
        <v>60</v>
      </c>
      <c r="AE66">
        <v>4.3</v>
      </c>
      <c r="AF66">
        <v>4</v>
      </c>
      <c r="AG66">
        <v>3</v>
      </c>
      <c r="AH66" s="1">
        <v>43496</v>
      </c>
      <c r="AI66">
        <v>2</v>
      </c>
      <c r="AJ66">
        <v>2</v>
      </c>
      <c r="AK66">
        <v>1</v>
      </c>
      <c r="AL66">
        <v>0</v>
      </c>
    </row>
    <row r="67" spans="1:38" x14ac:dyDescent="0.3">
      <c r="A67" t="s">
        <v>189</v>
      </c>
      <c r="B67">
        <v>10070</v>
      </c>
      <c r="C67">
        <v>1</v>
      </c>
      <c r="D67">
        <v>1</v>
      </c>
      <c r="E67">
        <v>1</v>
      </c>
      <c r="F67">
        <v>5</v>
      </c>
      <c r="G67">
        <v>5</v>
      </c>
      <c r="H67">
        <v>3</v>
      </c>
      <c r="I67">
        <v>0</v>
      </c>
      <c r="J67">
        <v>55722</v>
      </c>
      <c r="K67">
        <v>1</v>
      </c>
      <c r="L67">
        <v>19</v>
      </c>
      <c r="M67" t="s">
        <v>39</v>
      </c>
      <c r="N67" t="s">
        <v>40</v>
      </c>
      <c r="O67">
        <v>1810</v>
      </c>
      <c r="P67" s="1">
        <v>28429</v>
      </c>
      <c r="Q67" t="s">
        <v>41</v>
      </c>
      <c r="R67" t="s">
        <v>54</v>
      </c>
      <c r="S67" t="s">
        <v>43</v>
      </c>
      <c r="T67" t="s">
        <v>44</v>
      </c>
      <c r="U67" t="s">
        <v>45</v>
      </c>
      <c r="V67" s="1">
        <v>40679</v>
      </c>
      <c r="W67" s="1">
        <v>42529</v>
      </c>
      <c r="X67" t="s">
        <v>95</v>
      </c>
      <c r="Y67" t="s">
        <v>56</v>
      </c>
      <c r="Z67" t="s">
        <v>48</v>
      </c>
      <c r="AA67" t="s">
        <v>71</v>
      </c>
      <c r="AB67">
        <v>39</v>
      </c>
      <c r="AC67" t="s">
        <v>59</v>
      </c>
      <c r="AD67" t="s">
        <v>60</v>
      </c>
      <c r="AE67">
        <v>5</v>
      </c>
      <c r="AF67">
        <v>4</v>
      </c>
      <c r="AG67">
        <v>0</v>
      </c>
      <c r="AH67" s="1">
        <v>42462</v>
      </c>
      <c r="AI67">
        <v>0</v>
      </c>
      <c r="AJ67">
        <v>14</v>
      </c>
      <c r="AK67">
        <v>0</v>
      </c>
      <c r="AL67">
        <v>0</v>
      </c>
    </row>
    <row r="68" spans="1:38" x14ac:dyDescent="0.3">
      <c r="A68" t="s">
        <v>190</v>
      </c>
      <c r="B68">
        <v>10155</v>
      </c>
      <c r="C68">
        <v>0</v>
      </c>
      <c r="D68">
        <v>0</v>
      </c>
      <c r="E68">
        <v>0</v>
      </c>
      <c r="F68">
        <v>1</v>
      </c>
      <c r="G68">
        <v>4</v>
      </c>
      <c r="H68">
        <v>3</v>
      </c>
      <c r="I68">
        <v>0</v>
      </c>
      <c r="J68">
        <v>101199</v>
      </c>
      <c r="K68">
        <v>0</v>
      </c>
      <c r="L68">
        <v>24</v>
      </c>
      <c r="M68" t="s">
        <v>76</v>
      </c>
      <c r="N68" t="s">
        <v>40</v>
      </c>
      <c r="O68">
        <v>2176</v>
      </c>
      <c r="P68" s="1">
        <v>29041</v>
      </c>
      <c r="Q68" t="s">
        <v>63</v>
      </c>
      <c r="R68" t="s">
        <v>42</v>
      </c>
      <c r="S68" t="s">
        <v>43</v>
      </c>
      <c r="T68" t="s">
        <v>44</v>
      </c>
      <c r="U68" t="s">
        <v>84</v>
      </c>
      <c r="V68" s="1">
        <v>40917</v>
      </c>
      <c r="W68" s="1"/>
      <c r="X68" t="s">
        <v>46</v>
      </c>
      <c r="Y68" t="s">
        <v>47</v>
      </c>
      <c r="Z68" t="s">
        <v>77</v>
      </c>
      <c r="AA68" t="s">
        <v>78</v>
      </c>
      <c r="AB68">
        <v>10</v>
      </c>
      <c r="AC68" t="s">
        <v>119</v>
      </c>
      <c r="AD68" t="s">
        <v>60</v>
      </c>
      <c r="AE68">
        <v>3.79</v>
      </c>
      <c r="AF68">
        <v>5</v>
      </c>
      <c r="AG68">
        <v>5</v>
      </c>
      <c r="AH68" s="1">
        <v>43490</v>
      </c>
      <c r="AI68">
        <v>0</v>
      </c>
      <c r="AJ68">
        <v>8</v>
      </c>
      <c r="AK68">
        <v>1</v>
      </c>
      <c r="AL68">
        <v>0</v>
      </c>
    </row>
    <row r="69" spans="1:38" x14ac:dyDescent="0.3">
      <c r="A69" t="s">
        <v>191</v>
      </c>
      <c r="B69">
        <v>10306</v>
      </c>
      <c r="C69">
        <v>0</v>
      </c>
      <c r="D69">
        <v>0</v>
      </c>
      <c r="E69">
        <v>1</v>
      </c>
      <c r="F69">
        <v>1</v>
      </c>
      <c r="G69">
        <v>6</v>
      </c>
      <c r="H69">
        <v>1</v>
      </c>
      <c r="I69">
        <v>0</v>
      </c>
      <c r="J69">
        <v>61568</v>
      </c>
      <c r="K69">
        <v>0</v>
      </c>
      <c r="L69">
        <v>3</v>
      </c>
      <c r="M69" t="s">
        <v>141</v>
      </c>
      <c r="N69" t="s">
        <v>192</v>
      </c>
      <c r="O69">
        <v>36006</v>
      </c>
      <c r="P69" s="1">
        <v>27700</v>
      </c>
      <c r="Q69" t="s">
        <v>41</v>
      </c>
      <c r="R69" t="s">
        <v>42</v>
      </c>
      <c r="S69" t="s">
        <v>43</v>
      </c>
      <c r="T69" t="s">
        <v>44</v>
      </c>
      <c r="U69" t="s">
        <v>100</v>
      </c>
      <c r="V69" s="1">
        <v>41911</v>
      </c>
      <c r="W69" s="1"/>
      <c r="X69" t="s">
        <v>46</v>
      </c>
      <c r="Y69" t="s">
        <v>47</v>
      </c>
      <c r="Z69" t="s">
        <v>143</v>
      </c>
      <c r="AA69" t="s">
        <v>144</v>
      </c>
      <c r="AB69">
        <v>17</v>
      </c>
      <c r="AC69" t="s">
        <v>59</v>
      </c>
      <c r="AD69" t="s">
        <v>193</v>
      </c>
      <c r="AE69">
        <v>1.93</v>
      </c>
      <c r="AF69">
        <v>3</v>
      </c>
      <c r="AG69">
        <v>0</v>
      </c>
      <c r="AH69" s="1">
        <v>43495</v>
      </c>
      <c r="AI69">
        <v>6</v>
      </c>
      <c r="AJ69">
        <v>5</v>
      </c>
      <c r="AK69">
        <v>1</v>
      </c>
      <c r="AL69">
        <v>0</v>
      </c>
    </row>
    <row r="70" spans="1:38" x14ac:dyDescent="0.3">
      <c r="A70" t="s">
        <v>194</v>
      </c>
      <c r="B70">
        <v>10100</v>
      </c>
      <c r="C70">
        <v>0</v>
      </c>
      <c r="D70">
        <v>3</v>
      </c>
      <c r="E70">
        <v>0</v>
      </c>
      <c r="F70">
        <v>5</v>
      </c>
      <c r="G70">
        <v>5</v>
      </c>
      <c r="H70">
        <v>3</v>
      </c>
      <c r="I70">
        <v>0</v>
      </c>
      <c r="J70">
        <v>58275</v>
      </c>
      <c r="K70">
        <v>1</v>
      </c>
      <c r="L70">
        <v>20</v>
      </c>
      <c r="M70" t="s">
        <v>62</v>
      </c>
      <c r="N70" t="s">
        <v>40</v>
      </c>
      <c r="O70">
        <v>2343</v>
      </c>
      <c r="P70" s="1">
        <v>18684</v>
      </c>
      <c r="Q70" t="s">
        <v>63</v>
      </c>
      <c r="R70" t="s">
        <v>139</v>
      </c>
      <c r="S70" t="s">
        <v>43</v>
      </c>
      <c r="T70" t="s">
        <v>44</v>
      </c>
      <c r="U70" t="s">
        <v>84</v>
      </c>
      <c r="V70" s="1">
        <v>40637</v>
      </c>
      <c r="W70" s="1">
        <v>42312</v>
      </c>
      <c r="X70" t="s">
        <v>195</v>
      </c>
      <c r="Y70" t="s">
        <v>56</v>
      </c>
      <c r="Z70" t="s">
        <v>48</v>
      </c>
      <c r="AA70" t="s">
        <v>101</v>
      </c>
      <c r="AB70">
        <v>18</v>
      </c>
      <c r="AC70" t="s">
        <v>72</v>
      </c>
      <c r="AD70" t="s">
        <v>60</v>
      </c>
      <c r="AE70">
        <v>4.62</v>
      </c>
      <c r="AF70">
        <v>5</v>
      </c>
      <c r="AG70">
        <v>0</v>
      </c>
      <c r="AH70" s="1">
        <v>42130</v>
      </c>
      <c r="AI70">
        <v>0</v>
      </c>
      <c r="AJ70">
        <v>1</v>
      </c>
      <c r="AK70">
        <v>0</v>
      </c>
      <c r="AL70">
        <v>0</v>
      </c>
    </row>
    <row r="71" spans="1:38" x14ac:dyDescent="0.3">
      <c r="A71" t="s">
        <v>196</v>
      </c>
      <c r="B71">
        <v>10310</v>
      </c>
      <c r="C71">
        <v>1</v>
      </c>
      <c r="D71">
        <v>1</v>
      </c>
      <c r="E71">
        <v>1</v>
      </c>
      <c r="F71">
        <v>1</v>
      </c>
      <c r="G71">
        <v>5</v>
      </c>
      <c r="H71">
        <v>1</v>
      </c>
      <c r="I71">
        <v>0</v>
      </c>
      <c r="J71">
        <v>53189</v>
      </c>
      <c r="K71">
        <v>0</v>
      </c>
      <c r="L71">
        <v>19</v>
      </c>
      <c r="M71" t="s">
        <v>39</v>
      </c>
      <c r="N71" t="s">
        <v>40</v>
      </c>
      <c r="O71">
        <v>2061</v>
      </c>
      <c r="P71" s="1">
        <v>24581</v>
      </c>
      <c r="Q71" t="s">
        <v>41</v>
      </c>
      <c r="R71" t="s">
        <v>54</v>
      </c>
      <c r="S71" t="s">
        <v>43</v>
      </c>
      <c r="T71" t="s">
        <v>44</v>
      </c>
      <c r="U71" t="s">
        <v>45</v>
      </c>
      <c r="V71" s="1">
        <v>41827</v>
      </c>
      <c r="W71" s="1"/>
      <c r="X71" t="s">
        <v>46</v>
      </c>
      <c r="Y71" t="s">
        <v>47</v>
      </c>
      <c r="Z71" t="s">
        <v>48</v>
      </c>
      <c r="AA71" t="s">
        <v>74</v>
      </c>
      <c r="AB71">
        <v>11</v>
      </c>
      <c r="AC71" t="s">
        <v>59</v>
      </c>
      <c r="AD71" t="s">
        <v>193</v>
      </c>
      <c r="AE71">
        <v>1.1200000000000001</v>
      </c>
      <c r="AF71">
        <v>2</v>
      </c>
      <c r="AG71">
        <v>0</v>
      </c>
      <c r="AH71" s="1">
        <v>43496</v>
      </c>
      <c r="AI71">
        <v>4</v>
      </c>
      <c r="AJ71">
        <v>9</v>
      </c>
      <c r="AK71">
        <v>1</v>
      </c>
      <c r="AL71">
        <v>0</v>
      </c>
    </row>
    <row r="72" spans="1:38" x14ac:dyDescent="0.3">
      <c r="A72" t="s">
        <v>197</v>
      </c>
      <c r="B72">
        <v>10197</v>
      </c>
      <c r="C72">
        <v>0</v>
      </c>
      <c r="D72">
        <v>0</v>
      </c>
      <c r="E72">
        <v>1</v>
      </c>
      <c r="F72">
        <v>1</v>
      </c>
      <c r="G72">
        <v>3</v>
      </c>
      <c r="H72">
        <v>3</v>
      </c>
      <c r="I72">
        <v>0</v>
      </c>
      <c r="J72">
        <v>96820</v>
      </c>
      <c r="K72">
        <v>0</v>
      </c>
      <c r="L72">
        <v>4</v>
      </c>
      <c r="M72" t="s">
        <v>198</v>
      </c>
      <c r="N72" t="s">
        <v>40</v>
      </c>
      <c r="O72">
        <v>2045</v>
      </c>
      <c r="P72" s="1">
        <v>30563</v>
      </c>
      <c r="Q72" t="s">
        <v>41</v>
      </c>
      <c r="R72" t="s">
        <v>42</v>
      </c>
      <c r="S72" t="s">
        <v>43</v>
      </c>
      <c r="T72" t="s">
        <v>44</v>
      </c>
      <c r="U72" t="s">
        <v>45</v>
      </c>
      <c r="V72" s="1">
        <v>42781</v>
      </c>
      <c r="W72" s="1"/>
      <c r="X72" t="s">
        <v>46</v>
      </c>
      <c r="Y72" t="s">
        <v>47</v>
      </c>
      <c r="Z72" t="s">
        <v>57</v>
      </c>
      <c r="AA72" t="s">
        <v>199</v>
      </c>
      <c r="AB72">
        <v>13</v>
      </c>
      <c r="AC72" t="s">
        <v>59</v>
      </c>
      <c r="AD72" t="s">
        <v>60</v>
      </c>
      <c r="AE72">
        <v>3.01</v>
      </c>
      <c r="AF72">
        <v>5</v>
      </c>
      <c r="AG72">
        <v>7</v>
      </c>
      <c r="AH72" s="1">
        <v>43488</v>
      </c>
      <c r="AI72">
        <v>0</v>
      </c>
      <c r="AJ72">
        <v>15</v>
      </c>
      <c r="AK72">
        <v>1</v>
      </c>
      <c r="AL72">
        <v>0</v>
      </c>
    </row>
    <row r="73" spans="1:38" x14ac:dyDescent="0.3">
      <c r="A73" t="s">
        <v>200</v>
      </c>
      <c r="B73">
        <v>10276</v>
      </c>
      <c r="C73">
        <v>0</v>
      </c>
      <c r="D73">
        <v>0</v>
      </c>
      <c r="E73">
        <v>1</v>
      </c>
      <c r="F73">
        <v>1</v>
      </c>
      <c r="G73">
        <v>5</v>
      </c>
      <c r="H73">
        <v>3</v>
      </c>
      <c r="I73">
        <v>0</v>
      </c>
      <c r="J73">
        <v>51259</v>
      </c>
      <c r="K73">
        <v>0</v>
      </c>
      <c r="L73">
        <v>19</v>
      </c>
      <c r="M73" t="s">
        <v>39</v>
      </c>
      <c r="N73" t="s">
        <v>40</v>
      </c>
      <c r="O73">
        <v>2180</v>
      </c>
      <c r="P73" s="1">
        <v>30270</v>
      </c>
      <c r="Q73" t="s">
        <v>41</v>
      </c>
      <c r="R73" t="s">
        <v>42</v>
      </c>
      <c r="S73" t="s">
        <v>43</v>
      </c>
      <c r="T73" t="s">
        <v>44</v>
      </c>
      <c r="U73" t="s">
        <v>45</v>
      </c>
      <c r="V73" s="1">
        <v>41771</v>
      </c>
      <c r="W73" s="1"/>
      <c r="X73" t="s">
        <v>46</v>
      </c>
      <c r="Y73" t="s">
        <v>47</v>
      </c>
      <c r="Z73" t="s">
        <v>48</v>
      </c>
      <c r="AA73" t="s">
        <v>81</v>
      </c>
      <c r="AB73">
        <v>19</v>
      </c>
      <c r="AC73" t="s">
        <v>59</v>
      </c>
      <c r="AD73" t="s">
        <v>60</v>
      </c>
      <c r="AE73">
        <v>4.3</v>
      </c>
      <c r="AF73">
        <v>4</v>
      </c>
      <c r="AG73">
        <v>0</v>
      </c>
      <c r="AH73" s="1">
        <v>43515</v>
      </c>
      <c r="AI73">
        <v>0</v>
      </c>
      <c r="AJ73">
        <v>1</v>
      </c>
      <c r="AK73">
        <v>1</v>
      </c>
      <c r="AL73">
        <v>0</v>
      </c>
    </row>
    <row r="74" spans="1:38" x14ac:dyDescent="0.3">
      <c r="A74" t="s">
        <v>201</v>
      </c>
      <c r="B74">
        <v>10304</v>
      </c>
      <c r="C74">
        <v>0</v>
      </c>
      <c r="D74">
        <v>0</v>
      </c>
      <c r="E74">
        <v>0</v>
      </c>
      <c r="F74">
        <v>1</v>
      </c>
      <c r="G74">
        <v>6</v>
      </c>
      <c r="H74">
        <v>1</v>
      </c>
      <c r="I74">
        <v>0</v>
      </c>
      <c r="J74">
        <v>59231</v>
      </c>
      <c r="K74">
        <v>0</v>
      </c>
      <c r="L74">
        <v>3</v>
      </c>
      <c r="M74" t="s">
        <v>141</v>
      </c>
      <c r="N74" t="s">
        <v>202</v>
      </c>
      <c r="O74">
        <v>98052</v>
      </c>
      <c r="P74" s="1">
        <v>31911</v>
      </c>
      <c r="Q74" t="s">
        <v>63</v>
      </c>
      <c r="R74" t="s">
        <v>42</v>
      </c>
      <c r="S74" t="s">
        <v>43</v>
      </c>
      <c r="T74" t="s">
        <v>91</v>
      </c>
      <c r="U74" t="s">
        <v>45</v>
      </c>
      <c r="V74" s="1">
        <v>40959</v>
      </c>
      <c r="W74" s="1"/>
      <c r="X74" t="s">
        <v>46</v>
      </c>
      <c r="Y74" t="s">
        <v>47</v>
      </c>
      <c r="Z74" t="s">
        <v>143</v>
      </c>
      <c r="AA74" t="s">
        <v>144</v>
      </c>
      <c r="AB74">
        <v>17</v>
      </c>
      <c r="AC74" t="s">
        <v>203</v>
      </c>
      <c r="AD74" t="s">
        <v>193</v>
      </c>
      <c r="AE74">
        <v>2.2999999999999998</v>
      </c>
      <c r="AF74">
        <v>1</v>
      </c>
      <c r="AG74">
        <v>0</v>
      </c>
      <c r="AH74" s="1">
        <v>43494</v>
      </c>
      <c r="AI74">
        <v>2</v>
      </c>
      <c r="AJ74">
        <v>17</v>
      </c>
      <c r="AK74">
        <v>1</v>
      </c>
      <c r="AL74">
        <v>0</v>
      </c>
    </row>
    <row r="75" spans="1:38" x14ac:dyDescent="0.3">
      <c r="A75" t="s">
        <v>204</v>
      </c>
      <c r="B75">
        <v>10284</v>
      </c>
      <c r="C75">
        <v>1</v>
      </c>
      <c r="D75">
        <v>1</v>
      </c>
      <c r="E75">
        <v>0</v>
      </c>
      <c r="F75">
        <v>1</v>
      </c>
      <c r="G75">
        <v>5</v>
      </c>
      <c r="H75">
        <v>2</v>
      </c>
      <c r="I75">
        <v>0</v>
      </c>
      <c r="J75">
        <v>61584</v>
      </c>
      <c r="K75">
        <v>0</v>
      </c>
      <c r="L75">
        <v>19</v>
      </c>
      <c r="M75" t="s">
        <v>39</v>
      </c>
      <c r="N75" t="s">
        <v>40</v>
      </c>
      <c r="O75">
        <v>2351</v>
      </c>
      <c r="P75" s="1">
        <v>28826</v>
      </c>
      <c r="Q75" t="s">
        <v>63</v>
      </c>
      <c r="R75" t="s">
        <v>54</v>
      </c>
      <c r="S75" t="s">
        <v>43</v>
      </c>
      <c r="T75" t="s">
        <v>44</v>
      </c>
      <c r="U75" t="s">
        <v>84</v>
      </c>
      <c r="V75" s="1">
        <v>41281</v>
      </c>
      <c r="W75" s="1"/>
      <c r="X75" t="s">
        <v>46</v>
      </c>
      <c r="Y75" t="s">
        <v>47</v>
      </c>
      <c r="Z75" t="s">
        <v>48</v>
      </c>
      <c r="AA75" t="s">
        <v>85</v>
      </c>
      <c r="AB75">
        <v>12</v>
      </c>
      <c r="AC75" t="s">
        <v>59</v>
      </c>
      <c r="AD75" t="s">
        <v>120</v>
      </c>
      <c r="AE75">
        <v>3.88</v>
      </c>
      <c r="AF75">
        <v>4</v>
      </c>
      <c r="AG75">
        <v>0</v>
      </c>
      <c r="AH75" s="1">
        <v>43483</v>
      </c>
      <c r="AI75">
        <v>0</v>
      </c>
      <c r="AJ75">
        <v>6</v>
      </c>
      <c r="AK75">
        <v>1</v>
      </c>
      <c r="AL75">
        <v>0</v>
      </c>
    </row>
    <row r="76" spans="1:38" x14ac:dyDescent="0.3">
      <c r="A76" t="s">
        <v>205</v>
      </c>
      <c r="B76">
        <v>10207</v>
      </c>
      <c r="C76">
        <v>0</v>
      </c>
      <c r="D76">
        <v>0</v>
      </c>
      <c r="E76">
        <v>0</v>
      </c>
      <c r="F76">
        <v>1</v>
      </c>
      <c r="G76">
        <v>5</v>
      </c>
      <c r="H76">
        <v>3</v>
      </c>
      <c r="I76">
        <v>0</v>
      </c>
      <c r="J76">
        <v>46335</v>
      </c>
      <c r="K76">
        <v>0</v>
      </c>
      <c r="L76">
        <v>19</v>
      </c>
      <c r="M76" t="s">
        <v>39</v>
      </c>
      <c r="N76" t="s">
        <v>40</v>
      </c>
      <c r="O76">
        <v>2125</v>
      </c>
      <c r="P76" s="1">
        <v>31692</v>
      </c>
      <c r="Q76" t="s">
        <v>63</v>
      </c>
      <c r="R76" t="s">
        <v>42</v>
      </c>
      <c r="S76" t="s">
        <v>43</v>
      </c>
      <c r="T76" t="s">
        <v>91</v>
      </c>
      <c r="U76" t="s">
        <v>45</v>
      </c>
      <c r="V76" s="1">
        <v>41001</v>
      </c>
      <c r="W76" s="1"/>
      <c r="X76" t="s">
        <v>46</v>
      </c>
      <c r="Y76" t="s">
        <v>47</v>
      </c>
      <c r="Z76" t="s">
        <v>48</v>
      </c>
      <c r="AA76" t="s">
        <v>93</v>
      </c>
      <c r="AB76">
        <v>14</v>
      </c>
      <c r="AC76" t="s">
        <v>119</v>
      </c>
      <c r="AD76" t="s">
        <v>60</v>
      </c>
      <c r="AE76">
        <v>3.4</v>
      </c>
      <c r="AF76">
        <v>5</v>
      </c>
      <c r="AG76">
        <v>0</v>
      </c>
      <c r="AH76" s="1">
        <v>43515</v>
      </c>
      <c r="AI76">
        <v>0</v>
      </c>
      <c r="AJ76">
        <v>15</v>
      </c>
      <c r="AK76">
        <v>1</v>
      </c>
      <c r="AL76">
        <v>0</v>
      </c>
    </row>
    <row r="77" spans="1:38" x14ac:dyDescent="0.3">
      <c r="A77" t="s">
        <v>206</v>
      </c>
      <c r="B77">
        <v>10133</v>
      </c>
      <c r="C77">
        <v>1</v>
      </c>
      <c r="D77">
        <v>1</v>
      </c>
      <c r="E77">
        <v>0</v>
      </c>
      <c r="F77">
        <v>1</v>
      </c>
      <c r="G77">
        <v>3</v>
      </c>
      <c r="H77">
        <v>3</v>
      </c>
      <c r="I77">
        <v>0</v>
      </c>
      <c r="J77">
        <v>70621</v>
      </c>
      <c r="K77">
        <v>0</v>
      </c>
      <c r="L77">
        <v>14</v>
      </c>
      <c r="M77" t="s">
        <v>88</v>
      </c>
      <c r="N77" t="s">
        <v>40</v>
      </c>
      <c r="O77">
        <v>2119</v>
      </c>
      <c r="P77" s="1">
        <v>32342</v>
      </c>
      <c r="Q77" t="s">
        <v>63</v>
      </c>
      <c r="R77" t="s">
        <v>54</v>
      </c>
      <c r="S77" t="s">
        <v>43</v>
      </c>
      <c r="T77" t="s">
        <v>44</v>
      </c>
      <c r="U77" t="s">
        <v>45</v>
      </c>
      <c r="V77" s="1">
        <v>42009</v>
      </c>
      <c r="W77" s="1"/>
      <c r="X77" t="s">
        <v>46</v>
      </c>
      <c r="Y77" t="s">
        <v>47</v>
      </c>
      <c r="Z77" t="s">
        <v>57</v>
      </c>
      <c r="AA77" t="s">
        <v>89</v>
      </c>
      <c r="AB77">
        <v>7</v>
      </c>
      <c r="AC77" t="s">
        <v>82</v>
      </c>
      <c r="AD77" t="s">
        <v>60</v>
      </c>
      <c r="AE77">
        <v>4.1100000000000003</v>
      </c>
      <c r="AF77">
        <v>4</v>
      </c>
      <c r="AG77">
        <v>6</v>
      </c>
      <c r="AH77" s="1">
        <v>43521</v>
      </c>
      <c r="AI77">
        <v>0</v>
      </c>
      <c r="AJ77">
        <v>16</v>
      </c>
      <c r="AK77">
        <v>1</v>
      </c>
      <c r="AL77">
        <v>0</v>
      </c>
    </row>
    <row r="78" spans="1:38" x14ac:dyDescent="0.3">
      <c r="A78" t="s">
        <v>207</v>
      </c>
      <c r="B78">
        <v>10028</v>
      </c>
      <c r="C78">
        <v>0</v>
      </c>
      <c r="D78">
        <v>0</v>
      </c>
      <c r="E78">
        <v>1</v>
      </c>
      <c r="F78">
        <v>1</v>
      </c>
      <c r="G78">
        <v>3</v>
      </c>
      <c r="H78">
        <v>4</v>
      </c>
      <c r="I78">
        <v>0</v>
      </c>
      <c r="J78">
        <v>138888</v>
      </c>
      <c r="K78">
        <v>0</v>
      </c>
      <c r="L78">
        <v>13</v>
      </c>
      <c r="M78" t="s">
        <v>208</v>
      </c>
      <c r="N78" t="s">
        <v>40</v>
      </c>
      <c r="O78">
        <v>1886</v>
      </c>
      <c r="P78" s="1">
        <v>25758</v>
      </c>
      <c r="Q78" t="s">
        <v>41</v>
      </c>
      <c r="R78" t="s">
        <v>42</v>
      </c>
      <c r="S78" t="s">
        <v>43</v>
      </c>
      <c r="T78" t="s">
        <v>44</v>
      </c>
      <c r="U78" t="s">
        <v>84</v>
      </c>
      <c r="V78" s="1">
        <v>41644</v>
      </c>
      <c r="W78" s="1"/>
      <c r="X78" t="s">
        <v>46</v>
      </c>
      <c r="Y78" t="s">
        <v>47</v>
      </c>
      <c r="Z78" t="s">
        <v>57</v>
      </c>
      <c r="AA78" t="s">
        <v>149</v>
      </c>
      <c r="AB78">
        <v>5</v>
      </c>
      <c r="AC78" t="s">
        <v>59</v>
      </c>
      <c r="AD78" t="s">
        <v>51</v>
      </c>
      <c r="AE78">
        <v>4.3</v>
      </c>
      <c r="AF78">
        <v>5</v>
      </c>
      <c r="AG78">
        <v>5</v>
      </c>
      <c r="AH78" s="1">
        <v>43469</v>
      </c>
      <c r="AI78">
        <v>0</v>
      </c>
      <c r="AJ78">
        <v>4</v>
      </c>
      <c r="AK78">
        <v>1</v>
      </c>
      <c r="AL78">
        <v>0</v>
      </c>
    </row>
    <row r="79" spans="1:38" x14ac:dyDescent="0.3">
      <c r="A79" t="s">
        <v>209</v>
      </c>
      <c r="B79">
        <v>10006</v>
      </c>
      <c r="C79">
        <v>0</v>
      </c>
      <c r="D79">
        <v>0</v>
      </c>
      <c r="E79">
        <v>0</v>
      </c>
      <c r="F79">
        <v>1</v>
      </c>
      <c r="G79">
        <v>6</v>
      </c>
      <c r="H79">
        <v>4</v>
      </c>
      <c r="I79">
        <v>0</v>
      </c>
      <c r="J79">
        <v>74241</v>
      </c>
      <c r="K79">
        <v>0</v>
      </c>
      <c r="L79">
        <v>3</v>
      </c>
      <c r="M79" t="s">
        <v>141</v>
      </c>
      <c r="N79" t="s">
        <v>210</v>
      </c>
      <c r="O79">
        <v>90007</v>
      </c>
      <c r="P79" s="1">
        <v>32455</v>
      </c>
      <c r="Q79" t="s">
        <v>63</v>
      </c>
      <c r="R79" t="s">
        <v>42</v>
      </c>
      <c r="S79" t="s">
        <v>43</v>
      </c>
      <c r="T79" t="s">
        <v>44</v>
      </c>
      <c r="U79" t="s">
        <v>45</v>
      </c>
      <c r="V79" s="1">
        <v>40553</v>
      </c>
      <c r="W79" s="1"/>
      <c r="X79" t="s">
        <v>46</v>
      </c>
      <c r="Y79" t="s">
        <v>47</v>
      </c>
      <c r="Z79" t="s">
        <v>143</v>
      </c>
      <c r="AA79" t="s">
        <v>162</v>
      </c>
      <c r="AB79">
        <v>21</v>
      </c>
      <c r="AC79" t="s">
        <v>59</v>
      </c>
      <c r="AD79" t="s">
        <v>51</v>
      </c>
      <c r="AE79">
        <v>4.7699999999999996</v>
      </c>
      <c r="AF79">
        <v>5</v>
      </c>
      <c r="AG79">
        <v>0</v>
      </c>
      <c r="AH79" s="1">
        <v>43492</v>
      </c>
      <c r="AI79">
        <v>0</v>
      </c>
      <c r="AJ79">
        <v>14</v>
      </c>
      <c r="AK79">
        <v>1</v>
      </c>
      <c r="AL79">
        <v>0</v>
      </c>
    </row>
    <row r="80" spans="1:38" x14ac:dyDescent="0.3">
      <c r="A80" t="s">
        <v>211</v>
      </c>
      <c r="B80">
        <v>10105</v>
      </c>
      <c r="C80">
        <v>0</v>
      </c>
      <c r="D80">
        <v>0</v>
      </c>
      <c r="E80">
        <v>0</v>
      </c>
      <c r="F80">
        <v>1</v>
      </c>
      <c r="G80">
        <v>5</v>
      </c>
      <c r="H80">
        <v>3</v>
      </c>
      <c r="I80">
        <v>0</v>
      </c>
      <c r="J80">
        <v>75188</v>
      </c>
      <c r="K80">
        <v>0</v>
      </c>
      <c r="L80">
        <v>18</v>
      </c>
      <c r="M80" t="s">
        <v>131</v>
      </c>
      <c r="N80" t="s">
        <v>40</v>
      </c>
      <c r="O80">
        <v>1731</v>
      </c>
      <c r="P80" s="1">
        <v>26996</v>
      </c>
      <c r="Q80" t="s">
        <v>63</v>
      </c>
      <c r="R80" t="s">
        <v>42</v>
      </c>
      <c r="S80" t="s">
        <v>43</v>
      </c>
      <c r="T80" t="s">
        <v>44</v>
      </c>
      <c r="U80" t="s">
        <v>45</v>
      </c>
      <c r="V80" s="1">
        <v>41900</v>
      </c>
      <c r="W80" s="1"/>
      <c r="X80" t="s">
        <v>46</v>
      </c>
      <c r="Y80" t="s">
        <v>47</v>
      </c>
      <c r="Z80" t="s">
        <v>48</v>
      </c>
      <c r="AA80" t="s">
        <v>133</v>
      </c>
      <c r="AB80">
        <v>2</v>
      </c>
      <c r="AC80" t="s">
        <v>72</v>
      </c>
      <c r="AD80" t="s">
        <v>60</v>
      </c>
      <c r="AE80">
        <v>4.5199999999999996</v>
      </c>
      <c r="AF80">
        <v>4</v>
      </c>
      <c r="AG80">
        <v>0</v>
      </c>
      <c r="AH80" s="1">
        <v>43480</v>
      </c>
      <c r="AI80">
        <v>0</v>
      </c>
      <c r="AJ80">
        <v>4</v>
      </c>
      <c r="AK80">
        <v>1</v>
      </c>
      <c r="AL80">
        <v>0</v>
      </c>
    </row>
    <row r="81" spans="1:38" x14ac:dyDescent="0.3">
      <c r="A81" t="s">
        <v>212</v>
      </c>
      <c r="B81">
        <v>10211</v>
      </c>
      <c r="C81">
        <v>1</v>
      </c>
      <c r="D81">
        <v>1</v>
      </c>
      <c r="E81">
        <v>0</v>
      </c>
      <c r="F81">
        <v>1</v>
      </c>
      <c r="G81">
        <v>5</v>
      </c>
      <c r="H81">
        <v>3</v>
      </c>
      <c r="I81">
        <v>0</v>
      </c>
      <c r="J81">
        <v>62514</v>
      </c>
      <c r="K81">
        <v>0</v>
      </c>
      <c r="L81">
        <v>19</v>
      </c>
      <c r="M81" t="s">
        <v>39</v>
      </c>
      <c r="N81" t="s">
        <v>40</v>
      </c>
      <c r="O81">
        <v>1749</v>
      </c>
      <c r="P81" s="1">
        <v>26930</v>
      </c>
      <c r="Q81" t="s">
        <v>63</v>
      </c>
      <c r="R81" t="s">
        <v>54</v>
      </c>
      <c r="S81" t="s">
        <v>43</v>
      </c>
      <c r="T81" t="s">
        <v>44</v>
      </c>
      <c r="U81" t="s">
        <v>45</v>
      </c>
      <c r="V81" s="1">
        <v>40294</v>
      </c>
      <c r="W81" s="1"/>
      <c r="X81" t="s">
        <v>46</v>
      </c>
      <c r="Y81" t="s">
        <v>47</v>
      </c>
      <c r="Z81" t="s">
        <v>48</v>
      </c>
      <c r="AA81" t="s">
        <v>81</v>
      </c>
      <c r="AB81">
        <v>19</v>
      </c>
      <c r="AC81" t="s">
        <v>72</v>
      </c>
      <c r="AD81" t="s">
        <v>60</v>
      </c>
      <c r="AE81">
        <v>2.9</v>
      </c>
      <c r="AF81">
        <v>3</v>
      </c>
      <c r="AG81">
        <v>0</v>
      </c>
      <c r="AH81" s="1">
        <v>43486</v>
      </c>
      <c r="AI81">
        <v>0</v>
      </c>
      <c r="AJ81">
        <v>6</v>
      </c>
      <c r="AK81">
        <v>1</v>
      </c>
      <c r="AL81">
        <v>0</v>
      </c>
    </row>
    <row r="82" spans="1:38" x14ac:dyDescent="0.3">
      <c r="A82" t="s">
        <v>213</v>
      </c>
      <c r="B82">
        <v>10064</v>
      </c>
      <c r="C82">
        <v>1</v>
      </c>
      <c r="D82">
        <v>1</v>
      </c>
      <c r="E82">
        <v>0</v>
      </c>
      <c r="F82">
        <v>5</v>
      </c>
      <c r="G82">
        <v>5</v>
      </c>
      <c r="H82">
        <v>3</v>
      </c>
      <c r="I82">
        <v>0</v>
      </c>
      <c r="J82">
        <v>60070</v>
      </c>
      <c r="K82">
        <v>1</v>
      </c>
      <c r="L82">
        <v>19</v>
      </c>
      <c r="M82" t="s">
        <v>39</v>
      </c>
      <c r="N82" t="s">
        <v>40</v>
      </c>
      <c r="O82">
        <v>2343</v>
      </c>
      <c r="P82" s="1">
        <v>33486</v>
      </c>
      <c r="Q82" t="s">
        <v>63</v>
      </c>
      <c r="R82" t="s">
        <v>54</v>
      </c>
      <c r="S82" t="s">
        <v>43</v>
      </c>
      <c r="T82" t="s">
        <v>44</v>
      </c>
      <c r="U82" t="s">
        <v>45</v>
      </c>
      <c r="V82" s="1">
        <v>40637</v>
      </c>
      <c r="W82" s="1">
        <v>42892</v>
      </c>
      <c r="X82" t="s">
        <v>214</v>
      </c>
      <c r="Y82" t="s">
        <v>56</v>
      </c>
      <c r="Z82" t="s">
        <v>48</v>
      </c>
      <c r="AA82" t="s">
        <v>65</v>
      </c>
      <c r="AB82">
        <v>20</v>
      </c>
      <c r="AC82" t="s">
        <v>72</v>
      </c>
      <c r="AD82" t="s">
        <v>60</v>
      </c>
      <c r="AE82">
        <v>5</v>
      </c>
      <c r="AF82">
        <v>3</v>
      </c>
      <c r="AG82">
        <v>0</v>
      </c>
      <c r="AH82" s="1">
        <v>42834</v>
      </c>
      <c r="AI82">
        <v>0</v>
      </c>
      <c r="AJ82">
        <v>7</v>
      </c>
      <c r="AK82">
        <v>0</v>
      </c>
      <c r="AL82">
        <v>0</v>
      </c>
    </row>
    <row r="83" spans="1:38" x14ac:dyDescent="0.3">
      <c r="A83" t="s">
        <v>215</v>
      </c>
      <c r="B83">
        <v>10247</v>
      </c>
      <c r="C83">
        <v>0</v>
      </c>
      <c r="D83">
        <v>0</v>
      </c>
      <c r="E83">
        <v>1</v>
      </c>
      <c r="F83">
        <v>1</v>
      </c>
      <c r="G83">
        <v>5</v>
      </c>
      <c r="H83">
        <v>3</v>
      </c>
      <c r="I83">
        <v>0</v>
      </c>
      <c r="J83">
        <v>48888</v>
      </c>
      <c r="K83">
        <v>0</v>
      </c>
      <c r="L83">
        <v>19</v>
      </c>
      <c r="M83" t="s">
        <v>39</v>
      </c>
      <c r="N83" t="s">
        <v>40</v>
      </c>
      <c r="O83">
        <v>2026</v>
      </c>
      <c r="P83" s="1">
        <v>27180</v>
      </c>
      <c r="Q83" t="s">
        <v>41</v>
      </c>
      <c r="R83" t="s">
        <v>42</v>
      </c>
      <c r="S83" t="s">
        <v>43</v>
      </c>
      <c r="T83" t="s">
        <v>44</v>
      </c>
      <c r="U83" t="s">
        <v>45</v>
      </c>
      <c r="V83" s="1">
        <v>41953</v>
      </c>
      <c r="W83" s="1"/>
      <c r="X83" t="s">
        <v>46</v>
      </c>
      <c r="Y83" t="s">
        <v>47</v>
      </c>
      <c r="Z83" t="s">
        <v>48</v>
      </c>
      <c r="AA83" t="s">
        <v>101</v>
      </c>
      <c r="AB83">
        <v>18</v>
      </c>
      <c r="AC83" t="s">
        <v>50</v>
      </c>
      <c r="AD83" t="s">
        <v>60</v>
      </c>
      <c r="AE83">
        <v>4.7</v>
      </c>
      <c r="AF83">
        <v>5</v>
      </c>
      <c r="AG83">
        <v>0</v>
      </c>
      <c r="AH83" s="1">
        <v>43509</v>
      </c>
      <c r="AI83">
        <v>0</v>
      </c>
      <c r="AJ83">
        <v>8</v>
      </c>
      <c r="AK83">
        <v>1</v>
      </c>
      <c r="AL83">
        <v>0</v>
      </c>
    </row>
    <row r="84" spans="1:38" x14ac:dyDescent="0.3">
      <c r="A84" t="s">
        <v>216</v>
      </c>
      <c r="B84">
        <v>10235</v>
      </c>
      <c r="C84">
        <v>1</v>
      </c>
      <c r="D84">
        <v>1</v>
      </c>
      <c r="E84">
        <v>1</v>
      </c>
      <c r="F84">
        <v>1</v>
      </c>
      <c r="G84">
        <v>5</v>
      </c>
      <c r="H84">
        <v>3</v>
      </c>
      <c r="I84">
        <v>0</v>
      </c>
      <c r="J84">
        <v>54285</v>
      </c>
      <c r="K84">
        <v>0</v>
      </c>
      <c r="L84">
        <v>19</v>
      </c>
      <c r="M84" t="s">
        <v>39</v>
      </c>
      <c r="N84" t="s">
        <v>40</v>
      </c>
      <c r="O84">
        <v>2045</v>
      </c>
      <c r="P84" s="1">
        <v>28727</v>
      </c>
      <c r="Q84" t="s">
        <v>41</v>
      </c>
      <c r="R84" t="s">
        <v>54</v>
      </c>
      <c r="S84" t="s">
        <v>43</v>
      </c>
      <c r="T84" t="s">
        <v>44</v>
      </c>
      <c r="U84" t="s">
        <v>45</v>
      </c>
      <c r="V84" s="1">
        <v>41729</v>
      </c>
      <c r="W84" s="1"/>
      <c r="X84" t="s">
        <v>46</v>
      </c>
      <c r="Y84" t="s">
        <v>47</v>
      </c>
      <c r="Z84" t="s">
        <v>48</v>
      </c>
      <c r="AA84" t="s">
        <v>101</v>
      </c>
      <c r="AB84">
        <v>18</v>
      </c>
      <c r="AC84" t="s">
        <v>82</v>
      </c>
      <c r="AD84" t="s">
        <v>60</v>
      </c>
      <c r="AE84">
        <v>4.2</v>
      </c>
      <c r="AF84">
        <v>3</v>
      </c>
      <c r="AG84">
        <v>0</v>
      </c>
      <c r="AH84" s="1">
        <v>43476</v>
      </c>
      <c r="AI84">
        <v>0</v>
      </c>
      <c r="AJ84">
        <v>3</v>
      </c>
      <c r="AK84">
        <v>1</v>
      </c>
      <c r="AL84">
        <v>0</v>
      </c>
    </row>
    <row r="85" spans="1:38" x14ac:dyDescent="0.3">
      <c r="A85" t="s">
        <v>217</v>
      </c>
      <c r="B85">
        <v>10299</v>
      </c>
      <c r="C85">
        <v>0</v>
      </c>
      <c r="D85">
        <v>3</v>
      </c>
      <c r="E85">
        <v>0</v>
      </c>
      <c r="F85">
        <v>1</v>
      </c>
      <c r="G85">
        <v>5</v>
      </c>
      <c r="H85">
        <v>1</v>
      </c>
      <c r="I85">
        <v>0</v>
      </c>
      <c r="J85">
        <v>56847</v>
      </c>
      <c r="K85">
        <v>0</v>
      </c>
      <c r="L85">
        <v>20</v>
      </c>
      <c r="M85" t="s">
        <v>62</v>
      </c>
      <c r="N85" t="s">
        <v>40</v>
      </c>
      <c r="O85">
        <v>2133</v>
      </c>
      <c r="P85" s="1">
        <v>32745</v>
      </c>
      <c r="Q85" t="s">
        <v>63</v>
      </c>
      <c r="R85" t="s">
        <v>139</v>
      </c>
      <c r="S85" t="s">
        <v>43</v>
      </c>
      <c r="T85" t="s">
        <v>44</v>
      </c>
      <c r="U85" t="s">
        <v>45</v>
      </c>
      <c r="V85" s="1">
        <v>41827</v>
      </c>
      <c r="W85" s="1"/>
      <c r="X85" t="s">
        <v>46</v>
      </c>
      <c r="Y85" t="s">
        <v>47</v>
      </c>
      <c r="Z85" t="s">
        <v>48</v>
      </c>
      <c r="AA85" t="s">
        <v>49</v>
      </c>
      <c r="AB85">
        <v>22</v>
      </c>
      <c r="AC85" t="s">
        <v>59</v>
      </c>
      <c r="AD85" t="s">
        <v>193</v>
      </c>
      <c r="AE85">
        <v>3</v>
      </c>
      <c r="AF85">
        <v>1</v>
      </c>
      <c r="AG85">
        <v>0</v>
      </c>
      <c r="AH85" s="1">
        <v>43521</v>
      </c>
      <c r="AI85">
        <v>2</v>
      </c>
      <c r="AJ85">
        <v>5</v>
      </c>
      <c r="AK85">
        <v>1</v>
      </c>
      <c r="AL85">
        <v>0</v>
      </c>
    </row>
    <row r="86" spans="1:38" x14ac:dyDescent="0.3">
      <c r="A86" t="s">
        <v>218</v>
      </c>
      <c r="B86">
        <v>10280</v>
      </c>
      <c r="C86">
        <v>0</v>
      </c>
      <c r="D86">
        <v>0</v>
      </c>
      <c r="E86">
        <v>1</v>
      </c>
      <c r="F86">
        <v>4</v>
      </c>
      <c r="G86">
        <v>5</v>
      </c>
      <c r="H86">
        <v>2</v>
      </c>
      <c r="I86">
        <v>0</v>
      </c>
      <c r="J86">
        <v>60340</v>
      </c>
      <c r="K86">
        <v>1</v>
      </c>
      <c r="L86">
        <v>19</v>
      </c>
      <c r="M86" t="s">
        <v>39</v>
      </c>
      <c r="N86" t="s">
        <v>40</v>
      </c>
      <c r="O86">
        <v>2129</v>
      </c>
      <c r="P86" s="1">
        <v>30561</v>
      </c>
      <c r="Q86" t="s">
        <v>41</v>
      </c>
      <c r="R86" t="s">
        <v>42</v>
      </c>
      <c r="S86" t="s">
        <v>43</v>
      </c>
      <c r="T86" t="s">
        <v>44</v>
      </c>
      <c r="U86" t="s">
        <v>45</v>
      </c>
      <c r="V86" s="1">
        <v>41001</v>
      </c>
      <c r="W86" s="1">
        <v>43370</v>
      </c>
      <c r="X86" t="s">
        <v>105</v>
      </c>
      <c r="Y86" t="s">
        <v>106</v>
      </c>
      <c r="Z86" t="s">
        <v>48</v>
      </c>
      <c r="AA86" t="s">
        <v>49</v>
      </c>
      <c r="AB86">
        <v>22</v>
      </c>
      <c r="AC86" t="s">
        <v>72</v>
      </c>
      <c r="AD86" t="s">
        <v>120</v>
      </c>
      <c r="AE86">
        <v>5</v>
      </c>
      <c r="AF86">
        <v>4</v>
      </c>
      <c r="AG86">
        <v>0</v>
      </c>
      <c r="AH86" s="1">
        <v>43202</v>
      </c>
      <c r="AI86">
        <v>5</v>
      </c>
      <c r="AJ86">
        <v>16</v>
      </c>
      <c r="AK86">
        <v>0</v>
      </c>
      <c r="AL86">
        <v>0</v>
      </c>
    </row>
    <row r="87" spans="1:38" x14ac:dyDescent="0.3">
      <c r="A87" t="s">
        <v>219</v>
      </c>
      <c r="B87">
        <v>10296</v>
      </c>
      <c r="C87">
        <v>0</v>
      </c>
      <c r="D87">
        <v>0</v>
      </c>
      <c r="E87">
        <v>0</v>
      </c>
      <c r="F87">
        <v>4</v>
      </c>
      <c r="G87">
        <v>5</v>
      </c>
      <c r="H87">
        <v>2</v>
      </c>
      <c r="I87">
        <v>0</v>
      </c>
      <c r="J87">
        <v>59124</v>
      </c>
      <c r="K87">
        <v>1</v>
      </c>
      <c r="L87">
        <v>19</v>
      </c>
      <c r="M87" t="s">
        <v>39</v>
      </c>
      <c r="N87" t="s">
        <v>40</v>
      </c>
      <c r="O87">
        <v>2458</v>
      </c>
      <c r="P87" s="1">
        <v>32634</v>
      </c>
      <c r="Q87" t="s">
        <v>63</v>
      </c>
      <c r="R87" t="s">
        <v>42</v>
      </c>
      <c r="S87" t="s">
        <v>43</v>
      </c>
      <c r="T87" t="s">
        <v>44</v>
      </c>
      <c r="U87" t="s">
        <v>45</v>
      </c>
      <c r="V87" s="1">
        <v>41687</v>
      </c>
      <c r="W87" s="1">
        <v>43156</v>
      </c>
      <c r="X87" t="s">
        <v>220</v>
      </c>
      <c r="Y87" t="s">
        <v>106</v>
      </c>
      <c r="Z87" t="s">
        <v>48</v>
      </c>
      <c r="AA87" t="s">
        <v>67</v>
      </c>
      <c r="AB87">
        <v>16</v>
      </c>
      <c r="AC87" t="s">
        <v>72</v>
      </c>
      <c r="AD87" t="s">
        <v>120</v>
      </c>
      <c r="AE87">
        <v>2.2999999999999998</v>
      </c>
      <c r="AF87">
        <v>3</v>
      </c>
      <c r="AG87">
        <v>0</v>
      </c>
      <c r="AH87" s="1">
        <v>42750</v>
      </c>
      <c r="AI87">
        <v>5</v>
      </c>
      <c r="AJ87">
        <v>19</v>
      </c>
      <c r="AK87">
        <v>0</v>
      </c>
      <c r="AL87">
        <v>0</v>
      </c>
    </row>
    <row r="88" spans="1:38" x14ac:dyDescent="0.3">
      <c r="A88" t="s">
        <v>221</v>
      </c>
      <c r="B88">
        <v>10290</v>
      </c>
      <c r="C88">
        <v>1</v>
      </c>
      <c r="D88">
        <v>1</v>
      </c>
      <c r="E88">
        <v>0</v>
      </c>
      <c r="F88">
        <v>4</v>
      </c>
      <c r="G88">
        <v>4</v>
      </c>
      <c r="H88">
        <v>2</v>
      </c>
      <c r="I88">
        <v>0</v>
      </c>
      <c r="J88">
        <v>99280</v>
      </c>
      <c r="K88">
        <v>1</v>
      </c>
      <c r="L88">
        <v>24</v>
      </c>
      <c r="M88" t="s">
        <v>76</v>
      </c>
      <c r="N88" t="s">
        <v>40</v>
      </c>
      <c r="O88">
        <v>1749</v>
      </c>
      <c r="P88" s="1">
        <v>31912</v>
      </c>
      <c r="Q88" t="s">
        <v>63</v>
      </c>
      <c r="R88" t="s">
        <v>54</v>
      </c>
      <c r="S88" t="s">
        <v>43</v>
      </c>
      <c r="T88" t="s">
        <v>44</v>
      </c>
      <c r="U88" t="s">
        <v>84</v>
      </c>
      <c r="V88" s="1">
        <v>40665</v>
      </c>
      <c r="W88" s="1">
        <v>41430</v>
      </c>
      <c r="X88" t="s">
        <v>105</v>
      </c>
      <c r="Y88" t="s">
        <v>106</v>
      </c>
      <c r="Z88" t="s">
        <v>77</v>
      </c>
      <c r="AA88" t="s">
        <v>78</v>
      </c>
      <c r="AB88">
        <v>10</v>
      </c>
      <c r="AC88" t="s">
        <v>59</v>
      </c>
      <c r="AD88" t="s">
        <v>120</v>
      </c>
      <c r="AE88">
        <v>2.1</v>
      </c>
      <c r="AF88">
        <v>5</v>
      </c>
      <c r="AG88">
        <v>4</v>
      </c>
      <c r="AH88" s="1">
        <v>41131</v>
      </c>
      <c r="AI88">
        <v>4</v>
      </c>
      <c r="AJ88">
        <v>19</v>
      </c>
      <c r="AK88">
        <v>0</v>
      </c>
      <c r="AL88">
        <v>0</v>
      </c>
    </row>
    <row r="89" spans="1:38" x14ac:dyDescent="0.3">
      <c r="A89" t="s">
        <v>222</v>
      </c>
      <c r="B89">
        <v>10263</v>
      </c>
      <c r="C89">
        <v>1</v>
      </c>
      <c r="D89">
        <v>1</v>
      </c>
      <c r="E89">
        <v>0</v>
      </c>
      <c r="F89">
        <v>1</v>
      </c>
      <c r="G89">
        <v>5</v>
      </c>
      <c r="H89">
        <v>3</v>
      </c>
      <c r="I89">
        <v>0</v>
      </c>
      <c r="J89">
        <v>71776</v>
      </c>
      <c r="K89">
        <v>0</v>
      </c>
      <c r="L89">
        <v>20</v>
      </c>
      <c r="M89" t="s">
        <v>62</v>
      </c>
      <c r="N89" t="s">
        <v>40</v>
      </c>
      <c r="O89">
        <v>1824</v>
      </c>
      <c r="P89" s="1">
        <v>28755</v>
      </c>
      <c r="Q89" t="s">
        <v>63</v>
      </c>
      <c r="R89" t="s">
        <v>54</v>
      </c>
      <c r="S89" t="s">
        <v>43</v>
      </c>
      <c r="T89" t="s">
        <v>44</v>
      </c>
      <c r="U89" t="s">
        <v>84</v>
      </c>
      <c r="V89" s="1">
        <v>41827</v>
      </c>
      <c r="W89" s="1"/>
      <c r="X89" t="s">
        <v>46</v>
      </c>
      <c r="Y89" t="s">
        <v>47</v>
      </c>
      <c r="Z89" t="s">
        <v>48</v>
      </c>
      <c r="AA89" t="s">
        <v>67</v>
      </c>
      <c r="AB89">
        <v>16</v>
      </c>
      <c r="AC89" t="s">
        <v>50</v>
      </c>
      <c r="AD89" t="s">
        <v>60</v>
      </c>
      <c r="AE89">
        <v>4.4000000000000004</v>
      </c>
      <c r="AF89">
        <v>5</v>
      </c>
      <c r="AG89">
        <v>0</v>
      </c>
      <c r="AH89" s="1">
        <v>43518</v>
      </c>
      <c r="AI89">
        <v>0</v>
      </c>
      <c r="AJ89">
        <v>17</v>
      </c>
      <c r="AK89">
        <v>1</v>
      </c>
      <c r="AL89">
        <v>0</v>
      </c>
    </row>
    <row r="90" spans="1:38" x14ac:dyDescent="0.3">
      <c r="A90" t="s">
        <v>223</v>
      </c>
      <c r="B90">
        <v>10136</v>
      </c>
      <c r="C90">
        <v>0</v>
      </c>
      <c r="D90">
        <v>0</v>
      </c>
      <c r="E90">
        <v>0</v>
      </c>
      <c r="F90">
        <v>1</v>
      </c>
      <c r="G90">
        <v>5</v>
      </c>
      <c r="H90">
        <v>3</v>
      </c>
      <c r="I90">
        <v>0</v>
      </c>
      <c r="J90">
        <v>65902</v>
      </c>
      <c r="K90">
        <v>0</v>
      </c>
      <c r="L90">
        <v>20</v>
      </c>
      <c r="M90" t="s">
        <v>62</v>
      </c>
      <c r="N90" t="s">
        <v>40</v>
      </c>
      <c r="O90">
        <v>2324</v>
      </c>
      <c r="P90" s="1">
        <v>32047</v>
      </c>
      <c r="Q90" t="s">
        <v>63</v>
      </c>
      <c r="R90" t="s">
        <v>42</v>
      </c>
      <c r="S90" t="s">
        <v>43</v>
      </c>
      <c r="T90" t="s">
        <v>44</v>
      </c>
      <c r="U90" t="s">
        <v>84</v>
      </c>
      <c r="V90" s="1">
        <v>41687</v>
      </c>
      <c r="W90" s="1"/>
      <c r="X90" t="s">
        <v>46</v>
      </c>
      <c r="Y90" t="s">
        <v>47</v>
      </c>
      <c r="Z90" t="s">
        <v>48</v>
      </c>
      <c r="AA90" t="s">
        <v>71</v>
      </c>
      <c r="AC90" t="s">
        <v>50</v>
      </c>
      <c r="AD90" t="s">
        <v>60</v>
      </c>
      <c r="AE90">
        <v>4</v>
      </c>
      <c r="AF90">
        <v>4</v>
      </c>
      <c r="AG90">
        <v>0</v>
      </c>
      <c r="AH90" s="1">
        <v>43472</v>
      </c>
      <c r="AI90">
        <v>0</v>
      </c>
      <c r="AJ90">
        <v>7</v>
      </c>
      <c r="AK90">
        <v>1</v>
      </c>
      <c r="AL90">
        <v>1</v>
      </c>
    </row>
    <row r="91" spans="1:38" x14ac:dyDescent="0.3">
      <c r="A91" t="s">
        <v>224</v>
      </c>
      <c r="B91">
        <v>10189</v>
      </c>
      <c r="C91">
        <v>1</v>
      </c>
      <c r="D91">
        <v>1</v>
      </c>
      <c r="E91">
        <v>0</v>
      </c>
      <c r="F91">
        <v>5</v>
      </c>
      <c r="G91">
        <v>5</v>
      </c>
      <c r="H91">
        <v>3</v>
      </c>
      <c r="I91">
        <v>0</v>
      </c>
      <c r="J91">
        <v>57748</v>
      </c>
      <c r="K91">
        <v>1</v>
      </c>
      <c r="L91">
        <v>19</v>
      </c>
      <c r="M91" t="s">
        <v>39</v>
      </c>
      <c r="N91" t="s">
        <v>40</v>
      </c>
      <c r="O91">
        <v>2176</v>
      </c>
      <c r="P91" s="1">
        <v>20193</v>
      </c>
      <c r="Q91" t="s">
        <v>63</v>
      </c>
      <c r="R91" t="s">
        <v>54</v>
      </c>
      <c r="S91" t="s">
        <v>43</v>
      </c>
      <c r="T91" t="s">
        <v>44</v>
      </c>
      <c r="U91" t="s">
        <v>45</v>
      </c>
      <c r="V91" s="1">
        <v>40854</v>
      </c>
      <c r="W91" s="1">
        <v>42507</v>
      </c>
      <c r="X91" t="s">
        <v>214</v>
      </c>
      <c r="Y91" t="s">
        <v>56</v>
      </c>
      <c r="Z91" t="s">
        <v>48</v>
      </c>
      <c r="AA91" t="s">
        <v>71</v>
      </c>
      <c r="AB91">
        <v>39</v>
      </c>
      <c r="AC91" t="s">
        <v>72</v>
      </c>
      <c r="AD91" t="s">
        <v>60</v>
      </c>
      <c r="AE91">
        <v>3.13</v>
      </c>
      <c r="AF91">
        <v>3</v>
      </c>
      <c r="AG91">
        <v>0</v>
      </c>
      <c r="AH91" s="1">
        <v>42404</v>
      </c>
      <c r="AI91">
        <v>0</v>
      </c>
      <c r="AJ91">
        <v>16</v>
      </c>
      <c r="AK91">
        <v>0</v>
      </c>
      <c r="AL91">
        <v>0</v>
      </c>
    </row>
    <row r="92" spans="1:38" x14ac:dyDescent="0.3">
      <c r="A92" t="s">
        <v>225</v>
      </c>
      <c r="B92">
        <v>10308</v>
      </c>
      <c r="C92">
        <v>1</v>
      </c>
      <c r="D92">
        <v>1</v>
      </c>
      <c r="E92">
        <v>1</v>
      </c>
      <c r="F92">
        <v>1</v>
      </c>
      <c r="G92">
        <v>5</v>
      </c>
      <c r="H92">
        <v>1</v>
      </c>
      <c r="I92">
        <v>0</v>
      </c>
      <c r="J92">
        <v>64057</v>
      </c>
      <c r="K92">
        <v>0</v>
      </c>
      <c r="L92">
        <v>19</v>
      </c>
      <c r="M92" t="s">
        <v>39</v>
      </c>
      <c r="N92" t="s">
        <v>40</v>
      </c>
      <c r="O92">
        <v>2132</v>
      </c>
      <c r="P92" s="1">
        <v>32799</v>
      </c>
      <c r="Q92" t="s">
        <v>41</v>
      </c>
      <c r="R92" t="s">
        <v>54</v>
      </c>
      <c r="S92" t="s">
        <v>43</v>
      </c>
      <c r="T92" t="s">
        <v>44</v>
      </c>
      <c r="U92" t="s">
        <v>45</v>
      </c>
      <c r="V92" s="1">
        <v>42135</v>
      </c>
      <c r="W92" s="1"/>
      <c r="X92" t="s">
        <v>46</v>
      </c>
      <c r="Y92" t="s">
        <v>47</v>
      </c>
      <c r="Z92" t="s">
        <v>48</v>
      </c>
      <c r="AA92" t="s">
        <v>74</v>
      </c>
      <c r="AB92">
        <v>11</v>
      </c>
      <c r="AC92" t="s">
        <v>59</v>
      </c>
      <c r="AD92" t="s">
        <v>193</v>
      </c>
      <c r="AE92">
        <v>1.56</v>
      </c>
      <c r="AF92">
        <v>5</v>
      </c>
      <c r="AG92">
        <v>0</v>
      </c>
      <c r="AH92" s="1">
        <v>43468</v>
      </c>
      <c r="AI92">
        <v>6</v>
      </c>
      <c r="AJ92">
        <v>15</v>
      </c>
      <c r="AK92">
        <v>1</v>
      </c>
      <c r="AL92">
        <v>0</v>
      </c>
    </row>
    <row r="93" spans="1:38" x14ac:dyDescent="0.3">
      <c r="A93" t="s">
        <v>226</v>
      </c>
      <c r="B93">
        <v>10309</v>
      </c>
      <c r="C93">
        <v>0</v>
      </c>
      <c r="D93">
        <v>0</v>
      </c>
      <c r="E93">
        <v>1</v>
      </c>
      <c r="F93">
        <v>1</v>
      </c>
      <c r="G93">
        <v>3</v>
      </c>
      <c r="H93">
        <v>1</v>
      </c>
      <c r="I93">
        <v>0</v>
      </c>
      <c r="J93">
        <v>53366</v>
      </c>
      <c r="K93">
        <v>0</v>
      </c>
      <c r="L93">
        <v>15</v>
      </c>
      <c r="M93" t="s">
        <v>227</v>
      </c>
      <c r="N93" t="s">
        <v>40</v>
      </c>
      <c r="O93">
        <v>2138</v>
      </c>
      <c r="P93" s="1">
        <v>31946</v>
      </c>
      <c r="Q93" t="s">
        <v>41</v>
      </c>
      <c r="R93" t="s">
        <v>42</v>
      </c>
      <c r="S93" t="s">
        <v>43</v>
      </c>
      <c r="T93" t="s">
        <v>44</v>
      </c>
      <c r="U93" t="s">
        <v>45</v>
      </c>
      <c r="V93" s="1">
        <v>42093</v>
      </c>
      <c r="W93" s="1"/>
      <c r="X93" t="s">
        <v>46</v>
      </c>
      <c r="Y93" t="s">
        <v>47</v>
      </c>
      <c r="Z93" t="s">
        <v>57</v>
      </c>
      <c r="AA93" t="s">
        <v>89</v>
      </c>
      <c r="AB93">
        <v>7</v>
      </c>
      <c r="AC93" t="s">
        <v>50</v>
      </c>
      <c r="AD93" t="s">
        <v>193</v>
      </c>
      <c r="AE93">
        <v>1.2</v>
      </c>
      <c r="AF93">
        <v>3</v>
      </c>
      <c r="AG93">
        <v>6</v>
      </c>
      <c r="AH93" s="1">
        <v>43500</v>
      </c>
      <c r="AI93">
        <v>3</v>
      </c>
      <c r="AJ93">
        <v>2</v>
      </c>
      <c r="AK93">
        <v>1</v>
      </c>
      <c r="AL93">
        <v>0</v>
      </c>
    </row>
    <row r="94" spans="1:38" x14ac:dyDescent="0.3">
      <c r="A94" t="s">
        <v>228</v>
      </c>
      <c r="B94">
        <v>10049</v>
      </c>
      <c r="C94">
        <v>1</v>
      </c>
      <c r="D94">
        <v>1</v>
      </c>
      <c r="E94">
        <v>0</v>
      </c>
      <c r="F94">
        <v>1</v>
      </c>
      <c r="G94">
        <v>5</v>
      </c>
      <c r="H94">
        <v>3</v>
      </c>
      <c r="I94">
        <v>0</v>
      </c>
      <c r="J94">
        <v>58530</v>
      </c>
      <c r="K94">
        <v>0</v>
      </c>
      <c r="L94">
        <v>19</v>
      </c>
      <c r="M94" t="s">
        <v>39</v>
      </c>
      <c r="N94" t="s">
        <v>40</v>
      </c>
      <c r="O94">
        <v>2155</v>
      </c>
      <c r="P94" s="1">
        <v>29661</v>
      </c>
      <c r="Q94" t="s">
        <v>63</v>
      </c>
      <c r="R94" t="s">
        <v>54</v>
      </c>
      <c r="S94" t="s">
        <v>43</v>
      </c>
      <c r="T94" t="s">
        <v>44</v>
      </c>
      <c r="U94" t="s">
        <v>45</v>
      </c>
      <c r="V94" s="1">
        <v>40917</v>
      </c>
      <c r="W94" s="1"/>
      <c r="X94" t="s">
        <v>46</v>
      </c>
      <c r="Y94" t="s">
        <v>47</v>
      </c>
      <c r="Z94" t="s">
        <v>48</v>
      </c>
      <c r="AA94" t="s">
        <v>85</v>
      </c>
      <c r="AB94">
        <v>12</v>
      </c>
      <c r="AC94" t="s">
        <v>72</v>
      </c>
      <c r="AD94" t="s">
        <v>60</v>
      </c>
      <c r="AE94">
        <v>5</v>
      </c>
      <c r="AF94">
        <v>5</v>
      </c>
      <c r="AG94">
        <v>0</v>
      </c>
      <c r="AH94" s="1">
        <v>43494</v>
      </c>
      <c r="AI94">
        <v>0</v>
      </c>
      <c r="AJ94">
        <v>19</v>
      </c>
      <c r="AK94">
        <v>1</v>
      </c>
      <c r="AL94">
        <v>0</v>
      </c>
    </row>
    <row r="95" spans="1:38" x14ac:dyDescent="0.3">
      <c r="A95" t="s">
        <v>229</v>
      </c>
      <c r="B95">
        <v>10093</v>
      </c>
      <c r="C95">
        <v>0</v>
      </c>
      <c r="D95">
        <v>0</v>
      </c>
      <c r="E95">
        <v>1</v>
      </c>
      <c r="F95">
        <v>5</v>
      </c>
      <c r="G95">
        <v>5</v>
      </c>
      <c r="H95">
        <v>3</v>
      </c>
      <c r="I95">
        <v>0</v>
      </c>
      <c r="J95">
        <v>72609</v>
      </c>
      <c r="K95">
        <v>1</v>
      </c>
      <c r="L95">
        <v>20</v>
      </c>
      <c r="M95" t="s">
        <v>62</v>
      </c>
      <c r="N95" t="s">
        <v>40</v>
      </c>
      <c r="O95">
        <v>2143</v>
      </c>
      <c r="P95" s="1">
        <v>29860</v>
      </c>
      <c r="Q95" t="s">
        <v>41</v>
      </c>
      <c r="R95" t="s">
        <v>42</v>
      </c>
      <c r="S95" t="s">
        <v>43</v>
      </c>
      <c r="T95" t="s">
        <v>91</v>
      </c>
      <c r="U95" t="s">
        <v>45</v>
      </c>
      <c r="V95" s="1">
        <v>40679</v>
      </c>
      <c r="W95" s="1">
        <v>41449</v>
      </c>
      <c r="X95" t="s">
        <v>64</v>
      </c>
      <c r="Y95" t="s">
        <v>56</v>
      </c>
      <c r="Z95" t="s">
        <v>48</v>
      </c>
      <c r="AA95" t="s">
        <v>74</v>
      </c>
      <c r="AB95">
        <v>11</v>
      </c>
      <c r="AC95" t="s">
        <v>72</v>
      </c>
      <c r="AD95" t="s">
        <v>60</v>
      </c>
      <c r="AE95">
        <v>4.76</v>
      </c>
      <c r="AF95">
        <v>5</v>
      </c>
      <c r="AG95">
        <v>0</v>
      </c>
      <c r="AH95" s="1">
        <v>41369</v>
      </c>
      <c r="AI95">
        <v>0</v>
      </c>
      <c r="AJ95">
        <v>20</v>
      </c>
      <c r="AK95">
        <v>0</v>
      </c>
      <c r="AL95">
        <v>0</v>
      </c>
    </row>
    <row r="96" spans="1:38" x14ac:dyDescent="0.3">
      <c r="A96" t="s">
        <v>230</v>
      </c>
      <c r="B96">
        <v>10163</v>
      </c>
      <c r="C96">
        <v>1</v>
      </c>
      <c r="D96">
        <v>1</v>
      </c>
      <c r="E96">
        <v>0</v>
      </c>
      <c r="F96">
        <v>5</v>
      </c>
      <c r="G96">
        <v>5</v>
      </c>
      <c r="H96">
        <v>3</v>
      </c>
      <c r="I96">
        <v>0</v>
      </c>
      <c r="J96">
        <v>55965</v>
      </c>
      <c r="K96">
        <v>1</v>
      </c>
      <c r="L96">
        <v>20</v>
      </c>
      <c r="M96" t="s">
        <v>62</v>
      </c>
      <c r="N96" t="s">
        <v>40</v>
      </c>
      <c r="O96">
        <v>2170</v>
      </c>
      <c r="P96" s="1">
        <v>30628</v>
      </c>
      <c r="Q96" t="s">
        <v>63</v>
      </c>
      <c r="R96" t="s">
        <v>54</v>
      </c>
      <c r="S96" t="s">
        <v>43</v>
      </c>
      <c r="T96" t="s">
        <v>44</v>
      </c>
      <c r="U96" t="s">
        <v>45</v>
      </c>
      <c r="V96" s="1">
        <v>40637</v>
      </c>
      <c r="W96" s="1">
        <v>41283</v>
      </c>
      <c r="X96" t="s">
        <v>55</v>
      </c>
      <c r="Y96" t="s">
        <v>56</v>
      </c>
      <c r="Z96" t="s">
        <v>48</v>
      </c>
      <c r="AA96" t="s">
        <v>81</v>
      </c>
      <c r="AB96">
        <v>19</v>
      </c>
      <c r="AC96" t="s">
        <v>72</v>
      </c>
      <c r="AD96" t="s">
        <v>60</v>
      </c>
      <c r="AE96">
        <v>3.66</v>
      </c>
      <c r="AF96">
        <v>3</v>
      </c>
      <c r="AG96">
        <v>0</v>
      </c>
      <c r="AH96" s="1">
        <v>40915</v>
      </c>
      <c r="AI96">
        <v>0</v>
      </c>
      <c r="AJ96">
        <v>6</v>
      </c>
      <c r="AK96">
        <v>0</v>
      </c>
      <c r="AL96">
        <v>0</v>
      </c>
    </row>
    <row r="97" spans="1:38" x14ac:dyDescent="0.3">
      <c r="A97" t="s">
        <v>231</v>
      </c>
      <c r="B97">
        <v>10305</v>
      </c>
      <c r="C97">
        <v>1</v>
      </c>
      <c r="D97">
        <v>1</v>
      </c>
      <c r="E97">
        <v>1</v>
      </c>
      <c r="F97">
        <v>1</v>
      </c>
      <c r="G97">
        <v>6</v>
      </c>
      <c r="H97">
        <v>3</v>
      </c>
      <c r="I97">
        <v>0</v>
      </c>
      <c r="J97">
        <v>70187</v>
      </c>
      <c r="K97">
        <v>1</v>
      </c>
      <c r="L97">
        <v>3</v>
      </c>
      <c r="M97" t="s">
        <v>141</v>
      </c>
      <c r="N97" t="s">
        <v>40</v>
      </c>
      <c r="O97">
        <v>2330</v>
      </c>
      <c r="P97" s="1">
        <v>27582</v>
      </c>
      <c r="Q97" t="s">
        <v>41</v>
      </c>
      <c r="R97" t="s">
        <v>54</v>
      </c>
      <c r="S97" t="s">
        <v>43</v>
      </c>
      <c r="T97" t="s">
        <v>44</v>
      </c>
      <c r="U97" t="s">
        <v>45</v>
      </c>
      <c r="V97" s="1">
        <v>41911</v>
      </c>
      <c r="W97" s="1">
        <v>43331</v>
      </c>
      <c r="X97" t="s">
        <v>232</v>
      </c>
      <c r="Y97" t="s">
        <v>106</v>
      </c>
      <c r="Z97" t="s">
        <v>143</v>
      </c>
      <c r="AA97" t="s">
        <v>162</v>
      </c>
      <c r="AB97">
        <v>21</v>
      </c>
      <c r="AC97" t="s">
        <v>82</v>
      </c>
      <c r="AD97" t="s">
        <v>193</v>
      </c>
      <c r="AE97">
        <v>2</v>
      </c>
      <c r="AF97">
        <v>5</v>
      </c>
      <c r="AG97">
        <v>0</v>
      </c>
      <c r="AH97" s="1">
        <v>43493</v>
      </c>
      <c r="AI97">
        <v>4</v>
      </c>
      <c r="AJ97">
        <v>7</v>
      </c>
      <c r="AK97">
        <v>0</v>
      </c>
      <c r="AL97">
        <v>0</v>
      </c>
    </row>
    <row r="98" spans="1:38" x14ac:dyDescent="0.3">
      <c r="A98" t="s">
        <v>233</v>
      </c>
      <c r="B98">
        <v>10015</v>
      </c>
      <c r="C98">
        <v>0</v>
      </c>
      <c r="D98">
        <v>0</v>
      </c>
      <c r="E98">
        <v>1</v>
      </c>
      <c r="F98">
        <v>1</v>
      </c>
      <c r="G98">
        <v>3</v>
      </c>
      <c r="H98">
        <v>4</v>
      </c>
      <c r="I98">
        <v>0</v>
      </c>
      <c r="J98">
        <v>178000</v>
      </c>
      <c r="K98">
        <v>0</v>
      </c>
      <c r="L98">
        <v>12</v>
      </c>
      <c r="M98" t="s">
        <v>234</v>
      </c>
      <c r="N98" t="s">
        <v>40</v>
      </c>
      <c r="O98">
        <v>1460</v>
      </c>
      <c r="P98" s="1">
        <v>29407</v>
      </c>
      <c r="Q98" t="s">
        <v>41</v>
      </c>
      <c r="R98" t="s">
        <v>42</v>
      </c>
      <c r="S98" t="s">
        <v>43</v>
      </c>
      <c r="T98" t="s">
        <v>44</v>
      </c>
      <c r="U98" t="s">
        <v>84</v>
      </c>
      <c r="V98" s="1">
        <v>40648</v>
      </c>
      <c r="W98" s="1"/>
      <c r="X98" t="s">
        <v>46</v>
      </c>
      <c r="Y98" t="s">
        <v>47</v>
      </c>
      <c r="Z98" t="s">
        <v>57</v>
      </c>
      <c r="AA98" t="s">
        <v>149</v>
      </c>
      <c r="AB98">
        <v>5</v>
      </c>
      <c r="AC98" t="s">
        <v>59</v>
      </c>
      <c r="AD98" t="s">
        <v>51</v>
      </c>
      <c r="AE98">
        <v>5</v>
      </c>
      <c r="AF98">
        <v>5</v>
      </c>
      <c r="AG98">
        <v>5</v>
      </c>
      <c r="AH98" s="1">
        <v>43472</v>
      </c>
      <c r="AI98">
        <v>0</v>
      </c>
      <c r="AJ98">
        <v>15</v>
      </c>
      <c r="AK98">
        <v>1</v>
      </c>
      <c r="AL98">
        <v>0</v>
      </c>
    </row>
    <row r="99" spans="1:38" x14ac:dyDescent="0.3">
      <c r="A99" t="s">
        <v>235</v>
      </c>
      <c r="B99">
        <v>10080</v>
      </c>
      <c r="C99">
        <v>1</v>
      </c>
      <c r="D99">
        <v>1</v>
      </c>
      <c r="E99">
        <v>0</v>
      </c>
      <c r="F99">
        <v>1</v>
      </c>
      <c r="G99">
        <v>1</v>
      </c>
      <c r="H99">
        <v>3</v>
      </c>
      <c r="I99">
        <v>0</v>
      </c>
      <c r="J99">
        <v>99351</v>
      </c>
      <c r="K99">
        <v>0</v>
      </c>
      <c r="L99">
        <v>26</v>
      </c>
      <c r="M99" t="s">
        <v>127</v>
      </c>
      <c r="N99" t="s">
        <v>40</v>
      </c>
      <c r="O99">
        <v>2050</v>
      </c>
      <c r="P99" s="1">
        <v>28961</v>
      </c>
      <c r="Q99" t="s">
        <v>63</v>
      </c>
      <c r="R99" t="s">
        <v>54</v>
      </c>
      <c r="S99" t="s">
        <v>43</v>
      </c>
      <c r="T99" t="s">
        <v>236</v>
      </c>
      <c r="U99" t="s">
        <v>45</v>
      </c>
      <c r="V99" s="1">
        <v>39818</v>
      </c>
      <c r="W99" s="1"/>
      <c r="X99" t="s">
        <v>46</v>
      </c>
      <c r="Y99" t="s">
        <v>47</v>
      </c>
      <c r="Z99" t="s">
        <v>128</v>
      </c>
      <c r="AA99" t="s">
        <v>237</v>
      </c>
      <c r="AB99">
        <v>9</v>
      </c>
      <c r="AC99" t="s">
        <v>238</v>
      </c>
      <c r="AD99" t="s">
        <v>60</v>
      </c>
      <c r="AE99">
        <v>5</v>
      </c>
      <c r="AF99">
        <v>3</v>
      </c>
      <c r="AG99">
        <v>2</v>
      </c>
      <c r="AH99" s="1">
        <v>43504</v>
      </c>
      <c r="AI99">
        <v>0</v>
      </c>
      <c r="AJ99">
        <v>3</v>
      </c>
      <c r="AK99">
        <v>1</v>
      </c>
      <c r="AL99">
        <v>0</v>
      </c>
    </row>
    <row r="100" spans="1:38" x14ac:dyDescent="0.3">
      <c r="A100" t="s">
        <v>239</v>
      </c>
      <c r="B100">
        <v>10258</v>
      </c>
      <c r="C100">
        <v>0</v>
      </c>
      <c r="D100">
        <v>0</v>
      </c>
      <c r="E100">
        <v>1</v>
      </c>
      <c r="F100">
        <v>1</v>
      </c>
      <c r="G100">
        <v>6</v>
      </c>
      <c r="H100">
        <v>3</v>
      </c>
      <c r="I100">
        <v>0</v>
      </c>
      <c r="J100">
        <v>67251</v>
      </c>
      <c r="K100">
        <v>0</v>
      </c>
      <c r="L100">
        <v>3</v>
      </c>
      <c r="M100" t="s">
        <v>141</v>
      </c>
      <c r="N100" t="s">
        <v>124</v>
      </c>
      <c r="O100">
        <v>6050</v>
      </c>
      <c r="P100" s="1">
        <v>23251</v>
      </c>
      <c r="Q100" t="s">
        <v>41</v>
      </c>
      <c r="R100" t="s">
        <v>42</v>
      </c>
      <c r="S100" t="s">
        <v>43</v>
      </c>
      <c r="T100" t="s">
        <v>44</v>
      </c>
      <c r="U100" t="s">
        <v>84</v>
      </c>
      <c r="V100" s="1">
        <v>40792</v>
      </c>
      <c r="W100" s="1"/>
      <c r="X100" t="s">
        <v>46</v>
      </c>
      <c r="Y100" t="s">
        <v>47</v>
      </c>
      <c r="Z100" t="s">
        <v>143</v>
      </c>
      <c r="AA100" t="s">
        <v>162</v>
      </c>
      <c r="AB100">
        <v>21</v>
      </c>
      <c r="AC100" t="s">
        <v>119</v>
      </c>
      <c r="AD100" t="s">
        <v>60</v>
      </c>
      <c r="AE100">
        <v>4.3</v>
      </c>
      <c r="AF100">
        <v>3</v>
      </c>
      <c r="AG100">
        <v>0</v>
      </c>
      <c r="AH100" s="1">
        <v>43492</v>
      </c>
      <c r="AI100">
        <v>2</v>
      </c>
      <c r="AJ100">
        <v>7</v>
      </c>
      <c r="AK100">
        <v>1</v>
      </c>
      <c r="AL100">
        <v>0</v>
      </c>
    </row>
    <row r="101" spans="1:38" x14ac:dyDescent="0.3">
      <c r="A101" t="s">
        <v>240</v>
      </c>
      <c r="B101">
        <v>10273</v>
      </c>
      <c r="C101">
        <v>0</v>
      </c>
      <c r="D101">
        <v>0</v>
      </c>
      <c r="E101">
        <v>0</v>
      </c>
      <c r="F101">
        <v>1</v>
      </c>
      <c r="G101">
        <v>3</v>
      </c>
      <c r="H101">
        <v>3</v>
      </c>
      <c r="I101">
        <v>0</v>
      </c>
      <c r="J101">
        <v>65707</v>
      </c>
      <c r="K101">
        <v>0</v>
      </c>
      <c r="L101">
        <v>14</v>
      </c>
      <c r="M101" t="s">
        <v>88</v>
      </c>
      <c r="N101" t="s">
        <v>124</v>
      </c>
      <c r="O101">
        <v>6040</v>
      </c>
      <c r="P101" s="1">
        <v>25025</v>
      </c>
      <c r="Q101" t="s">
        <v>63</v>
      </c>
      <c r="R101" t="s">
        <v>42</v>
      </c>
      <c r="S101" t="s">
        <v>43</v>
      </c>
      <c r="T101" t="s">
        <v>44</v>
      </c>
      <c r="U101" t="s">
        <v>45</v>
      </c>
      <c r="V101" s="1">
        <v>40299</v>
      </c>
      <c r="W101" s="1"/>
      <c r="X101" t="s">
        <v>46</v>
      </c>
      <c r="Y101" t="s">
        <v>47</v>
      </c>
      <c r="Z101" t="s">
        <v>57</v>
      </c>
      <c r="AA101" t="s">
        <v>168</v>
      </c>
      <c r="AB101">
        <v>6</v>
      </c>
      <c r="AC101" t="s">
        <v>50</v>
      </c>
      <c r="AD101" t="s">
        <v>60</v>
      </c>
      <c r="AE101">
        <v>4.7</v>
      </c>
      <c r="AF101">
        <v>4</v>
      </c>
      <c r="AG101">
        <v>5</v>
      </c>
      <c r="AH101" s="1">
        <v>43497</v>
      </c>
      <c r="AI101">
        <v>0</v>
      </c>
      <c r="AJ101">
        <v>1</v>
      </c>
      <c r="AK101">
        <v>1</v>
      </c>
      <c r="AL101">
        <v>0</v>
      </c>
    </row>
    <row r="102" spans="1:38" x14ac:dyDescent="0.3">
      <c r="A102" t="s">
        <v>241</v>
      </c>
      <c r="B102">
        <v>10111</v>
      </c>
      <c r="C102">
        <v>0</v>
      </c>
      <c r="D102">
        <v>0</v>
      </c>
      <c r="E102">
        <v>1</v>
      </c>
      <c r="F102">
        <v>1</v>
      </c>
      <c r="G102">
        <v>5</v>
      </c>
      <c r="H102">
        <v>3</v>
      </c>
      <c r="I102">
        <v>0</v>
      </c>
      <c r="J102">
        <v>52249</v>
      </c>
      <c r="K102">
        <v>0</v>
      </c>
      <c r="L102">
        <v>19</v>
      </c>
      <c r="M102" t="s">
        <v>39</v>
      </c>
      <c r="N102" t="s">
        <v>40</v>
      </c>
      <c r="O102">
        <v>1905</v>
      </c>
      <c r="P102" s="1">
        <v>31305</v>
      </c>
      <c r="Q102" t="s">
        <v>41</v>
      </c>
      <c r="R102" t="s">
        <v>42</v>
      </c>
      <c r="S102" t="s">
        <v>43</v>
      </c>
      <c r="T102" t="s">
        <v>91</v>
      </c>
      <c r="U102" t="s">
        <v>45</v>
      </c>
      <c r="V102" s="1">
        <v>42093</v>
      </c>
      <c r="W102" s="1"/>
      <c r="X102" t="s">
        <v>46</v>
      </c>
      <c r="Y102" t="s">
        <v>47</v>
      </c>
      <c r="Z102" t="s">
        <v>48</v>
      </c>
      <c r="AA102" t="s">
        <v>93</v>
      </c>
      <c r="AB102">
        <v>14</v>
      </c>
      <c r="AC102" t="s">
        <v>82</v>
      </c>
      <c r="AD102" t="s">
        <v>60</v>
      </c>
      <c r="AE102">
        <v>4.5</v>
      </c>
      <c r="AF102">
        <v>3</v>
      </c>
      <c r="AG102">
        <v>0</v>
      </c>
      <c r="AH102" s="1">
        <v>43514</v>
      </c>
      <c r="AI102">
        <v>0</v>
      </c>
      <c r="AJ102">
        <v>5</v>
      </c>
      <c r="AK102">
        <v>1</v>
      </c>
      <c r="AL102">
        <v>0</v>
      </c>
    </row>
    <row r="103" spans="1:38" x14ac:dyDescent="0.3">
      <c r="A103" t="s">
        <v>242</v>
      </c>
      <c r="B103">
        <v>10257</v>
      </c>
      <c r="C103">
        <v>0</v>
      </c>
      <c r="D103">
        <v>0</v>
      </c>
      <c r="E103">
        <v>0</v>
      </c>
      <c r="F103">
        <v>1</v>
      </c>
      <c r="G103">
        <v>5</v>
      </c>
      <c r="H103">
        <v>3</v>
      </c>
      <c r="I103">
        <v>0</v>
      </c>
      <c r="J103">
        <v>53171</v>
      </c>
      <c r="K103">
        <v>0</v>
      </c>
      <c r="L103">
        <v>19</v>
      </c>
      <c r="M103" t="s">
        <v>39</v>
      </c>
      <c r="N103" t="s">
        <v>40</v>
      </c>
      <c r="O103">
        <v>2121</v>
      </c>
      <c r="P103" s="1">
        <v>30652</v>
      </c>
      <c r="Q103" t="s">
        <v>63</v>
      </c>
      <c r="R103" t="s">
        <v>42</v>
      </c>
      <c r="S103" t="s">
        <v>43</v>
      </c>
      <c r="T103" t="s">
        <v>91</v>
      </c>
      <c r="U103" t="s">
        <v>84</v>
      </c>
      <c r="V103" s="1">
        <v>40679</v>
      </c>
      <c r="W103" s="1"/>
      <c r="X103" t="s">
        <v>46</v>
      </c>
      <c r="Y103" t="s">
        <v>47</v>
      </c>
      <c r="Z103" t="s">
        <v>48</v>
      </c>
      <c r="AA103" t="s">
        <v>101</v>
      </c>
      <c r="AB103">
        <v>18</v>
      </c>
      <c r="AC103" t="s">
        <v>50</v>
      </c>
      <c r="AD103" t="s">
        <v>60</v>
      </c>
      <c r="AE103">
        <v>4.2</v>
      </c>
      <c r="AF103">
        <v>4</v>
      </c>
      <c r="AG103">
        <v>0</v>
      </c>
      <c r="AH103" s="1">
        <v>43522</v>
      </c>
      <c r="AI103">
        <v>0</v>
      </c>
      <c r="AJ103">
        <v>12</v>
      </c>
      <c r="AK103">
        <v>1</v>
      </c>
      <c r="AL103">
        <v>0</v>
      </c>
    </row>
    <row r="104" spans="1:38" x14ac:dyDescent="0.3">
      <c r="A104" t="s">
        <v>243</v>
      </c>
      <c r="B104">
        <v>10159</v>
      </c>
      <c r="C104">
        <v>1</v>
      </c>
      <c r="D104">
        <v>1</v>
      </c>
      <c r="E104">
        <v>0</v>
      </c>
      <c r="F104">
        <v>1</v>
      </c>
      <c r="G104">
        <v>5</v>
      </c>
      <c r="H104">
        <v>3</v>
      </c>
      <c r="I104">
        <v>0</v>
      </c>
      <c r="J104">
        <v>51337</v>
      </c>
      <c r="K104">
        <v>0</v>
      </c>
      <c r="L104">
        <v>19</v>
      </c>
      <c r="M104" t="s">
        <v>39</v>
      </c>
      <c r="N104" t="s">
        <v>40</v>
      </c>
      <c r="O104">
        <v>2145</v>
      </c>
      <c r="P104" s="1">
        <v>33147</v>
      </c>
      <c r="Q104" t="s">
        <v>63</v>
      </c>
      <c r="R104" t="s">
        <v>54</v>
      </c>
      <c r="S104" t="s">
        <v>43</v>
      </c>
      <c r="T104" t="s">
        <v>44</v>
      </c>
      <c r="U104" t="s">
        <v>84</v>
      </c>
      <c r="V104" s="1">
        <v>42093</v>
      </c>
      <c r="W104" s="1"/>
      <c r="X104" t="s">
        <v>46</v>
      </c>
      <c r="Y104" t="s">
        <v>47</v>
      </c>
      <c r="Z104" t="s">
        <v>48</v>
      </c>
      <c r="AA104" t="s">
        <v>49</v>
      </c>
      <c r="AB104">
        <v>22</v>
      </c>
      <c r="AC104" t="s">
        <v>50</v>
      </c>
      <c r="AD104" t="s">
        <v>60</v>
      </c>
      <c r="AE104">
        <v>3.73</v>
      </c>
      <c r="AF104">
        <v>3</v>
      </c>
      <c r="AG104">
        <v>0</v>
      </c>
      <c r="AH104" s="1">
        <v>43481</v>
      </c>
      <c r="AI104">
        <v>0</v>
      </c>
      <c r="AJ104">
        <v>19</v>
      </c>
      <c r="AK104">
        <v>1</v>
      </c>
      <c r="AL104">
        <v>0</v>
      </c>
    </row>
    <row r="105" spans="1:38" x14ac:dyDescent="0.3">
      <c r="A105" t="s">
        <v>244</v>
      </c>
      <c r="B105">
        <v>10122</v>
      </c>
      <c r="C105">
        <v>0</v>
      </c>
      <c r="D105">
        <v>2</v>
      </c>
      <c r="E105">
        <v>0</v>
      </c>
      <c r="F105">
        <v>5</v>
      </c>
      <c r="G105">
        <v>5</v>
      </c>
      <c r="H105">
        <v>3</v>
      </c>
      <c r="I105">
        <v>1</v>
      </c>
      <c r="J105">
        <v>51505</v>
      </c>
      <c r="K105">
        <v>1</v>
      </c>
      <c r="L105">
        <v>19</v>
      </c>
      <c r="M105" t="s">
        <v>39</v>
      </c>
      <c r="N105" t="s">
        <v>40</v>
      </c>
      <c r="O105">
        <v>2330</v>
      </c>
      <c r="P105" s="1">
        <v>25703</v>
      </c>
      <c r="Q105" t="s">
        <v>63</v>
      </c>
      <c r="R105" t="s">
        <v>69</v>
      </c>
      <c r="S105" t="s">
        <v>43</v>
      </c>
      <c r="T105" t="s">
        <v>44</v>
      </c>
      <c r="U105" t="s">
        <v>84</v>
      </c>
      <c r="V105" s="1">
        <v>40854</v>
      </c>
      <c r="W105" s="1">
        <v>42689</v>
      </c>
      <c r="X105" t="s">
        <v>64</v>
      </c>
      <c r="Y105" t="s">
        <v>56</v>
      </c>
      <c r="Z105" t="s">
        <v>48</v>
      </c>
      <c r="AA105" t="s">
        <v>67</v>
      </c>
      <c r="AB105">
        <v>16</v>
      </c>
      <c r="AC105" t="s">
        <v>86</v>
      </c>
      <c r="AD105" t="s">
        <v>60</v>
      </c>
      <c r="AE105">
        <v>4.24</v>
      </c>
      <c r="AF105">
        <v>4</v>
      </c>
      <c r="AG105">
        <v>0</v>
      </c>
      <c r="AH105" s="1">
        <v>42489</v>
      </c>
      <c r="AI105">
        <v>0</v>
      </c>
      <c r="AJ105">
        <v>2</v>
      </c>
      <c r="AK105">
        <v>0</v>
      </c>
      <c r="AL105">
        <v>0</v>
      </c>
    </row>
    <row r="106" spans="1:38" x14ac:dyDescent="0.3">
      <c r="A106" t="s">
        <v>245</v>
      </c>
      <c r="B106">
        <v>10142</v>
      </c>
      <c r="C106">
        <v>0</v>
      </c>
      <c r="D106">
        <v>4</v>
      </c>
      <c r="E106">
        <v>0</v>
      </c>
      <c r="F106">
        <v>4</v>
      </c>
      <c r="G106">
        <v>6</v>
      </c>
      <c r="H106">
        <v>3</v>
      </c>
      <c r="I106">
        <v>0</v>
      </c>
      <c r="J106">
        <v>59370</v>
      </c>
      <c r="K106">
        <v>1</v>
      </c>
      <c r="L106">
        <v>3</v>
      </c>
      <c r="M106" t="s">
        <v>141</v>
      </c>
      <c r="N106" t="s">
        <v>246</v>
      </c>
      <c r="O106">
        <v>43050</v>
      </c>
      <c r="P106" s="1">
        <v>26124</v>
      </c>
      <c r="Q106" t="s">
        <v>63</v>
      </c>
      <c r="R106" t="s">
        <v>80</v>
      </c>
      <c r="S106" t="s">
        <v>43</v>
      </c>
      <c r="T106" t="s">
        <v>44</v>
      </c>
      <c r="U106" t="s">
        <v>84</v>
      </c>
      <c r="V106" s="1">
        <v>41827</v>
      </c>
      <c r="W106" s="1">
        <v>42252</v>
      </c>
      <c r="X106" t="s">
        <v>105</v>
      </c>
      <c r="Y106" t="s">
        <v>106</v>
      </c>
      <c r="Z106" t="s">
        <v>143</v>
      </c>
      <c r="AA106" t="s">
        <v>144</v>
      </c>
      <c r="AB106">
        <v>17</v>
      </c>
      <c r="AC106" t="s">
        <v>119</v>
      </c>
      <c r="AD106" t="s">
        <v>60</v>
      </c>
      <c r="AE106">
        <v>3.97</v>
      </c>
      <c r="AF106">
        <v>4</v>
      </c>
      <c r="AG106">
        <v>0</v>
      </c>
      <c r="AH106" s="1">
        <v>41654</v>
      </c>
      <c r="AI106">
        <v>0</v>
      </c>
      <c r="AJ106">
        <v>7</v>
      </c>
      <c r="AK106">
        <v>0</v>
      </c>
      <c r="AL106">
        <v>0</v>
      </c>
    </row>
    <row r="107" spans="1:38" x14ac:dyDescent="0.3">
      <c r="A107" t="s">
        <v>247</v>
      </c>
      <c r="B107">
        <v>10283</v>
      </c>
      <c r="C107">
        <v>1</v>
      </c>
      <c r="D107">
        <v>1</v>
      </c>
      <c r="E107">
        <v>1</v>
      </c>
      <c r="F107">
        <v>5</v>
      </c>
      <c r="G107">
        <v>5</v>
      </c>
      <c r="H107">
        <v>2</v>
      </c>
      <c r="I107">
        <v>1</v>
      </c>
      <c r="J107">
        <v>54933</v>
      </c>
      <c r="K107">
        <v>1</v>
      </c>
      <c r="L107">
        <v>19</v>
      </c>
      <c r="M107" t="s">
        <v>39</v>
      </c>
      <c r="N107" t="s">
        <v>40</v>
      </c>
      <c r="O107">
        <v>2062</v>
      </c>
      <c r="P107" s="1">
        <v>27250</v>
      </c>
      <c r="Q107" t="s">
        <v>41</v>
      </c>
      <c r="R107" t="s">
        <v>54</v>
      </c>
      <c r="S107" t="s">
        <v>43</v>
      </c>
      <c r="T107" t="s">
        <v>44</v>
      </c>
      <c r="U107" t="s">
        <v>84</v>
      </c>
      <c r="V107" s="1">
        <v>41001</v>
      </c>
      <c r="W107" s="1">
        <v>42180</v>
      </c>
      <c r="X107" t="s">
        <v>214</v>
      </c>
      <c r="Y107" t="s">
        <v>56</v>
      </c>
      <c r="Z107" t="s">
        <v>48</v>
      </c>
      <c r="AA107" t="s">
        <v>71</v>
      </c>
      <c r="AB107">
        <v>39</v>
      </c>
      <c r="AC107" t="s">
        <v>86</v>
      </c>
      <c r="AD107" t="s">
        <v>120</v>
      </c>
      <c r="AE107">
        <v>3.97</v>
      </c>
      <c r="AF107">
        <v>4</v>
      </c>
      <c r="AG107">
        <v>0</v>
      </c>
      <c r="AH107" s="1">
        <v>42024</v>
      </c>
      <c r="AI107">
        <v>3</v>
      </c>
      <c r="AJ107">
        <v>15</v>
      </c>
      <c r="AK107">
        <v>0</v>
      </c>
      <c r="AL107">
        <v>0</v>
      </c>
    </row>
    <row r="108" spans="1:38" x14ac:dyDescent="0.3">
      <c r="A108" t="s">
        <v>248</v>
      </c>
      <c r="B108">
        <v>10018</v>
      </c>
      <c r="C108">
        <v>0</v>
      </c>
      <c r="D108">
        <v>0</v>
      </c>
      <c r="E108">
        <v>0</v>
      </c>
      <c r="F108">
        <v>1</v>
      </c>
      <c r="G108">
        <v>5</v>
      </c>
      <c r="H108">
        <v>4</v>
      </c>
      <c r="I108">
        <v>0</v>
      </c>
      <c r="J108">
        <v>57815</v>
      </c>
      <c r="K108">
        <v>0</v>
      </c>
      <c r="L108">
        <v>19</v>
      </c>
      <c r="M108" t="s">
        <v>39</v>
      </c>
      <c r="N108" t="s">
        <v>40</v>
      </c>
      <c r="O108">
        <v>2451</v>
      </c>
      <c r="P108" s="1">
        <v>29349</v>
      </c>
      <c r="Q108" t="s">
        <v>63</v>
      </c>
      <c r="R108" t="s">
        <v>42</v>
      </c>
      <c r="S108" t="s">
        <v>43</v>
      </c>
      <c r="T108" t="s">
        <v>91</v>
      </c>
      <c r="U108" t="s">
        <v>100</v>
      </c>
      <c r="V108" s="1">
        <v>41911</v>
      </c>
      <c r="W108" s="1"/>
      <c r="X108" t="s">
        <v>46</v>
      </c>
      <c r="Y108" t="s">
        <v>47</v>
      </c>
      <c r="Z108" t="s">
        <v>48</v>
      </c>
      <c r="AA108" t="s">
        <v>74</v>
      </c>
      <c r="AB108">
        <v>11</v>
      </c>
      <c r="AC108" t="s">
        <v>59</v>
      </c>
      <c r="AD108" t="s">
        <v>51</v>
      </c>
      <c r="AE108">
        <v>3.9</v>
      </c>
      <c r="AF108">
        <v>4</v>
      </c>
      <c r="AG108">
        <v>0</v>
      </c>
      <c r="AH108" s="1">
        <v>43503</v>
      </c>
      <c r="AI108">
        <v>0</v>
      </c>
      <c r="AJ108">
        <v>3</v>
      </c>
      <c r="AK108">
        <v>1</v>
      </c>
      <c r="AL108">
        <v>0</v>
      </c>
    </row>
    <row r="109" spans="1:38" x14ac:dyDescent="0.3">
      <c r="A109" t="s">
        <v>249</v>
      </c>
      <c r="B109">
        <v>10255</v>
      </c>
      <c r="C109">
        <v>0</v>
      </c>
      <c r="D109">
        <v>0</v>
      </c>
      <c r="E109">
        <v>0</v>
      </c>
      <c r="F109">
        <v>1</v>
      </c>
      <c r="G109">
        <v>6</v>
      </c>
      <c r="H109">
        <v>3</v>
      </c>
      <c r="I109">
        <v>0</v>
      </c>
      <c r="J109">
        <v>61555</v>
      </c>
      <c r="K109">
        <v>0</v>
      </c>
      <c r="L109">
        <v>3</v>
      </c>
      <c r="M109" t="s">
        <v>141</v>
      </c>
      <c r="N109" t="s">
        <v>250</v>
      </c>
      <c r="O109">
        <v>46204</v>
      </c>
      <c r="P109" s="1">
        <v>32773</v>
      </c>
      <c r="Q109" t="s">
        <v>63</v>
      </c>
      <c r="R109" t="s">
        <v>42</v>
      </c>
      <c r="S109" t="s">
        <v>43</v>
      </c>
      <c r="T109" t="s">
        <v>44</v>
      </c>
      <c r="U109" t="s">
        <v>45</v>
      </c>
      <c r="V109" s="1">
        <v>42051</v>
      </c>
      <c r="W109" s="1"/>
      <c r="X109" t="s">
        <v>46</v>
      </c>
      <c r="Y109" t="s">
        <v>47</v>
      </c>
      <c r="Z109" t="s">
        <v>143</v>
      </c>
      <c r="AA109" t="s">
        <v>162</v>
      </c>
      <c r="AB109">
        <v>21</v>
      </c>
      <c r="AC109" t="s">
        <v>59</v>
      </c>
      <c r="AD109" t="s">
        <v>60</v>
      </c>
      <c r="AE109">
        <v>4.5</v>
      </c>
      <c r="AF109">
        <v>5</v>
      </c>
      <c r="AG109">
        <v>0</v>
      </c>
      <c r="AH109" s="1">
        <v>43490</v>
      </c>
      <c r="AI109">
        <v>0</v>
      </c>
      <c r="AJ109">
        <v>20</v>
      </c>
      <c r="AK109">
        <v>1</v>
      </c>
      <c r="AL109">
        <v>0</v>
      </c>
    </row>
    <row r="110" spans="1:38" x14ac:dyDescent="0.3">
      <c r="A110" t="s">
        <v>251</v>
      </c>
      <c r="B110">
        <v>10246</v>
      </c>
      <c r="C110">
        <v>0</v>
      </c>
      <c r="D110">
        <v>0</v>
      </c>
      <c r="E110">
        <v>0</v>
      </c>
      <c r="F110">
        <v>4</v>
      </c>
      <c r="G110">
        <v>3</v>
      </c>
      <c r="H110">
        <v>3</v>
      </c>
      <c r="I110">
        <v>0</v>
      </c>
      <c r="J110">
        <v>114800</v>
      </c>
      <c r="K110">
        <v>1</v>
      </c>
      <c r="L110">
        <v>8</v>
      </c>
      <c r="M110" t="s">
        <v>111</v>
      </c>
      <c r="N110" t="s">
        <v>40</v>
      </c>
      <c r="O110">
        <v>2127</v>
      </c>
      <c r="P110" s="1">
        <v>26229</v>
      </c>
      <c r="Q110" t="s">
        <v>63</v>
      </c>
      <c r="R110" t="s">
        <v>42</v>
      </c>
      <c r="S110" t="s">
        <v>43</v>
      </c>
      <c r="T110" t="s">
        <v>44</v>
      </c>
      <c r="U110" t="s">
        <v>45</v>
      </c>
      <c r="V110" s="1">
        <v>42051</v>
      </c>
      <c r="W110" s="1">
        <v>42078</v>
      </c>
      <c r="X110" t="s">
        <v>220</v>
      </c>
      <c r="Y110" t="s">
        <v>106</v>
      </c>
      <c r="Z110" t="s">
        <v>57</v>
      </c>
      <c r="AA110" t="s">
        <v>58</v>
      </c>
      <c r="AB110">
        <v>4</v>
      </c>
      <c r="AC110" t="s">
        <v>59</v>
      </c>
      <c r="AD110" t="s">
        <v>60</v>
      </c>
      <c r="AE110">
        <v>4.5999999999999996</v>
      </c>
      <c r="AF110">
        <v>4</v>
      </c>
      <c r="AG110">
        <v>4</v>
      </c>
      <c r="AH110" s="1">
        <v>42024</v>
      </c>
      <c r="AI110">
        <v>0</v>
      </c>
      <c r="AJ110">
        <v>10</v>
      </c>
      <c r="AK110">
        <v>0</v>
      </c>
      <c r="AL110">
        <v>0</v>
      </c>
    </row>
    <row r="111" spans="1:38" x14ac:dyDescent="0.3">
      <c r="A111" t="s">
        <v>252</v>
      </c>
      <c r="B111">
        <v>10228</v>
      </c>
      <c r="C111">
        <v>1</v>
      </c>
      <c r="D111">
        <v>1</v>
      </c>
      <c r="E111">
        <v>1</v>
      </c>
      <c r="F111">
        <v>1</v>
      </c>
      <c r="G111">
        <v>3</v>
      </c>
      <c r="H111">
        <v>3</v>
      </c>
      <c r="I111">
        <v>0</v>
      </c>
      <c r="J111">
        <v>74679</v>
      </c>
      <c r="K111">
        <v>0</v>
      </c>
      <c r="L111">
        <v>14</v>
      </c>
      <c r="M111" t="s">
        <v>88</v>
      </c>
      <c r="N111" t="s">
        <v>40</v>
      </c>
      <c r="O111">
        <v>2135</v>
      </c>
      <c r="P111" s="1">
        <v>32836</v>
      </c>
      <c r="Q111" t="s">
        <v>41</v>
      </c>
      <c r="R111" t="s">
        <v>54</v>
      </c>
      <c r="S111" t="s">
        <v>43</v>
      </c>
      <c r="T111" t="s">
        <v>91</v>
      </c>
      <c r="U111" t="s">
        <v>45</v>
      </c>
      <c r="V111" s="1">
        <v>42093</v>
      </c>
      <c r="W111" s="1"/>
      <c r="X111" t="s">
        <v>46</v>
      </c>
      <c r="Y111" t="s">
        <v>47</v>
      </c>
      <c r="Z111" t="s">
        <v>57</v>
      </c>
      <c r="AA111" t="s">
        <v>89</v>
      </c>
      <c r="AB111">
        <v>7</v>
      </c>
      <c r="AC111" t="s">
        <v>50</v>
      </c>
      <c r="AD111" t="s">
        <v>60</v>
      </c>
      <c r="AE111">
        <v>4.3</v>
      </c>
      <c r="AF111">
        <v>5</v>
      </c>
      <c r="AG111">
        <v>7</v>
      </c>
      <c r="AH111" s="1">
        <v>43475</v>
      </c>
      <c r="AI111">
        <v>0</v>
      </c>
      <c r="AJ111">
        <v>20</v>
      </c>
      <c r="AK111">
        <v>1</v>
      </c>
      <c r="AL111">
        <v>0</v>
      </c>
    </row>
    <row r="112" spans="1:38" x14ac:dyDescent="0.3">
      <c r="A112" t="s">
        <v>253</v>
      </c>
      <c r="B112">
        <v>10243</v>
      </c>
      <c r="C112">
        <v>0</v>
      </c>
      <c r="D112">
        <v>0</v>
      </c>
      <c r="E112">
        <v>0</v>
      </c>
      <c r="F112">
        <v>1</v>
      </c>
      <c r="G112">
        <v>5</v>
      </c>
      <c r="H112">
        <v>3</v>
      </c>
      <c r="I112">
        <v>0</v>
      </c>
      <c r="J112">
        <v>53018</v>
      </c>
      <c r="K112">
        <v>0</v>
      </c>
      <c r="L112">
        <v>19</v>
      </c>
      <c r="M112" t="s">
        <v>39</v>
      </c>
      <c r="N112" t="s">
        <v>40</v>
      </c>
      <c r="O112">
        <v>2451</v>
      </c>
      <c r="P112" s="1">
        <v>33773</v>
      </c>
      <c r="Q112" t="s">
        <v>63</v>
      </c>
      <c r="R112" t="s">
        <v>42</v>
      </c>
      <c r="S112" t="s">
        <v>43</v>
      </c>
      <c r="T112" t="s">
        <v>91</v>
      </c>
      <c r="U112" t="s">
        <v>45</v>
      </c>
      <c r="V112" s="1">
        <v>41589</v>
      </c>
      <c r="W112" s="1"/>
      <c r="X112" t="s">
        <v>46</v>
      </c>
      <c r="Y112" t="s">
        <v>47</v>
      </c>
      <c r="Z112" t="s">
        <v>48</v>
      </c>
      <c r="AA112" t="s">
        <v>81</v>
      </c>
      <c r="AB112">
        <v>19</v>
      </c>
      <c r="AC112" t="s">
        <v>59</v>
      </c>
      <c r="AD112" t="s">
        <v>60</v>
      </c>
      <c r="AE112">
        <v>4.3</v>
      </c>
      <c r="AF112">
        <v>5</v>
      </c>
      <c r="AG112">
        <v>0</v>
      </c>
      <c r="AH112" s="1">
        <v>43514</v>
      </c>
      <c r="AI112">
        <v>0</v>
      </c>
      <c r="AJ112">
        <v>7</v>
      </c>
      <c r="AK112">
        <v>1</v>
      </c>
      <c r="AL112">
        <v>0</v>
      </c>
    </row>
    <row r="113" spans="1:38" x14ac:dyDescent="0.3">
      <c r="A113" t="s">
        <v>254</v>
      </c>
      <c r="B113">
        <v>10031</v>
      </c>
      <c r="C113">
        <v>0</v>
      </c>
      <c r="D113">
        <v>2</v>
      </c>
      <c r="E113">
        <v>1</v>
      </c>
      <c r="F113">
        <v>1</v>
      </c>
      <c r="G113">
        <v>5</v>
      </c>
      <c r="H113">
        <v>4</v>
      </c>
      <c r="I113">
        <v>1</v>
      </c>
      <c r="J113">
        <v>59892</v>
      </c>
      <c r="K113">
        <v>0</v>
      </c>
      <c r="L113">
        <v>19</v>
      </c>
      <c r="M113" t="s">
        <v>39</v>
      </c>
      <c r="N113" t="s">
        <v>40</v>
      </c>
      <c r="O113">
        <v>2108</v>
      </c>
      <c r="P113" s="1">
        <v>25475</v>
      </c>
      <c r="Q113" t="s">
        <v>41</v>
      </c>
      <c r="R113" t="s">
        <v>69</v>
      </c>
      <c r="S113" t="s">
        <v>43</v>
      </c>
      <c r="T113" t="s">
        <v>44</v>
      </c>
      <c r="U113" t="s">
        <v>84</v>
      </c>
      <c r="V113" s="1">
        <v>40735</v>
      </c>
      <c r="W113" s="1"/>
      <c r="X113" t="s">
        <v>46</v>
      </c>
      <c r="Y113" t="s">
        <v>47</v>
      </c>
      <c r="Z113" t="s">
        <v>48</v>
      </c>
      <c r="AA113" t="s">
        <v>85</v>
      </c>
      <c r="AB113">
        <v>12</v>
      </c>
      <c r="AC113" t="s">
        <v>86</v>
      </c>
      <c r="AD113" t="s">
        <v>51</v>
      </c>
      <c r="AE113">
        <v>4.5</v>
      </c>
      <c r="AF113">
        <v>4</v>
      </c>
      <c r="AG113">
        <v>0</v>
      </c>
      <c r="AH113" s="1">
        <v>43514</v>
      </c>
      <c r="AI113">
        <v>0</v>
      </c>
      <c r="AJ113">
        <v>1</v>
      </c>
      <c r="AK113">
        <v>1</v>
      </c>
      <c r="AL113">
        <v>0</v>
      </c>
    </row>
    <row r="114" spans="1:38" x14ac:dyDescent="0.3">
      <c r="A114" t="s">
        <v>255</v>
      </c>
      <c r="B114">
        <v>10300</v>
      </c>
      <c r="C114">
        <v>1</v>
      </c>
      <c r="D114">
        <v>1</v>
      </c>
      <c r="E114">
        <v>1</v>
      </c>
      <c r="F114">
        <v>5</v>
      </c>
      <c r="G114">
        <v>5</v>
      </c>
      <c r="H114">
        <v>1</v>
      </c>
      <c r="I114">
        <v>1</v>
      </c>
      <c r="J114">
        <v>68898</v>
      </c>
      <c r="K114">
        <v>1</v>
      </c>
      <c r="L114">
        <v>20</v>
      </c>
      <c r="M114" t="s">
        <v>62</v>
      </c>
      <c r="N114" t="s">
        <v>40</v>
      </c>
      <c r="O114">
        <v>2128</v>
      </c>
      <c r="P114" s="1">
        <v>23662</v>
      </c>
      <c r="Q114" t="s">
        <v>41</v>
      </c>
      <c r="R114" t="s">
        <v>54</v>
      </c>
      <c r="S114" t="s">
        <v>43</v>
      </c>
      <c r="T114" t="s">
        <v>44</v>
      </c>
      <c r="U114" t="s">
        <v>84</v>
      </c>
      <c r="V114" s="1">
        <v>40294</v>
      </c>
      <c r="W114" s="1">
        <v>40693</v>
      </c>
      <c r="X114" t="s">
        <v>55</v>
      </c>
      <c r="Y114" t="s">
        <v>56</v>
      </c>
      <c r="Z114" t="s">
        <v>48</v>
      </c>
      <c r="AA114" t="s">
        <v>85</v>
      </c>
      <c r="AB114">
        <v>12</v>
      </c>
      <c r="AC114" t="s">
        <v>86</v>
      </c>
      <c r="AD114" t="s">
        <v>193</v>
      </c>
      <c r="AE114">
        <v>3</v>
      </c>
      <c r="AF114">
        <v>3</v>
      </c>
      <c r="AG114">
        <v>0</v>
      </c>
      <c r="AH114" s="1">
        <v>40608</v>
      </c>
      <c r="AI114">
        <v>3</v>
      </c>
      <c r="AJ114">
        <v>10</v>
      </c>
      <c r="AK114">
        <v>0</v>
      </c>
      <c r="AL114">
        <v>0</v>
      </c>
    </row>
    <row r="115" spans="1:38" x14ac:dyDescent="0.3">
      <c r="A115" t="s">
        <v>256</v>
      </c>
      <c r="B115">
        <v>10101</v>
      </c>
      <c r="C115">
        <v>0</v>
      </c>
      <c r="D115">
        <v>3</v>
      </c>
      <c r="E115">
        <v>0</v>
      </c>
      <c r="F115">
        <v>1</v>
      </c>
      <c r="G115">
        <v>3</v>
      </c>
      <c r="H115">
        <v>3</v>
      </c>
      <c r="I115">
        <v>0</v>
      </c>
      <c r="J115">
        <v>61242</v>
      </c>
      <c r="K115">
        <v>0</v>
      </c>
      <c r="L115">
        <v>14</v>
      </c>
      <c r="M115" t="s">
        <v>88</v>
      </c>
      <c r="N115" t="s">
        <v>40</v>
      </c>
      <c r="O115">
        <v>2472</v>
      </c>
      <c r="P115" s="1">
        <v>29692</v>
      </c>
      <c r="Q115" t="s">
        <v>63</v>
      </c>
      <c r="R115" t="s">
        <v>139</v>
      </c>
      <c r="S115" t="s">
        <v>43</v>
      </c>
      <c r="T115" t="s">
        <v>91</v>
      </c>
      <c r="U115" t="s">
        <v>45</v>
      </c>
      <c r="V115" s="1">
        <v>42009</v>
      </c>
      <c r="W115" s="1"/>
      <c r="X115" t="s">
        <v>46</v>
      </c>
      <c r="Y115" t="s">
        <v>47</v>
      </c>
      <c r="Z115" t="s">
        <v>57</v>
      </c>
      <c r="AA115" t="s">
        <v>89</v>
      </c>
      <c r="AB115">
        <v>7</v>
      </c>
      <c r="AC115" t="s">
        <v>82</v>
      </c>
      <c r="AD115" t="s">
        <v>60</v>
      </c>
      <c r="AE115">
        <v>4.6100000000000003</v>
      </c>
      <c r="AF115">
        <v>4</v>
      </c>
      <c r="AG115">
        <v>5</v>
      </c>
      <c r="AH115" s="1">
        <v>43493</v>
      </c>
      <c r="AI115">
        <v>0</v>
      </c>
      <c r="AJ115">
        <v>11</v>
      </c>
      <c r="AK115">
        <v>1</v>
      </c>
      <c r="AL115">
        <v>0</v>
      </c>
    </row>
    <row r="116" spans="1:38" x14ac:dyDescent="0.3">
      <c r="A116" t="s">
        <v>257</v>
      </c>
      <c r="B116">
        <v>10237</v>
      </c>
      <c r="C116">
        <v>1</v>
      </c>
      <c r="D116">
        <v>1</v>
      </c>
      <c r="E116">
        <v>0</v>
      </c>
      <c r="F116">
        <v>3</v>
      </c>
      <c r="G116">
        <v>5</v>
      </c>
      <c r="H116">
        <v>3</v>
      </c>
      <c r="I116">
        <v>0</v>
      </c>
      <c r="J116">
        <v>66825</v>
      </c>
      <c r="K116">
        <v>0</v>
      </c>
      <c r="L116">
        <v>20</v>
      </c>
      <c r="M116" t="s">
        <v>62</v>
      </c>
      <c r="N116" t="s">
        <v>40</v>
      </c>
      <c r="O116">
        <v>1886</v>
      </c>
      <c r="P116" s="1">
        <v>31557</v>
      </c>
      <c r="Q116" t="s">
        <v>63</v>
      </c>
      <c r="R116" t="s">
        <v>54</v>
      </c>
      <c r="S116" t="s">
        <v>43</v>
      </c>
      <c r="T116" t="s">
        <v>44</v>
      </c>
      <c r="U116" t="s">
        <v>45</v>
      </c>
      <c r="V116" s="1">
        <v>41771</v>
      </c>
      <c r="W116" s="1"/>
      <c r="X116" t="s">
        <v>46</v>
      </c>
      <c r="Y116" t="s">
        <v>47</v>
      </c>
      <c r="Z116" t="s">
        <v>48</v>
      </c>
      <c r="AA116" t="s">
        <v>93</v>
      </c>
      <c r="AB116">
        <v>14</v>
      </c>
      <c r="AC116" t="s">
        <v>50</v>
      </c>
      <c r="AD116" t="s">
        <v>60</v>
      </c>
      <c r="AE116">
        <v>4.5999999999999996</v>
      </c>
      <c r="AF116">
        <v>3</v>
      </c>
      <c r="AG116">
        <v>0</v>
      </c>
      <c r="AH116" s="1">
        <v>43503</v>
      </c>
      <c r="AI116">
        <v>0</v>
      </c>
      <c r="AJ116">
        <v>20</v>
      </c>
      <c r="AK116">
        <v>1</v>
      </c>
      <c r="AL116">
        <v>0</v>
      </c>
    </row>
    <row r="117" spans="1:38" x14ac:dyDescent="0.3">
      <c r="A117" t="s">
        <v>258</v>
      </c>
      <c r="B117">
        <v>10051</v>
      </c>
      <c r="C117">
        <v>1</v>
      </c>
      <c r="D117">
        <v>1</v>
      </c>
      <c r="E117">
        <v>1</v>
      </c>
      <c r="F117">
        <v>1</v>
      </c>
      <c r="G117">
        <v>5</v>
      </c>
      <c r="H117">
        <v>3</v>
      </c>
      <c r="I117">
        <v>0</v>
      </c>
      <c r="J117">
        <v>48285</v>
      </c>
      <c r="K117">
        <v>0</v>
      </c>
      <c r="L117">
        <v>19</v>
      </c>
      <c r="M117" t="s">
        <v>39</v>
      </c>
      <c r="N117" t="s">
        <v>40</v>
      </c>
      <c r="O117">
        <v>2169</v>
      </c>
      <c r="P117" s="1">
        <v>28996</v>
      </c>
      <c r="Q117" t="s">
        <v>41</v>
      </c>
      <c r="R117" t="s">
        <v>54</v>
      </c>
      <c r="S117" t="s">
        <v>43</v>
      </c>
      <c r="T117" t="s">
        <v>44</v>
      </c>
      <c r="U117" t="s">
        <v>45</v>
      </c>
      <c r="V117" s="1">
        <v>41092</v>
      </c>
      <c r="W117" s="1"/>
      <c r="X117" t="s">
        <v>46</v>
      </c>
      <c r="Y117" t="s">
        <v>47</v>
      </c>
      <c r="Z117" t="s">
        <v>48</v>
      </c>
      <c r="AA117" t="s">
        <v>93</v>
      </c>
      <c r="AB117">
        <v>14</v>
      </c>
      <c r="AC117" t="s">
        <v>50</v>
      </c>
      <c r="AD117" t="s">
        <v>60</v>
      </c>
      <c r="AE117">
        <v>5</v>
      </c>
      <c r="AF117">
        <v>3</v>
      </c>
      <c r="AG117">
        <v>0</v>
      </c>
      <c r="AH117" s="1">
        <v>43479</v>
      </c>
      <c r="AI117">
        <v>0</v>
      </c>
      <c r="AJ117">
        <v>2</v>
      </c>
      <c r="AK117">
        <v>1</v>
      </c>
      <c r="AL117">
        <v>0</v>
      </c>
    </row>
    <row r="118" spans="1:38" x14ac:dyDescent="0.3">
      <c r="A118" t="s">
        <v>259</v>
      </c>
      <c r="B118">
        <v>10218</v>
      </c>
      <c r="C118">
        <v>0</v>
      </c>
      <c r="D118">
        <v>3</v>
      </c>
      <c r="E118">
        <v>0</v>
      </c>
      <c r="F118">
        <v>3</v>
      </c>
      <c r="G118">
        <v>5</v>
      </c>
      <c r="H118">
        <v>3</v>
      </c>
      <c r="I118">
        <v>0</v>
      </c>
      <c r="J118">
        <v>66149</v>
      </c>
      <c r="K118">
        <v>0</v>
      </c>
      <c r="L118">
        <v>20</v>
      </c>
      <c r="M118" t="s">
        <v>62</v>
      </c>
      <c r="N118" t="s">
        <v>40</v>
      </c>
      <c r="O118">
        <v>1824</v>
      </c>
      <c r="P118" s="1">
        <v>30658</v>
      </c>
      <c r="Q118" t="s">
        <v>63</v>
      </c>
      <c r="R118" t="s">
        <v>139</v>
      </c>
      <c r="S118" t="s">
        <v>43</v>
      </c>
      <c r="T118" t="s">
        <v>44</v>
      </c>
      <c r="U118" t="s">
        <v>260</v>
      </c>
      <c r="V118" s="1">
        <v>41547</v>
      </c>
      <c r="W118" s="1"/>
      <c r="X118" t="s">
        <v>46</v>
      </c>
      <c r="Y118" t="s">
        <v>47</v>
      </c>
      <c r="Z118" t="s">
        <v>48</v>
      </c>
      <c r="AA118" t="s">
        <v>65</v>
      </c>
      <c r="AB118">
        <v>20</v>
      </c>
      <c r="AC118" t="s">
        <v>72</v>
      </c>
      <c r="AD118" t="s">
        <v>60</v>
      </c>
      <c r="AE118">
        <v>4.4000000000000004</v>
      </c>
      <c r="AF118">
        <v>5</v>
      </c>
      <c r="AG118">
        <v>0</v>
      </c>
      <c r="AH118" s="1">
        <v>43517</v>
      </c>
      <c r="AI118">
        <v>0</v>
      </c>
      <c r="AJ118">
        <v>1</v>
      </c>
      <c r="AK118">
        <v>1</v>
      </c>
      <c r="AL118">
        <v>0</v>
      </c>
    </row>
    <row r="119" spans="1:38" x14ac:dyDescent="0.3">
      <c r="A119" t="s">
        <v>261</v>
      </c>
      <c r="B119">
        <v>10256</v>
      </c>
      <c r="C119">
        <v>1</v>
      </c>
      <c r="D119">
        <v>1</v>
      </c>
      <c r="E119">
        <v>0</v>
      </c>
      <c r="F119">
        <v>3</v>
      </c>
      <c r="G119">
        <v>5</v>
      </c>
      <c r="H119">
        <v>3</v>
      </c>
      <c r="I119">
        <v>0</v>
      </c>
      <c r="J119">
        <v>49256</v>
      </c>
      <c r="K119">
        <v>0</v>
      </c>
      <c r="L119">
        <v>19</v>
      </c>
      <c r="M119" t="s">
        <v>39</v>
      </c>
      <c r="N119" t="s">
        <v>40</v>
      </c>
      <c r="O119">
        <v>1864</v>
      </c>
      <c r="P119" s="1">
        <v>27311</v>
      </c>
      <c r="Q119" t="s">
        <v>63</v>
      </c>
      <c r="R119" t="s">
        <v>54</v>
      </c>
      <c r="S119" t="s">
        <v>43</v>
      </c>
      <c r="T119" t="s">
        <v>44</v>
      </c>
      <c r="U119" t="s">
        <v>114</v>
      </c>
      <c r="V119" s="1">
        <v>41505</v>
      </c>
      <c r="W119" s="1"/>
      <c r="X119" t="s">
        <v>46</v>
      </c>
      <c r="Y119" t="s">
        <v>47</v>
      </c>
      <c r="Z119" t="s">
        <v>48</v>
      </c>
      <c r="AA119" t="s">
        <v>65</v>
      </c>
      <c r="AB119">
        <v>20</v>
      </c>
      <c r="AC119" t="s">
        <v>50</v>
      </c>
      <c r="AD119" t="s">
        <v>60</v>
      </c>
      <c r="AE119">
        <v>4.0999999999999996</v>
      </c>
      <c r="AF119">
        <v>5</v>
      </c>
      <c r="AG119">
        <v>0</v>
      </c>
      <c r="AH119" s="1">
        <v>43511</v>
      </c>
      <c r="AI119">
        <v>0</v>
      </c>
      <c r="AJ119">
        <v>3</v>
      </c>
      <c r="AK119">
        <v>1</v>
      </c>
      <c r="AL119">
        <v>0</v>
      </c>
    </row>
    <row r="120" spans="1:38" x14ac:dyDescent="0.3">
      <c r="A120" t="s">
        <v>262</v>
      </c>
      <c r="B120">
        <v>10098</v>
      </c>
      <c r="C120">
        <v>0</v>
      </c>
      <c r="D120">
        <v>2</v>
      </c>
      <c r="E120">
        <v>1</v>
      </c>
      <c r="F120">
        <v>1</v>
      </c>
      <c r="G120">
        <v>5</v>
      </c>
      <c r="H120">
        <v>3</v>
      </c>
      <c r="I120">
        <v>0</v>
      </c>
      <c r="J120">
        <v>62957</v>
      </c>
      <c r="K120">
        <v>0</v>
      </c>
      <c r="L120">
        <v>18</v>
      </c>
      <c r="M120" t="s">
        <v>131</v>
      </c>
      <c r="N120" t="s">
        <v>40</v>
      </c>
      <c r="O120">
        <v>1752</v>
      </c>
      <c r="P120" s="1">
        <v>29778</v>
      </c>
      <c r="Q120" t="s">
        <v>41</v>
      </c>
      <c r="R120" t="s">
        <v>69</v>
      </c>
      <c r="S120" t="s">
        <v>43</v>
      </c>
      <c r="T120" t="s">
        <v>44</v>
      </c>
      <c r="U120" t="s">
        <v>45</v>
      </c>
      <c r="V120" s="1">
        <v>42157</v>
      </c>
      <c r="W120" s="1"/>
      <c r="X120" t="s">
        <v>46</v>
      </c>
      <c r="Y120" t="s">
        <v>47</v>
      </c>
      <c r="Z120" t="s">
        <v>48</v>
      </c>
      <c r="AA120" t="s">
        <v>133</v>
      </c>
      <c r="AB120">
        <v>2</v>
      </c>
      <c r="AC120" t="s">
        <v>82</v>
      </c>
      <c r="AD120" t="s">
        <v>60</v>
      </c>
      <c r="AE120">
        <v>4.63</v>
      </c>
      <c r="AF120">
        <v>3</v>
      </c>
      <c r="AG120">
        <v>0</v>
      </c>
      <c r="AH120" s="1">
        <v>43469</v>
      </c>
      <c r="AI120">
        <v>0</v>
      </c>
      <c r="AJ120">
        <v>2</v>
      </c>
      <c r="AK120">
        <v>1</v>
      </c>
      <c r="AL120">
        <v>0</v>
      </c>
    </row>
    <row r="121" spans="1:38" x14ac:dyDescent="0.3">
      <c r="A121" t="s">
        <v>263</v>
      </c>
      <c r="B121">
        <v>10059</v>
      </c>
      <c r="C121">
        <v>0</v>
      </c>
      <c r="D121">
        <v>2</v>
      </c>
      <c r="E121">
        <v>0</v>
      </c>
      <c r="F121">
        <v>5</v>
      </c>
      <c r="G121">
        <v>5</v>
      </c>
      <c r="H121">
        <v>3</v>
      </c>
      <c r="I121">
        <v>0</v>
      </c>
      <c r="J121">
        <v>63813</v>
      </c>
      <c r="K121">
        <v>1</v>
      </c>
      <c r="L121">
        <v>19</v>
      </c>
      <c r="M121" t="s">
        <v>39</v>
      </c>
      <c r="N121" t="s">
        <v>40</v>
      </c>
      <c r="O121">
        <v>2176</v>
      </c>
      <c r="P121" s="1">
        <v>30457</v>
      </c>
      <c r="Q121" t="s">
        <v>63</v>
      </c>
      <c r="R121" t="s">
        <v>69</v>
      </c>
      <c r="S121" t="s">
        <v>43</v>
      </c>
      <c r="T121" t="s">
        <v>44</v>
      </c>
      <c r="U121" t="s">
        <v>45</v>
      </c>
      <c r="V121" s="1">
        <v>40595</v>
      </c>
      <c r="W121" s="1">
        <v>41650</v>
      </c>
      <c r="X121" t="s">
        <v>195</v>
      </c>
      <c r="Y121" t="s">
        <v>56</v>
      </c>
      <c r="Z121" t="s">
        <v>48</v>
      </c>
      <c r="AA121" t="s">
        <v>101</v>
      </c>
      <c r="AB121">
        <v>18</v>
      </c>
      <c r="AC121" t="s">
        <v>119</v>
      </c>
      <c r="AD121" t="s">
        <v>60</v>
      </c>
      <c r="AE121">
        <v>5</v>
      </c>
      <c r="AF121">
        <v>5</v>
      </c>
      <c r="AG121">
        <v>0</v>
      </c>
      <c r="AH121" s="1">
        <v>41428</v>
      </c>
      <c r="AI121">
        <v>0</v>
      </c>
      <c r="AJ121">
        <v>17</v>
      </c>
      <c r="AK121">
        <v>0</v>
      </c>
      <c r="AL121">
        <v>0</v>
      </c>
    </row>
    <row r="122" spans="1:38" x14ac:dyDescent="0.3">
      <c r="A122" t="s">
        <v>264</v>
      </c>
      <c r="B122">
        <v>10234</v>
      </c>
      <c r="C122">
        <v>1</v>
      </c>
      <c r="D122">
        <v>1</v>
      </c>
      <c r="E122">
        <v>1</v>
      </c>
      <c r="F122">
        <v>1</v>
      </c>
      <c r="G122">
        <v>3</v>
      </c>
      <c r="H122">
        <v>3</v>
      </c>
      <c r="I122">
        <v>0</v>
      </c>
      <c r="J122">
        <v>99020</v>
      </c>
      <c r="K122">
        <v>0</v>
      </c>
      <c r="L122">
        <v>4</v>
      </c>
      <c r="M122" t="s">
        <v>198</v>
      </c>
      <c r="N122" t="s">
        <v>40</v>
      </c>
      <c r="O122">
        <v>2134</v>
      </c>
      <c r="P122" s="1">
        <v>32689</v>
      </c>
      <c r="Q122" t="s">
        <v>41</v>
      </c>
      <c r="R122" t="s">
        <v>54</v>
      </c>
      <c r="S122" t="s">
        <v>43</v>
      </c>
      <c r="T122" t="s">
        <v>44</v>
      </c>
      <c r="U122" t="s">
        <v>84</v>
      </c>
      <c r="V122" s="1">
        <v>42845</v>
      </c>
      <c r="W122" s="1"/>
      <c r="X122" t="s">
        <v>46</v>
      </c>
      <c r="Y122" t="s">
        <v>47</v>
      </c>
      <c r="Z122" t="s">
        <v>57</v>
      </c>
      <c r="AA122" t="s">
        <v>199</v>
      </c>
      <c r="AB122">
        <v>13</v>
      </c>
      <c r="AC122" t="s">
        <v>59</v>
      </c>
      <c r="AD122" t="s">
        <v>60</v>
      </c>
      <c r="AE122">
        <v>4.2</v>
      </c>
      <c r="AF122">
        <v>5</v>
      </c>
      <c r="AG122">
        <v>5</v>
      </c>
      <c r="AH122" s="1">
        <v>43493</v>
      </c>
      <c r="AI122">
        <v>0</v>
      </c>
      <c r="AJ122">
        <v>8</v>
      </c>
      <c r="AK122">
        <v>1</v>
      </c>
      <c r="AL122">
        <v>0</v>
      </c>
    </row>
    <row r="123" spans="1:38" x14ac:dyDescent="0.3">
      <c r="A123" t="s">
        <v>265</v>
      </c>
      <c r="B123">
        <v>10109</v>
      </c>
      <c r="C123">
        <v>0</v>
      </c>
      <c r="D123">
        <v>0</v>
      </c>
      <c r="E123">
        <v>1</v>
      </c>
      <c r="F123">
        <v>5</v>
      </c>
      <c r="G123">
        <v>6</v>
      </c>
      <c r="H123">
        <v>3</v>
      </c>
      <c r="I123">
        <v>0</v>
      </c>
      <c r="J123">
        <v>71707</v>
      </c>
      <c r="K123">
        <v>1</v>
      </c>
      <c r="L123">
        <v>3</v>
      </c>
      <c r="M123" t="s">
        <v>141</v>
      </c>
      <c r="N123" t="s">
        <v>266</v>
      </c>
      <c r="O123">
        <v>37129</v>
      </c>
      <c r="P123" s="1">
        <v>25243</v>
      </c>
      <c r="Q123" t="s">
        <v>41</v>
      </c>
      <c r="R123" t="s">
        <v>42</v>
      </c>
      <c r="S123" t="s">
        <v>43</v>
      </c>
      <c r="T123" t="s">
        <v>44</v>
      </c>
      <c r="U123" t="s">
        <v>100</v>
      </c>
      <c r="V123" s="1">
        <v>40975</v>
      </c>
      <c r="W123" s="1">
        <v>41943</v>
      </c>
      <c r="X123" t="s">
        <v>164</v>
      </c>
      <c r="Y123" t="s">
        <v>56</v>
      </c>
      <c r="Z123" t="s">
        <v>143</v>
      </c>
      <c r="AA123" t="s">
        <v>144</v>
      </c>
      <c r="AB123">
        <v>17</v>
      </c>
      <c r="AC123" t="s">
        <v>50</v>
      </c>
      <c r="AD123" t="s">
        <v>60</v>
      </c>
      <c r="AE123">
        <v>4.5</v>
      </c>
      <c r="AF123">
        <v>5</v>
      </c>
      <c r="AG123">
        <v>0</v>
      </c>
      <c r="AH123" s="1">
        <v>41306</v>
      </c>
      <c r="AI123">
        <v>0</v>
      </c>
      <c r="AJ123">
        <v>20</v>
      </c>
      <c r="AK123">
        <v>0</v>
      </c>
      <c r="AL123">
        <v>0</v>
      </c>
    </row>
    <row r="124" spans="1:38" x14ac:dyDescent="0.3">
      <c r="A124" t="s">
        <v>267</v>
      </c>
      <c r="B124">
        <v>10125</v>
      </c>
      <c r="C124">
        <v>1</v>
      </c>
      <c r="D124">
        <v>1</v>
      </c>
      <c r="E124">
        <v>0</v>
      </c>
      <c r="F124">
        <v>1</v>
      </c>
      <c r="G124">
        <v>5</v>
      </c>
      <c r="H124">
        <v>3</v>
      </c>
      <c r="I124">
        <v>0</v>
      </c>
      <c r="J124">
        <v>54828</v>
      </c>
      <c r="K124">
        <v>0</v>
      </c>
      <c r="L124">
        <v>19</v>
      </c>
      <c r="M124" t="s">
        <v>39</v>
      </c>
      <c r="N124" t="s">
        <v>40</v>
      </c>
      <c r="O124">
        <v>2127</v>
      </c>
      <c r="P124" s="1">
        <v>28207</v>
      </c>
      <c r="Q124" t="s">
        <v>63</v>
      </c>
      <c r="R124" t="s">
        <v>54</v>
      </c>
      <c r="S124" t="s">
        <v>43</v>
      </c>
      <c r="T124" t="s">
        <v>44</v>
      </c>
      <c r="U124" t="s">
        <v>45</v>
      </c>
      <c r="V124" s="1">
        <v>40875</v>
      </c>
      <c r="W124" s="1"/>
      <c r="X124" t="s">
        <v>46</v>
      </c>
      <c r="Y124" t="s">
        <v>47</v>
      </c>
      <c r="Z124" t="s">
        <v>48</v>
      </c>
      <c r="AA124" t="s">
        <v>49</v>
      </c>
      <c r="AB124">
        <v>22</v>
      </c>
      <c r="AC124" t="s">
        <v>72</v>
      </c>
      <c r="AD124" t="s">
        <v>60</v>
      </c>
      <c r="AE124">
        <v>4.2</v>
      </c>
      <c r="AF124">
        <v>4</v>
      </c>
      <c r="AG124">
        <v>0</v>
      </c>
      <c r="AH124" s="1">
        <v>43518</v>
      </c>
      <c r="AI124">
        <v>0</v>
      </c>
      <c r="AJ124">
        <v>13</v>
      </c>
      <c r="AK124">
        <v>1</v>
      </c>
      <c r="AL124">
        <v>0</v>
      </c>
    </row>
    <row r="125" spans="1:38" x14ac:dyDescent="0.3">
      <c r="A125" t="s">
        <v>268</v>
      </c>
      <c r="B125">
        <v>10074</v>
      </c>
      <c r="C125">
        <v>0</v>
      </c>
      <c r="D125">
        <v>0</v>
      </c>
      <c r="E125">
        <v>1</v>
      </c>
      <c r="F125">
        <v>1</v>
      </c>
      <c r="G125">
        <v>5</v>
      </c>
      <c r="H125">
        <v>3</v>
      </c>
      <c r="I125">
        <v>0</v>
      </c>
      <c r="J125">
        <v>64246</v>
      </c>
      <c r="K125">
        <v>0</v>
      </c>
      <c r="L125">
        <v>20</v>
      </c>
      <c r="M125" t="s">
        <v>62</v>
      </c>
      <c r="N125" t="s">
        <v>40</v>
      </c>
      <c r="O125">
        <v>2155</v>
      </c>
      <c r="P125" s="1">
        <v>32365</v>
      </c>
      <c r="Q125" t="s">
        <v>41</v>
      </c>
      <c r="R125" t="s">
        <v>42</v>
      </c>
      <c r="S125" t="s">
        <v>43</v>
      </c>
      <c r="T125" t="s">
        <v>91</v>
      </c>
      <c r="U125" t="s">
        <v>45</v>
      </c>
      <c r="V125" s="1">
        <v>41589</v>
      </c>
      <c r="W125" s="1"/>
      <c r="X125" t="s">
        <v>46</v>
      </c>
      <c r="Y125" t="s">
        <v>47</v>
      </c>
      <c r="Z125" t="s">
        <v>48</v>
      </c>
      <c r="AA125" t="s">
        <v>101</v>
      </c>
      <c r="AB125">
        <v>18</v>
      </c>
      <c r="AC125" t="s">
        <v>50</v>
      </c>
      <c r="AD125" t="s">
        <v>60</v>
      </c>
      <c r="AE125">
        <v>5</v>
      </c>
      <c r="AF125">
        <v>3</v>
      </c>
      <c r="AG125">
        <v>0</v>
      </c>
      <c r="AH125" s="1">
        <v>43473</v>
      </c>
      <c r="AI125">
        <v>0</v>
      </c>
      <c r="AJ125">
        <v>20</v>
      </c>
      <c r="AK125">
        <v>1</v>
      </c>
      <c r="AL125">
        <v>0</v>
      </c>
    </row>
    <row r="126" spans="1:38" x14ac:dyDescent="0.3">
      <c r="A126" t="s">
        <v>269</v>
      </c>
      <c r="B126">
        <v>10097</v>
      </c>
      <c r="C126">
        <v>0</v>
      </c>
      <c r="D126">
        <v>0</v>
      </c>
      <c r="E126">
        <v>0</v>
      </c>
      <c r="F126">
        <v>5</v>
      </c>
      <c r="G126">
        <v>5</v>
      </c>
      <c r="H126">
        <v>3</v>
      </c>
      <c r="I126">
        <v>0</v>
      </c>
      <c r="J126">
        <v>52177</v>
      </c>
      <c r="K126">
        <v>1</v>
      </c>
      <c r="L126">
        <v>19</v>
      </c>
      <c r="M126" t="s">
        <v>39</v>
      </c>
      <c r="N126" t="s">
        <v>40</v>
      </c>
      <c r="O126">
        <v>2324</v>
      </c>
      <c r="P126" s="1">
        <v>19224</v>
      </c>
      <c r="Q126" t="s">
        <v>63</v>
      </c>
      <c r="R126" t="s">
        <v>42</v>
      </c>
      <c r="S126" t="s">
        <v>43</v>
      </c>
      <c r="T126" t="s">
        <v>44</v>
      </c>
      <c r="U126" t="s">
        <v>45</v>
      </c>
      <c r="V126" s="1">
        <v>40917</v>
      </c>
      <c r="W126" s="1">
        <v>42353</v>
      </c>
      <c r="X126" t="s">
        <v>132</v>
      </c>
      <c r="Y126" t="s">
        <v>56</v>
      </c>
      <c r="Z126" t="s">
        <v>48</v>
      </c>
      <c r="AA126" t="s">
        <v>71</v>
      </c>
      <c r="AB126">
        <v>39</v>
      </c>
      <c r="AC126" t="s">
        <v>119</v>
      </c>
      <c r="AD126" t="s">
        <v>60</v>
      </c>
      <c r="AE126">
        <v>4.6399999999999997</v>
      </c>
      <c r="AF126">
        <v>4</v>
      </c>
      <c r="AG126">
        <v>0</v>
      </c>
      <c r="AH126" s="1">
        <v>42126</v>
      </c>
      <c r="AI126">
        <v>0</v>
      </c>
      <c r="AJ126">
        <v>8</v>
      </c>
      <c r="AK126">
        <v>0</v>
      </c>
      <c r="AL126">
        <v>0</v>
      </c>
    </row>
    <row r="127" spans="1:38" x14ac:dyDescent="0.3">
      <c r="A127" t="s">
        <v>270</v>
      </c>
      <c r="B127">
        <v>10007</v>
      </c>
      <c r="C127">
        <v>1</v>
      </c>
      <c r="D127">
        <v>1</v>
      </c>
      <c r="E127">
        <v>0</v>
      </c>
      <c r="F127">
        <v>1</v>
      </c>
      <c r="G127">
        <v>5</v>
      </c>
      <c r="H127">
        <v>4</v>
      </c>
      <c r="I127">
        <v>0</v>
      </c>
      <c r="J127">
        <v>62065</v>
      </c>
      <c r="K127">
        <v>0</v>
      </c>
      <c r="L127">
        <v>19</v>
      </c>
      <c r="M127" t="s">
        <v>39</v>
      </c>
      <c r="N127" t="s">
        <v>40</v>
      </c>
      <c r="O127">
        <v>1886</v>
      </c>
      <c r="P127" s="1">
        <v>27151</v>
      </c>
      <c r="Q127" t="s">
        <v>63</v>
      </c>
      <c r="R127" t="s">
        <v>54</v>
      </c>
      <c r="S127" t="s">
        <v>43</v>
      </c>
      <c r="T127" t="s">
        <v>44</v>
      </c>
      <c r="U127" t="s">
        <v>45</v>
      </c>
      <c r="V127" s="1">
        <v>41771</v>
      </c>
      <c r="W127" s="1"/>
      <c r="X127" t="s">
        <v>46</v>
      </c>
      <c r="Y127" t="s">
        <v>47</v>
      </c>
      <c r="Z127" t="s">
        <v>48</v>
      </c>
      <c r="AA127" t="s">
        <v>74</v>
      </c>
      <c r="AB127">
        <v>11</v>
      </c>
      <c r="AC127" t="s">
        <v>119</v>
      </c>
      <c r="AD127" t="s">
        <v>51</v>
      </c>
      <c r="AE127">
        <v>4.76</v>
      </c>
      <c r="AF127">
        <v>4</v>
      </c>
      <c r="AG127">
        <v>0</v>
      </c>
      <c r="AH127" s="1">
        <v>43511</v>
      </c>
      <c r="AI127">
        <v>0</v>
      </c>
      <c r="AJ127">
        <v>5</v>
      </c>
      <c r="AK127">
        <v>1</v>
      </c>
      <c r="AL127">
        <v>0</v>
      </c>
    </row>
    <row r="128" spans="1:38" x14ac:dyDescent="0.3">
      <c r="A128" t="s">
        <v>271</v>
      </c>
      <c r="B128">
        <v>10129</v>
      </c>
      <c r="C128">
        <v>0</v>
      </c>
      <c r="D128">
        <v>0</v>
      </c>
      <c r="E128">
        <v>1</v>
      </c>
      <c r="F128">
        <v>1</v>
      </c>
      <c r="G128">
        <v>5</v>
      </c>
      <c r="H128">
        <v>3</v>
      </c>
      <c r="I128">
        <v>0</v>
      </c>
      <c r="J128">
        <v>46998</v>
      </c>
      <c r="K128">
        <v>0</v>
      </c>
      <c r="L128">
        <v>19</v>
      </c>
      <c r="M128" t="s">
        <v>39</v>
      </c>
      <c r="N128" t="s">
        <v>40</v>
      </c>
      <c r="O128">
        <v>2149</v>
      </c>
      <c r="P128" s="1">
        <v>30685</v>
      </c>
      <c r="Q128" t="s">
        <v>41</v>
      </c>
      <c r="R128" t="s">
        <v>42</v>
      </c>
      <c r="S128" t="s">
        <v>43</v>
      </c>
      <c r="T128" t="s">
        <v>44</v>
      </c>
      <c r="U128" t="s">
        <v>45</v>
      </c>
      <c r="V128" s="1">
        <v>41134</v>
      </c>
      <c r="W128" s="1"/>
      <c r="X128" t="s">
        <v>46</v>
      </c>
      <c r="Y128" t="s">
        <v>47</v>
      </c>
      <c r="Z128" t="s">
        <v>48</v>
      </c>
      <c r="AA128" t="s">
        <v>81</v>
      </c>
      <c r="AB128">
        <v>19</v>
      </c>
      <c r="AC128" t="s">
        <v>72</v>
      </c>
      <c r="AD128" t="s">
        <v>60</v>
      </c>
      <c r="AE128">
        <v>4.17</v>
      </c>
      <c r="AF128">
        <v>4</v>
      </c>
      <c r="AG128">
        <v>0</v>
      </c>
      <c r="AH128" s="1">
        <v>43507</v>
      </c>
      <c r="AI128">
        <v>0</v>
      </c>
      <c r="AJ128">
        <v>1</v>
      </c>
      <c r="AK128">
        <v>1</v>
      </c>
      <c r="AL128">
        <v>0</v>
      </c>
    </row>
    <row r="129" spans="1:38" x14ac:dyDescent="0.3">
      <c r="A129" t="s">
        <v>272</v>
      </c>
      <c r="B129">
        <v>10075</v>
      </c>
      <c r="C129">
        <v>0</v>
      </c>
      <c r="D129">
        <v>0</v>
      </c>
      <c r="E129">
        <v>0</v>
      </c>
      <c r="F129">
        <v>5</v>
      </c>
      <c r="G129">
        <v>5</v>
      </c>
      <c r="H129">
        <v>3</v>
      </c>
      <c r="I129">
        <v>0</v>
      </c>
      <c r="J129">
        <v>68099</v>
      </c>
      <c r="K129">
        <v>1</v>
      </c>
      <c r="L129">
        <v>20</v>
      </c>
      <c r="M129" t="s">
        <v>62</v>
      </c>
      <c r="N129" t="s">
        <v>40</v>
      </c>
      <c r="O129">
        <v>2021</v>
      </c>
      <c r="P129" s="1">
        <v>26538</v>
      </c>
      <c r="Q129" t="s">
        <v>63</v>
      </c>
      <c r="R129" t="s">
        <v>42</v>
      </c>
      <c r="S129" t="s">
        <v>43</v>
      </c>
      <c r="T129" t="s">
        <v>44</v>
      </c>
      <c r="U129" t="s">
        <v>45</v>
      </c>
      <c r="V129" s="1">
        <v>40553</v>
      </c>
      <c r="W129" s="1">
        <v>41443</v>
      </c>
      <c r="X129" t="s">
        <v>64</v>
      </c>
      <c r="Y129" t="s">
        <v>56</v>
      </c>
      <c r="Z129" t="s">
        <v>48</v>
      </c>
      <c r="AA129" t="s">
        <v>101</v>
      </c>
      <c r="AB129">
        <v>18</v>
      </c>
      <c r="AC129" t="s">
        <v>119</v>
      </c>
      <c r="AD129" t="s">
        <v>60</v>
      </c>
      <c r="AE129">
        <v>5</v>
      </c>
      <c r="AF129">
        <v>3</v>
      </c>
      <c r="AG129">
        <v>0</v>
      </c>
      <c r="AH129" s="1">
        <v>41304</v>
      </c>
      <c r="AI129">
        <v>0</v>
      </c>
      <c r="AJ129">
        <v>15</v>
      </c>
      <c r="AK129">
        <v>0</v>
      </c>
      <c r="AL129">
        <v>0</v>
      </c>
    </row>
    <row r="130" spans="1:38" x14ac:dyDescent="0.3">
      <c r="A130" t="s">
        <v>273</v>
      </c>
      <c r="B130">
        <v>10167</v>
      </c>
      <c r="C130">
        <v>1</v>
      </c>
      <c r="D130">
        <v>1</v>
      </c>
      <c r="E130">
        <v>1</v>
      </c>
      <c r="F130">
        <v>1</v>
      </c>
      <c r="G130">
        <v>6</v>
      </c>
      <c r="H130">
        <v>3</v>
      </c>
      <c r="I130">
        <v>0</v>
      </c>
      <c r="J130">
        <v>70545</v>
      </c>
      <c r="K130">
        <v>0</v>
      </c>
      <c r="L130">
        <v>3</v>
      </c>
      <c r="M130" t="s">
        <v>141</v>
      </c>
      <c r="N130" t="s">
        <v>274</v>
      </c>
      <c r="O130">
        <v>3062</v>
      </c>
      <c r="P130" s="1">
        <v>32400</v>
      </c>
      <c r="Q130" t="s">
        <v>41</v>
      </c>
      <c r="R130" t="s">
        <v>54</v>
      </c>
      <c r="S130" t="s">
        <v>43</v>
      </c>
      <c r="T130" t="s">
        <v>44</v>
      </c>
      <c r="U130" t="s">
        <v>260</v>
      </c>
      <c r="V130" s="1">
        <v>41869</v>
      </c>
      <c r="W130" s="1"/>
      <c r="X130" t="s">
        <v>46</v>
      </c>
      <c r="Y130" t="s">
        <v>47</v>
      </c>
      <c r="Z130" t="s">
        <v>143</v>
      </c>
      <c r="AA130" t="s">
        <v>144</v>
      </c>
      <c r="AB130">
        <v>17</v>
      </c>
      <c r="AC130" t="s">
        <v>59</v>
      </c>
      <c r="AD130" t="s">
        <v>60</v>
      </c>
      <c r="AE130">
        <v>3.6</v>
      </c>
      <c r="AF130">
        <v>5</v>
      </c>
      <c r="AG130">
        <v>0</v>
      </c>
      <c r="AH130" s="1">
        <v>43495</v>
      </c>
      <c r="AI130">
        <v>0</v>
      </c>
      <c r="AJ130">
        <v>9</v>
      </c>
      <c r="AK130">
        <v>1</v>
      </c>
      <c r="AL130">
        <v>0</v>
      </c>
    </row>
    <row r="131" spans="1:38" x14ac:dyDescent="0.3">
      <c r="A131" t="s">
        <v>275</v>
      </c>
      <c r="B131">
        <v>10195</v>
      </c>
      <c r="C131">
        <v>1</v>
      </c>
      <c r="D131">
        <v>1</v>
      </c>
      <c r="E131">
        <v>0</v>
      </c>
      <c r="F131">
        <v>5</v>
      </c>
      <c r="G131">
        <v>5</v>
      </c>
      <c r="H131">
        <v>3</v>
      </c>
      <c r="I131">
        <v>0</v>
      </c>
      <c r="J131">
        <v>63478</v>
      </c>
      <c r="K131">
        <v>1</v>
      </c>
      <c r="L131">
        <v>20</v>
      </c>
      <c r="M131" t="s">
        <v>62</v>
      </c>
      <c r="N131" t="s">
        <v>40</v>
      </c>
      <c r="O131">
        <v>2445</v>
      </c>
      <c r="P131" s="1">
        <v>30728</v>
      </c>
      <c r="Q131" t="s">
        <v>63</v>
      </c>
      <c r="R131" t="s">
        <v>54</v>
      </c>
      <c r="S131" t="s">
        <v>166</v>
      </c>
      <c r="T131" t="s">
        <v>44</v>
      </c>
      <c r="U131" t="s">
        <v>45</v>
      </c>
      <c r="V131" s="1">
        <v>40770</v>
      </c>
      <c r="W131" s="1">
        <v>41006</v>
      </c>
      <c r="X131" t="s">
        <v>164</v>
      </c>
      <c r="Y131" t="s">
        <v>56</v>
      </c>
      <c r="Z131" t="s">
        <v>48</v>
      </c>
      <c r="AA131" t="s">
        <v>49</v>
      </c>
      <c r="AB131">
        <v>30</v>
      </c>
      <c r="AC131" t="s">
        <v>59</v>
      </c>
      <c r="AD131" t="s">
        <v>60</v>
      </c>
      <c r="AE131">
        <v>3.03</v>
      </c>
      <c r="AF131">
        <v>5</v>
      </c>
      <c r="AG131">
        <v>0</v>
      </c>
      <c r="AH131" s="1">
        <v>40973</v>
      </c>
      <c r="AI131">
        <v>0</v>
      </c>
      <c r="AJ131">
        <v>16</v>
      </c>
      <c r="AK131">
        <v>0</v>
      </c>
      <c r="AL131">
        <v>0</v>
      </c>
    </row>
    <row r="132" spans="1:38" x14ac:dyDescent="0.3">
      <c r="A132" t="s">
        <v>276</v>
      </c>
      <c r="B132">
        <v>10112</v>
      </c>
      <c r="C132">
        <v>0</v>
      </c>
      <c r="D132">
        <v>0</v>
      </c>
      <c r="E132">
        <v>0</v>
      </c>
      <c r="F132">
        <v>1</v>
      </c>
      <c r="G132">
        <v>3</v>
      </c>
      <c r="H132">
        <v>3</v>
      </c>
      <c r="I132">
        <v>0</v>
      </c>
      <c r="J132">
        <v>97999</v>
      </c>
      <c r="K132">
        <v>0</v>
      </c>
      <c r="L132">
        <v>8</v>
      </c>
      <c r="M132" t="s">
        <v>111</v>
      </c>
      <c r="N132" t="s">
        <v>40</v>
      </c>
      <c r="O132">
        <v>2493</v>
      </c>
      <c r="P132" s="1">
        <v>30733</v>
      </c>
      <c r="Q132" t="s">
        <v>63</v>
      </c>
      <c r="R132" t="s">
        <v>42</v>
      </c>
      <c r="S132" t="s">
        <v>43</v>
      </c>
      <c r="T132" t="s">
        <v>44</v>
      </c>
      <c r="U132" t="s">
        <v>45</v>
      </c>
      <c r="V132" s="1">
        <v>42093</v>
      </c>
      <c r="W132" s="1"/>
      <c r="X132" t="s">
        <v>46</v>
      </c>
      <c r="Y132" t="s">
        <v>47</v>
      </c>
      <c r="Z132" t="s">
        <v>57</v>
      </c>
      <c r="AA132" t="s">
        <v>58</v>
      </c>
      <c r="AB132">
        <v>4</v>
      </c>
      <c r="AC132" t="s">
        <v>59</v>
      </c>
      <c r="AD132" t="s">
        <v>60</v>
      </c>
      <c r="AE132">
        <v>4.4800000000000004</v>
      </c>
      <c r="AF132">
        <v>5</v>
      </c>
      <c r="AG132">
        <v>6</v>
      </c>
      <c r="AH132" s="1">
        <v>43468</v>
      </c>
      <c r="AI132">
        <v>0</v>
      </c>
      <c r="AJ132">
        <v>4</v>
      </c>
      <c r="AK132">
        <v>1</v>
      </c>
      <c r="AL132">
        <v>0</v>
      </c>
    </row>
    <row r="133" spans="1:38" x14ac:dyDescent="0.3">
      <c r="A133" t="s">
        <v>277</v>
      </c>
      <c r="B133">
        <v>10272</v>
      </c>
      <c r="C133">
        <v>1</v>
      </c>
      <c r="D133">
        <v>1</v>
      </c>
      <c r="E133">
        <v>0</v>
      </c>
      <c r="F133">
        <v>1</v>
      </c>
      <c r="G133">
        <v>6</v>
      </c>
      <c r="H133">
        <v>3</v>
      </c>
      <c r="I133">
        <v>0</v>
      </c>
      <c r="J133">
        <v>180000</v>
      </c>
      <c r="K133">
        <v>0</v>
      </c>
      <c r="L133">
        <v>11</v>
      </c>
      <c r="M133" t="s">
        <v>278</v>
      </c>
      <c r="N133" t="s">
        <v>279</v>
      </c>
      <c r="O133">
        <v>2908</v>
      </c>
      <c r="P133" s="1">
        <v>24183</v>
      </c>
      <c r="Q133" t="s">
        <v>63</v>
      </c>
      <c r="R133" t="s">
        <v>54</v>
      </c>
      <c r="S133" t="s">
        <v>43</v>
      </c>
      <c r="T133" t="s">
        <v>44</v>
      </c>
      <c r="U133" t="s">
        <v>45</v>
      </c>
      <c r="V133" s="1">
        <v>41764</v>
      </c>
      <c r="W133" s="1"/>
      <c r="X133" t="s">
        <v>46</v>
      </c>
      <c r="Y133" t="s">
        <v>47</v>
      </c>
      <c r="Z133" t="s">
        <v>143</v>
      </c>
      <c r="AA133" t="s">
        <v>133</v>
      </c>
      <c r="AB133">
        <v>2</v>
      </c>
      <c r="AC133" t="s">
        <v>50</v>
      </c>
      <c r="AD133" t="s">
        <v>60</v>
      </c>
      <c r="AE133">
        <v>4.5</v>
      </c>
      <c r="AF133">
        <v>4</v>
      </c>
      <c r="AG133">
        <v>0</v>
      </c>
      <c r="AH133" s="1">
        <v>43486</v>
      </c>
      <c r="AI133">
        <v>0</v>
      </c>
      <c r="AJ133">
        <v>19</v>
      </c>
      <c r="AK133">
        <v>1</v>
      </c>
      <c r="AL133">
        <v>0</v>
      </c>
    </row>
    <row r="134" spans="1:38" x14ac:dyDescent="0.3">
      <c r="A134" t="s">
        <v>280</v>
      </c>
      <c r="B134">
        <v>10182</v>
      </c>
      <c r="C134">
        <v>1</v>
      </c>
      <c r="D134">
        <v>1</v>
      </c>
      <c r="E134">
        <v>0</v>
      </c>
      <c r="F134">
        <v>1</v>
      </c>
      <c r="G134">
        <v>1</v>
      </c>
      <c r="H134">
        <v>3</v>
      </c>
      <c r="I134">
        <v>0</v>
      </c>
      <c r="J134">
        <v>49920</v>
      </c>
      <c r="K134">
        <v>1</v>
      </c>
      <c r="L134">
        <v>2</v>
      </c>
      <c r="M134" t="s">
        <v>281</v>
      </c>
      <c r="N134" t="s">
        <v>40</v>
      </c>
      <c r="O134">
        <v>2170</v>
      </c>
      <c r="P134" s="1">
        <v>31306</v>
      </c>
      <c r="Q134" t="s">
        <v>63</v>
      </c>
      <c r="R134" t="s">
        <v>54</v>
      </c>
      <c r="S134" t="s">
        <v>43</v>
      </c>
      <c r="T134" t="s">
        <v>44</v>
      </c>
      <c r="U134" t="s">
        <v>84</v>
      </c>
      <c r="V134" s="1">
        <v>42051</v>
      </c>
      <c r="W134" s="1">
        <v>42109</v>
      </c>
      <c r="X134" t="s">
        <v>220</v>
      </c>
      <c r="Y134" t="s">
        <v>106</v>
      </c>
      <c r="Z134" t="s">
        <v>128</v>
      </c>
      <c r="AA134" t="s">
        <v>129</v>
      </c>
      <c r="AB134">
        <v>1</v>
      </c>
      <c r="AC134" t="s">
        <v>59</v>
      </c>
      <c r="AD134" t="s">
        <v>60</v>
      </c>
      <c r="AE134">
        <v>3.24</v>
      </c>
      <c r="AF134">
        <v>3</v>
      </c>
      <c r="AG134">
        <v>4</v>
      </c>
      <c r="AH134" s="1">
        <v>42109</v>
      </c>
      <c r="AI134">
        <v>0</v>
      </c>
      <c r="AJ134">
        <v>6</v>
      </c>
      <c r="AK134">
        <v>0</v>
      </c>
      <c r="AL134">
        <v>0</v>
      </c>
    </row>
    <row r="135" spans="1:38" x14ac:dyDescent="0.3">
      <c r="A135" t="s">
        <v>282</v>
      </c>
      <c r="B135">
        <v>10248</v>
      </c>
      <c r="C135">
        <v>0</v>
      </c>
      <c r="D135">
        <v>0</v>
      </c>
      <c r="E135">
        <v>0</v>
      </c>
      <c r="F135">
        <v>1</v>
      </c>
      <c r="G135">
        <v>5</v>
      </c>
      <c r="H135">
        <v>3</v>
      </c>
      <c r="I135">
        <v>0</v>
      </c>
      <c r="J135">
        <v>55425</v>
      </c>
      <c r="K135">
        <v>0</v>
      </c>
      <c r="L135">
        <v>19</v>
      </c>
      <c r="M135" t="s">
        <v>39</v>
      </c>
      <c r="N135" t="s">
        <v>40</v>
      </c>
      <c r="O135">
        <v>2176</v>
      </c>
      <c r="P135" s="1">
        <v>31573</v>
      </c>
      <c r="Q135" t="s">
        <v>63</v>
      </c>
      <c r="R135" t="s">
        <v>42</v>
      </c>
      <c r="S135" t="s">
        <v>43</v>
      </c>
      <c r="T135" t="s">
        <v>44</v>
      </c>
      <c r="U135" t="s">
        <v>45</v>
      </c>
      <c r="V135" s="1">
        <v>40959</v>
      </c>
      <c r="W135" s="1"/>
      <c r="X135" t="s">
        <v>46</v>
      </c>
      <c r="Y135" t="s">
        <v>47</v>
      </c>
      <c r="Z135" t="s">
        <v>48</v>
      </c>
      <c r="AA135" t="s">
        <v>81</v>
      </c>
      <c r="AB135">
        <v>19</v>
      </c>
      <c r="AC135" t="s">
        <v>50</v>
      </c>
      <c r="AD135" t="s">
        <v>60</v>
      </c>
      <c r="AE135">
        <v>4.8</v>
      </c>
      <c r="AF135">
        <v>4</v>
      </c>
      <c r="AG135">
        <v>0</v>
      </c>
      <c r="AH135" s="1">
        <v>43472</v>
      </c>
      <c r="AI135">
        <v>0</v>
      </c>
      <c r="AJ135">
        <v>4</v>
      </c>
      <c r="AK135">
        <v>1</v>
      </c>
      <c r="AL135">
        <v>0</v>
      </c>
    </row>
    <row r="136" spans="1:38" x14ac:dyDescent="0.3">
      <c r="A136" t="s">
        <v>283</v>
      </c>
      <c r="B136">
        <v>10201</v>
      </c>
      <c r="C136">
        <v>0</v>
      </c>
      <c r="D136">
        <v>0</v>
      </c>
      <c r="E136">
        <v>0</v>
      </c>
      <c r="F136">
        <v>2</v>
      </c>
      <c r="G136">
        <v>5</v>
      </c>
      <c r="H136">
        <v>3</v>
      </c>
      <c r="I136">
        <v>0</v>
      </c>
      <c r="J136">
        <v>69340</v>
      </c>
      <c r="K136">
        <v>0</v>
      </c>
      <c r="L136">
        <v>20</v>
      </c>
      <c r="M136" t="s">
        <v>62</v>
      </c>
      <c r="N136" t="s">
        <v>40</v>
      </c>
      <c r="O136">
        <v>2021</v>
      </c>
      <c r="P136" s="1">
        <v>30752</v>
      </c>
      <c r="Q136" t="s">
        <v>63</v>
      </c>
      <c r="R136" t="s">
        <v>42</v>
      </c>
      <c r="S136" t="s">
        <v>43</v>
      </c>
      <c r="T136" t="s">
        <v>44</v>
      </c>
      <c r="U136" t="s">
        <v>45</v>
      </c>
      <c r="V136" s="1">
        <v>42527</v>
      </c>
      <c r="W136" s="1"/>
      <c r="X136" t="s">
        <v>46</v>
      </c>
      <c r="Y136" t="s">
        <v>47</v>
      </c>
      <c r="Z136" t="s">
        <v>48</v>
      </c>
      <c r="AA136" t="s">
        <v>67</v>
      </c>
      <c r="AB136">
        <v>16</v>
      </c>
      <c r="AC136" t="s">
        <v>50</v>
      </c>
      <c r="AD136" t="s">
        <v>60</v>
      </c>
      <c r="AE136">
        <v>3</v>
      </c>
      <c r="AF136">
        <v>5</v>
      </c>
      <c r="AG136">
        <v>0</v>
      </c>
      <c r="AH136" s="1">
        <v>43483</v>
      </c>
      <c r="AI136">
        <v>0</v>
      </c>
      <c r="AJ136">
        <v>4</v>
      </c>
      <c r="AK136">
        <v>1</v>
      </c>
      <c r="AL136">
        <v>0</v>
      </c>
    </row>
    <row r="137" spans="1:38" x14ac:dyDescent="0.3">
      <c r="A137" t="s">
        <v>284</v>
      </c>
      <c r="B137">
        <v>10214</v>
      </c>
      <c r="C137">
        <v>0</v>
      </c>
      <c r="D137">
        <v>3</v>
      </c>
      <c r="E137">
        <v>0</v>
      </c>
      <c r="F137">
        <v>2</v>
      </c>
      <c r="G137">
        <v>5</v>
      </c>
      <c r="H137">
        <v>3</v>
      </c>
      <c r="I137">
        <v>0</v>
      </c>
      <c r="J137">
        <v>64995</v>
      </c>
      <c r="K137">
        <v>0</v>
      </c>
      <c r="L137">
        <v>20</v>
      </c>
      <c r="M137" t="s">
        <v>62</v>
      </c>
      <c r="N137" t="s">
        <v>40</v>
      </c>
      <c r="O137">
        <v>2351</v>
      </c>
      <c r="P137" s="1">
        <v>33731</v>
      </c>
      <c r="Q137" t="s">
        <v>63</v>
      </c>
      <c r="R137" t="s">
        <v>139</v>
      </c>
      <c r="S137" t="s">
        <v>43</v>
      </c>
      <c r="T137" t="s">
        <v>44</v>
      </c>
      <c r="U137" t="s">
        <v>45</v>
      </c>
      <c r="V137" s="1">
        <v>42160</v>
      </c>
      <c r="W137" s="1"/>
      <c r="X137" t="s">
        <v>46</v>
      </c>
      <c r="Y137" t="s">
        <v>47</v>
      </c>
      <c r="Z137" t="s">
        <v>48</v>
      </c>
      <c r="AA137" t="s">
        <v>71</v>
      </c>
      <c r="AC137" t="s">
        <v>59</v>
      </c>
      <c r="AD137" t="s">
        <v>60</v>
      </c>
      <c r="AE137">
        <v>4.5</v>
      </c>
      <c r="AF137">
        <v>3</v>
      </c>
      <c r="AG137">
        <v>0</v>
      </c>
      <c r="AH137" s="1">
        <v>43510</v>
      </c>
      <c r="AI137">
        <v>0</v>
      </c>
      <c r="AJ137">
        <v>6</v>
      </c>
      <c r="AK137">
        <v>1</v>
      </c>
      <c r="AL137">
        <v>1</v>
      </c>
    </row>
    <row r="138" spans="1:38" x14ac:dyDescent="0.3">
      <c r="A138" t="s">
        <v>285</v>
      </c>
      <c r="B138">
        <v>10160</v>
      </c>
      <c r="C138">
        <v>0</v>
      </c>
      <c r="D138">
        <v>2</v>
      </c>
      <c r="E138">
        <v>0</v>
      </c>
      <c r="F138">
        <v>5</v>
      </c>
      <c r="G138">
        <v>5</v>
      </c>
      <c r="H138">
        <v>3</v>
      </c>
      <c r="I138">
        <v>0</v>
      </c>
      <c r="J138">
        <v>68182</v>
      </c>
      <c r="K138">
        <v>1</v>
      </c>
      <c r="L138">
        <v>20</v>
      </c>
      <c r="M138" t="s">
        <v>62</v>
      </c>
      <c r="N138" t="s">
        <v>40</v>
      </c>
      <c r="O138">
        <v>1742</v>
      </c>
      <c r="P138" s="1">
        <v>28025</v>
      </c>
      <c r="Q138" t="s">
        <v>63</v>
      </c>
      <c r="R138" t="s">
        <v>69</v>
      </c>
      <c r="S138" t="s">
        <v>43</v>
      </c>
      <c r="T138" t="s">
        <v>44</v>
      </c>
      <c r="U138" t="s">
        <v>45</v>
      </c>
      <c r="V138" s="1">
        <v>40595</v>
      </c>
      <c r="W138" s="1">
        <v>41365</v>
      </c>
      <c r="X138" t="s">
        <v>95</v>
      </c>
      <c r="Y138" t="s">
        <v>56</v>
      </c>
      <c r="Z138" t="s">
        <v>48</v>
      </c>
      <c r="AA138" t="s">
        <v>74</v>
      </c>
      <c r="AB138">
        <v>11</v>
      </c>
      <c r="AC138" t="s">
        <v>72</v>
      </c>
      <c r="AD138" t="s">
        <v>60</v>
      </c>
      <c r="AE138">
        <v>3.72</v>
      </c>
      <c r="AF138">
        <v>3</v>
      </c>
      <c r="AG138">
        <v>0</v>
      </c>
      <c r="AH138" s="1">
        <v>41306</v>
      </c>
      <c r="AI138">
        <v>0</v>
      </c>
      <c r="AJ138">
        <v>18</v>
      </c>
      <c r="AK138">
        <v>0</v>
      </c>
      <c r="AL138">
        <v>0</v>
      </c>
    </row>
    <row r="139" spans="1:38" x14ac:dyDescent="0.3">
      <c r="A139" t="s">
        <v>286</v>
      </c>
      <c r="B139">
        <v>10289</v>
      </c>
      <c r="C139">
        <v>1</v>
      </c>
      <c r="D139">
        <v>1</v>
      </c>
      <c r="E139">
        <v>1</v>
      </c>
      <c r="F139">
        <v>5</v>
      </c>
      <c r="G139">
        <v>5</v>
      </c>
      <c r="H139">
        <v>2</v>
      </c>
      <c r="I139">
        <v>0</v>
      </c>
      <c r="J139">
        <v>83082</v>
      </c>
      <c r="K139">
        <v>1</v>
      </c>
      <c r="L139">
        <v>18</v>
      </c>
      <c r="M139" t="s">
        <v>131</v>
      </c>
      <c r="N139" t="s">
        <v>40</v>
      </c>
      <c r="O139">
        <v>2128</v>
      </c>
      <c r="P139" s="1">
        <v>28079</v>
      </c>
      <c r="Q139" t="s">
        <v>41</v>
      </c>
      <c r="R139" t="s">
        <v>54</v>
      </c>
      <c r="S139" t="s">
        <v>43</v>
      </c>
      <c r="T139" t="s">
        <v>44</v>
      </c>
      <c r="U139" t="s">
        <v>114</v>
      </c>
      <c r="V139" s="1">
        <v>40595</v>
      </c>
      <c r="W139" s="1">
        <v>41176</v>
      </c>
      <c r="X139" t="s">
        <v>95</v>
      </c>
      <c r="Y139" t="s">
        <v>56</v>
      </c>
      <c r="Z139" t="s">
        <v>48</v>
      </c>
      <c r="AA139" t="s">
        <v>133</v>
      </c>
      <c r="AB139">
        <v>2</v>
      </c>
      <c r="AC139" t="s">
        <v>59</v>
      </c>
      <c r="AD139" t="s">
        <v>120</v>
      </c>
      <c r="AE139">
        <v>2.34</v>
      </c>
      <c r="AF139">
        <v>2</v>
      </c>
      <c r="AG139">
        <v>0</v>
      </c>
      <c r="AH139" s="1">
        <v>41011</v>
      </c>
      <c r="AI139">
        <v>3</v>
      </c>
      <c r="AJ139">
        <v>4</v>
      </c>
      <c r="AK139">
        <v>0</v>
      </c>
      <c r="AL139">
        <v>0</v>
      </c>
    </row>
    <row r="140" spans="1:38" x14ac:dyDescent="0.3">
      <c r="A140" t="s">
        <v>287</v>
      </c>
      <c r="B140">
        <v>10139</v>
      </c>
      <c r="C140">
        <v>0</v>
      </c>
      <c r="D140">
        <v>0</v>
      </c>
      <c r="E140">
        <v>0</v>
      </c>
      <c r="F140">
        <v>1</v>
      </c>
      <c r="G140">
        <v>5</v>
      </c>
      <c r="H140">
        <v>3</v>
      </c>
      <c r="I140">
        <v>0</v>
      </c>
      <c r="J140">
        <v>51908</v>
      </c>
      <c r="K140">
        <v>0</v>
      </c>
      <c r="L140">
        <v>19</v>
      </c>
      <c r="M140" t="s">
        <v>39</v>
      </c>
      <c r="N140" t="s">
        <v>40</v>
      </c>
      <c r="O140">
        <v>1775</v>
      </c>
      <c r="P140" s="1">
        <v>33266</v>
      </c>
      <c r="Q140" t="s">
        <v>63</v>
      </c>
      <c r="R140" t="s">
        <v>42</v>
      </c>
      <c r="S140" t="s">
        <v>43</v>
      </c>
      <c r="T140" t="s">
        <v>44</v>
      </c>
      <c r="U140" t="s">
        <v>45</v>
      </c>
      <c r="V140" s="1">
        <v>41505</v>
      </c>
      <c r="W140" s="1"/>
      <c r="X140" t="s">
        <v>46</v>
      </c>
      <c r="Y140" t="s">
        <v>47</v>
      </c>
      <c r="Z140" t="s">
        <v>48</v>
      </c>
      <c r="AA140" t="s">
        <v>85</v>
      </c>
      <c r="AB140">
        <v>12</v>
      </c>
      <c r="AC140" t="s">
        <v>59</v>
      </c>
      <c r="AD140" t="s">
        <v>60</v>
      </c>
      <c r="AE140">
        <v>3.99</v>
      </c>
      <c r="AF140">
        <v>3</v>
      </c>
      <c r="AG140">
        <v>0</v>
      </c>
      <c r="AH140" s="1">
        <v>43479</v>
      </c>
      <c r="AI140">
        <v>0</v>
      </c>
      <c r="AJ140">
        <v>14</v>
      </c>
      <c r="AK140">
        <v>1</v>
      </c>
      <c r="AL140">
        <v>0</v>
      </c>
    </row>
    <row r="141" spans="1:38" x14ac:dyDescent="0.3">
      <c r="A141" t="s">
        <v>288</v>
      </c>
      <c r="B141">
        <v>10227</v>
      </c>
      <c r="C141">
        <v>0</v>
      </c>
      <c r="D141">
        <v>0</v>
      </c>
      <c r="E141">
        <v>0</v>
      </c>
      <c r="F141">
        <v>1</v>
      </c>
      <c r="G141">
        <v>5</v>
      </c>
      <c r="H141">
        <v>3</v>
      </c>
      <c r="I141">
        <v>0</v>
      </c>
      <c r="J141">
        <v>61242</v>
      </c>
      <c r="K141">
        <v>0</v>
      </c>
      <c r="L141">
        <v>19</v>
      </c>
      <c r="M141" t="s">
        <v>39</v>
      </c>
      <c r="N141" t="s">
        <v>40</v>
      </c>
      <c r="O141">
        <v>2081</v>
      </c>
      <c r="P141" s="1">
        <v>26553</v>
      </c>
      <c r="Q141" t="s">
        <v>63</v>
      </c>
      <c r="R141" t="s">
        <v>42</v>
      </c>
      <c r="S141" t="s">
        <v>43</v>
      </c>
      <c r="T141" t="s">
        <v>44</v>
      </c>
      <c r="U141" t="s">
        <v>84</v>
      </c>
      <c r="V141" s="1">
        <v>41218</v>
      </c>
      <c r="W141" s="1"/>
      <c r="X141" t="s">
        <v>46</v>
      </c>
      <c r="Y141" t="s">
        <v>47</v>
      </c>
      <c r="Z141" t="s">
        <v>48</v>
      </c>
      <c r="AA141" t="s">
        <v>93</v>
      </c>
      <c r="AB141">
        <v>14</v>
      </c>
      <c r="AC141" t="s">
        <v>50</v>
      </c>
      <c r="AD141" t="s">
        <v>60</v>
      </c>
      <c r="AE141">
        <v>4.0999999999999996</v>
      </c>
      <c r="AF141">
        <v>3</v>
      </c>
      <c r="AG141">
        <v>0</v>
      </c>
      <c r="AH141" s="1">
        <v>43482</v>
      </c>
      <c r="AI141">
        <v>0</v>
      </c>
      <c r="AJ141">
        <v>7</v>
      </c>
      <c r="AK141">
        <v>1</v>
      </c>
      <c r="AL141">
        <v>0</v>
      </c>
    </row>
    <row r="142" spans="1:38" x14ac:dyDescent="0.3">
      <c r="A142" t="s">
        <v>289</v>
      </c>
      <c r="B142">
        <v>10236</v>
      </c>
      <c r="C142">
        <v>0</v>
      </c>
      <c r="D142">
        <v>2</v>
      </c>
      <c r="E142">
        <v>0</v>
      </c>
      <c r="F142">
        <v>1</v>
      </c>
      <c r="G142">
        <v>5</v>
      </c>
      <c r="H142">
        <v>3</v>
      </c>
      <c r="I142">
        <v>0</v>
      </c>
      <c r="J142">
        <v>45069</v>
      </c>
      <c r="K142">
        <v>0</v>
      </c>
      <c r="L142">
        <v>19</v>
      </c>
      <c r="M142" t="s">
        <v>39</v>
      </c>
      <c r="N142" t="s">
        <v>40</v>
      </c>
      <c r="O142">
        <v>1778</v>
      </c>
      <c r="P142" s="1">
        <v>24188</v>
      </c>
      <c r="Q142" t="s">
        <v>63</v>
      </c>
      <c r="R142" t="s">
        <v>69</v>
      </c>
      <c r="S142" t="s">
        <v>43</v>
      </c>
      <c r="T142" t="s">
        <v>44</v>
      </c>
      <c r="U142" t="s">
        <v>45</v>
      </c>
      <c r="V142" s="1">
        <v>41547</v>
      </c>
      <c r="W142" s="1"/>
      <c r="X142" t="s">
        <v>46</v>
      </c>
      <c r="Y142" t="s">
        <v>47</v>
      </c>
      <c r="Z142" t="s">
        <v>48</v>
      </c>
      <c r="AA142" t="s">
        <v>65</v>
      </c>
      <c r="AB142">
        <v>20</v>
      </c>
      <c r="AC142" t="s">
        <v>82</v>
      </c>
      <c r="AD142" t="s">
        <v>60</v>
      </c>
      <c r="AE142">
        <v>4.3</v>
      </c>
      <c r="AF142">
        <v>5</v>
      </c>
      <c r="AG142">
        <v>0</v>
      </c>
      <c r="AH142" s="1">
        <v>43518</v>
      </c>
      <c r="AI142">
        <v>0</v>
      </c>
      <c r="AJ142">
        <v>7</v>
      </c>
      <c r="AK142">
        <v>1</v>
      </c>
      <c r="AL142">
        <v>0</v>
      </c>
    </row>
    <row r="143" spans="1:38" x14ac:dyDescent="0.3">
      <c r="A143" t="s">
        <v>290</v>
      </c>
      <c r="B143">
        <v>10009</v>
      </c>
      <c r="C143">
        <v>0</v>
      </c>
      <c r="D143">
        <v>2</v>
      </c>
      <c r="E143">
        <v>0</v>
      </c>
      <c r="F143">
        <v>1</v>
      </c>
      <c r="G143">
        <v>5</v>
      </c>
      <c r="H143">
        <v>4</v>
      </c>
      <c r="I143">
        <v>0</v>
      </c>
      <c r="J143">
        <v>60724</v>
      </c>
      <c r="K143">
        <v>0</v>
      </c>
      <c r="L143">
        <v>20</v>
      </c>
      <c r="M143" t="s">
        <v>62</v>
      </c>
      <c r="N143" t="s">
        <v>40</v>
      </c>
      <c r="O143">
        <v>1821</v>
      </c>
      <c r="P143" s="1">
        <v>31722</v>
      </c>
      <c r="Q143" t="s">
        <v>63</v>
      </c>
      <c r="R143" t="s">
        <v>69</v>
      </c>
      <c r="S143" t="s">
        <v>43</v>
      </c>
      <c r="T143" t="s">
        <v>44</v>
      </c>
      <c r="U143" t="s">
        <v>260</v>
      </c>
      <c r="V143" s="1">
        <v>40729</v>
      </c>
      <c r="W143" s="1"/>
      <c r="X143" t="s">
        <v>46</v>
      </c>
      <c r="Y143" t="s">
        <v>47</v>
      </c>
      <c r="Z143" t="s">
        <v>48</v>
      </c>
      <c r="AA143" t="s">
        <v>81</v>
      </c>
      <c r="AB143">
        <v>19</v>
      </c>
      <c r="AC143" t="s">
        <v>50</v>
      </c>
      <c r="AD143" t="s">
        <v>51</v>
      </c>
      <c r="AE143">
        <v>4.5999999999999996</v>
      </c>
      <c r="AF143">
        <v>4</v>
      </c>
      <c r="AG143">
        <v>0</v>
      </c>
      <c r="AH143" s="1">
        <v>43521</v>
      </c>
      <c r="AI143">
        <v>0</v>
      </c>
      <c r="AJ143">
        <v>11</v>
      </c>
      <c r="AK143">
        <v>1</v>
      </c>
      <c r="AL143">
        <v>0</v>
      </c>
    </row>
    <row r="144" spans="1:38" x14ac:dyDescent="0.3">
      <c r="A144" t="s">
        <v>291</v>
      </c>
      <c r="B144">
        <v>10060</v>
      </c>
      <c r="C144">
        <v>0</v>
      </c>
      <c r="D144">
        <v>3</v>
      </c>
      <c r="E144">
        <v>0</v>
      </c>
      <c r="F144">
        <v>1</v>
      </c>
      <c r="G144">
        <v>5</v>
      </c>
      <c r="H144">
        <v>3</v>
      </c>
      <c r="I144">
        <v>0</v>
      </c>
      <c r="J144">
        <v>60436</v>
      </c>
      <c r="K144">
        <v>0</v>
      </c>
      <c r="L144">
        <v>19</v>
      </c>
      <c r="M144" t="s">
        <v>39</v>
      </c>
      <c r="N144" t="s">
        <v>40</v>
      </c>
      <c r="O144">
        <v>2109</v>
      </c>
      <c r="P144" s="1">
        <v>23480</v>
      </c>
      <c r="Q144" t="s">
        <v>63</v>
      </c>
      <c r="R144" t="s">
        <v>139</v>
      </c>
      <c r="S144" t="s">
        <v>43</v>
      </c>
      <c r="T144" t="s">
        <v>44</v>
      </c>
      <c r="U144" t="s">
        <v>45</v>
      </c>
      <c r="V144" s="1">
        <v>41645</v>
      </c>
      <c r="W144" s="1"/>
      <c r="X144" t="s">
        <v>46</v>
      </c>
      <c r="Y144" t="s">
        <v>47</v>
      </c>
      <c r="Z144" t="s">
        <v>48</v>
      </c>
      <c r="AA144" t="s">
        <v>101</v>
      </c>
      <c r="AB144">
        <v>18</v>
      </c>
      <c r="AC144" t="s">
        <v>50</v>
      </c>
      <c r="AD144" t="s">
        <v>60</v>
      </c>
      <c r="AE144">
        <v>5</v>
      </c>
      <c r="AF144">
        <v>5</v>
      </c>
      <c r="AG144">
        <v>0</v>
      </c>
      <c r="AH144" s="1">
        <v>43486</v>
      </c>
      <c r="AI144">
        <v>0</v>
      </c>
      <c r="AJ144">
        <v>9</v>
      </c>
      <c r="AK144">
        <v>1</v>
      </c>
      <c r="AL144">
        <v>0</v>
      </c>
    </row>
    <row r="145" spans="1:38" x14ac:dyDescent="0.3">
      <c r="A145" t="s">
        <v>292</v>
      </c>
      <c r="B145">
        <v>10034</v>
      </c>
      <c r="C145">
        <v>1</v>
      </c>
      <c r="D145">
        <v>1</v>
      </c>
      <c r="E145">
        <v>1</v>
      </c>
      <c r="F145">
        <v>5</v>
      </c>
      <c r="G145">
        <v>5</v>
      </c>
      <c r="H145">
        <v>4</v>
      </c>
      <c r="I145">
        <v>0</v>
      </c>
      <c r="J145">
        <v>46837</v>
      </c>
      <c r="K145">
        <v>1</v>
      </c>
      <c r="L145">
        <v>19</v>
      </c>
      <c r="M145" t="s">
        <v>39</v>
      </c>
      <c r="N145" t="s">
        <v>40</v>
      </c>
      <c r="O145">
        <v>2445</v>
      </c>
      <c r="P145" s="1">
        <v>21781</v>
      </c>
      <c r="Q145" t="s">
        <v>41</v>
      </c>
      <c r="R145" t="s">
        <v>54</v>
      </c>
      <c r="S145" t="s">
        <v>43</v>
      </c>
      <c r="T145" t="s">
        <v>44</v>
      </c>
      <c r="U145" t="s">
        <v>45</v>
      </c>
      <c r="V145" s="1">
        <v>40854</v>
      </c>
      <c r="W145" s="1">
        <v>43219</v>
      </c>
      <c r="X145" t="s">
        <v>195</v>
      </c>
      <c r="Y145" t="s">
        <v>56</v>
      </c>
      <c r="Z145" t="s">
        <v>48</v>
      </c>
      <c r="AA145" t="s">
        <v>49</v>
      </c>
      <c r="AB145">
        <v>22</v>
      </c>
      <c r="AC145" t="s">
        <v>119</v>
      </c>
      <c r="AD145" t="s">
        <v>51</v>
      </c>
      <c r="AE145">
        <v>4.7</v>
      </c>
      <c r="AF145">
        <v>4</v>
      </c>
      <c r="AG145">
        <v>0</v>
      </c>
      <c r="AH145" s="1">
        <v>43145</v>
      </c>
      <c r="AI145">
        <v>0</v>
      </c>
      <c r="AJ145">
        <v>9</v>
      </c>
      <c r="AK145">
        <v>0</v>
      </c>
      <c r="AL145">
        <v>0</v>
      </c>
    </row>
    <row r="146" spans="1:38" x14ac:dyDescent="0.3">
      <c r="A146" t="s">
        <v>293</v>
      </c>
      <c r="B146">
        <v>10156</v>
      </c>
      <c r="C146">
        <v>1</v>
      </c>
      <c r="D146">
        <v>1</v>
      </c>
      <c r="E146">
        <v>0</v>
      </c>
      <c r="F146">
        <v>3</v>
      </c>
      <c r="G146">
        <v>3</v>
      </c>
      <c r="H146">
        <v>3</v>
      </c>
      <c r="I146">
        <v>0</v>
      </c>
      <c r="J146">
        <v>105700</v>
      </c>
      <c r="K146">
        <v>0</v>
      </c>
      <c r="L146">
        <v>8</v>
      </c>
      <c r="M146" t="s">
        <v>111</v>
      </c>
      <c r="N146" t="s">
        <v>40</v>
      </c>
      <c r="O146">
        <v>2301</v>
      </c>
      <c r="P146" s="1">
        <v>31723</v>
      </c>
      <c r="Q146" t="s">
        <v>63</v>
      </c>
      <c r="R146" t="s">
        <v>54</v>
      </c>
      <c r="S146" t="s">
        <v>43</v>
      </c>
      <c r="T146" t="s">
        <v>44</v>
      </c>
      <c r="U146" t="s">
        <v>114</v>
      </c>
      <c r="V146" s="1">
        <v>42009</v>
      </c>
      <c r="W146" s="1"/>
      <c r="X146" t="s">
        <v>46</v>
      </c>
      <c r="Y146" t="s">
        <v>47</v>
      </c>
      <c r="Z146" t="s">
        <v>57</v>
      </c>
      <c r="AA146" t="s">
        <v>58</v>
      </c>
      <c r="AB146">
        <v>4</v>
      </c>
      <c r="AC146" t="s">
        <v>59</v>
      </c>
      <c r="AD146" t="s">
        <v>60</v>
      </c>
      <c r="AE146">
        <v>3.75</v>
      </c>
      <c r="AF146">
        <v>3</v>
      </c>
      <c r="AG146">
        <v>5</v>
      </c>
      <c r="AH146" s="1">
        <v>43507</v>
      </c>
      <c r="AI146">
        <v>0</v>
      </c>
      <c r="AJ146">
        <v>2</v>
      </c>
      <c r="AK146">
        <v>1</v>
      </c>
      <c r="AL146">
        <v>0</v>
      </c>
    </row>
    <row r="147" spans="1:38" x14ac:dyDescent="0.3">
      <c r="A147" t="s">
        <v>294</v>
      </c>
      <c r="B147">
        <v>10036</v>
      </c>
      <c r="C147">
        <v>0</v>
      </c>
      <c r="D147">
        <v>0</v>
      </c>
      <c r="E147">
        <v>0</v>
      </c>
      <c r="F147">
        <v>1</v>
      </c>
      <c r="G147">
        <v>5</v>
      </c>
      <c r="H147">
        <v>4</v>
      </c>
      <c r="I147">
        <v>0</v>
      </c>
      <c r="J147">
        <v>63322</v>
      </c>
      <c r="K147">
        <v>0</v>
      </c>
      <c r="L147">
        <v>20</v>
      </c>
      <c r="M147" t="s">
        <v>62</v>
      </c>
      <c r="N147" t="s">
        <v>40</v>
      </c>
      <c r="O147">
        <v>2128</v>
      </c>
      <c r="P147" s="1">
        <v>25454</v>
      </c>
      <c r="Q147" t="s">
        <v>63</v>
      </c>
      <c r="R147" t="s">
        <v>42</v>
      </c>
      <c r="S147" t="s">
        <v>43</v>
      </c>
      <c r="T147" t="s">
        <v>44</v>
      </c>
      <c r="U147" t="s">
        <v>45</v>
      </c>
      <c r="V147" s="1">
        <v>41827</v>
      </c>
      <c r="W147" s="1"/>
      <c r="X147" t="s">
        <v>46</v>
      </c>
      <c r="Y147" t="s">
        <v>47</v>
      </c>
      <c r="Z147" t="s">
        <v>48</v>
      </c>
      <c r="AA147" t="s">
        <v>85</v>
      </c>
      <c r="AB147">
        <v>12</v>
      </c>
      <c r="AC147" t="s">
        <v>50</v>
      </c>
      <c r="AD147" t="s">
        <v>51</v>
      </c>
      <c r="AE147">
        <v>4.3</v>
      </c>
      <c r="AF147">
        <v>3</v>
      </c>
      <c r="AG147">
        <v>0</v>
      </c>
      <c r="AH147" s="1">
        <v>43476</v>
      </c>
      <c r="AI147">
        <v>0</v>
      </c>
      <c r="AJ147">
        <v>1</v>
      </c>
      <c r="AK147">
        <v>1</v>
      </c>
      <c r="AL147">
        <v>0</v>
      </c>
    </row>
    <row r="148" spans="1:38" x14ac:dyDescent="0.3">
      <c r="A148" t="s">
        <v>295</v>
      </c>
      <c r="B148">
        <v>10138</v>
      </c>
      <c r="C148">
        <v>1</v>
      </c>
      <c r="D148">
        <v>1</v>
      </c>
      <c r="E148">
        <v>0</v>
      </c>
      <c r="F148">
        <v>5</v>
      </c>
      <c r="G148">
        <v>5</v>
      </c>
      <c r="H148">
        <v>3</v>
      </c>
      <c r="I148">
        <v>0</v>
      </c>
      <c r="J148">
        <v>61154</v>
      </c>
      <c r="K148">
        <v>1</v>
      </c>
      <c r="L148">
        <v>19</v>
      </c>
      <c r="M148" t="s">
        <v>39</v>
      </c>
      <c r="N148" t="s">
        <v>40</v>
      </c>
      <c r="O148">
        <v>2446</v>
      </c>
      <c r="P148" s="1">
        <v>31519</v>
      </c>
      <c r="Q148" t="s">
        <v>63</v>
      </c>
      <c r="R148" t="s">
        <v>54</v>
      </c>
      <c r="S148" t="s">
        <v>43</v>
      </c>
      <c r="T148" t="s">
        <v>44</v>
      </c>
      <c r="U148" t="s">
        <v>84</v>
      </c>
      <c r="V148" s="1">
        <v>40553</v>
      </c>
      <c r="W148" s="1">
        <v>42461</v>
      </c>
      <c r="X148" t="s">
        <v>95</v>
      </c>
      <c r="Y148" t="s">
        <v>56</v>
      </c>
      <c r="Z148" t="s">
        <v>48</v>
      </c>
      <c r="AA148" t="s">
        <v>67</v>
      </c>
      <c r="AB148">
        <v>16</v>
      </c>
      <c r="AC148" t="s">
        <v>119</v>
      </c>
      <c r="AD148" t="s">
        <v>60</v>
      </c>
      <c r="AE148">
        <v>4</v>
      </c>
      <c r="AF148">
        <v>4</v>
      </c>
      <c r="AG148">
        <v>0</v>
      </c>
      <c r="AH148" s="1">
        <v>42403</v>
      </c>
      <c r="AI148">
        <v>0</v>
      </c>
      <c r="AJ148">
        <v>4</v>
      </c>
      <c r="AK148">
        <v>0</v>
      </c>
      <c r="AL148">
        <v>0</v>
      </c>
    </row>
    <row r="149" spans="1:38" x14ac:dyDescent="0.3">
      <c r="A149" t="s">
        <v>296</v>
      </c>
      <c r="B149">
        <v>10244</v>
      </c>
      <c r="C149">
        <v>0</v>
      </c>
      <c r="D149">
        <v>0</v>
      </c>
      <c r="E149">
        <v>0</v>
      </c>
      <c r="F149">
        <v>5</v>
      </c>
      <c r="G149">
        <v>6</v>
      </c>
      <c r="H149">
        <v>3</v>
      </c>
      <c r="I149">
        <v>0</v>
      </c>
      <c r="J149">
        <v>68999</v>
      </c>
      <c r="K149">
        <v>1</v>
      </c>
      <c r="L149">
        <v>21</v>
      </c>
      <c r="M149" t="s">
        <v>183</v>
      </c>
      <c r="N149" t="s">
        <v>297</v>
      </c>
      <c r="O149">
        <v>19444</v>
      </c>
      <c r="P149" s="1">
        <v>32823</v>
      </c>
      <c r="Q149" t="s">
        <v>63</v>
      </c>
      <c r="R149" t="s">
        <v>42</v>
      </c>
      <c r="S149" t="s">
        <v>43</v>
      </c>
      <c r="T149" t="s">
        <v>44</v>
      </c>
      <c r="U149" t="s">
        <v>45</v>
      </c>
      <c r="V149" s="1">
        <v>40854</v>
      </c>
      <c r="W149" s="1">
        <v>41753</v>
      </c>
      <c r="X149" t="s">
        <v>298</v>
      </c>
      <c r="Y149" t="s">
        <v>56</v>
      </c>
      <c r="Z149" t="s">
        <v>143</v>
      </c>
      <c r="AA149" t="s">
        <v>184</v>
      </c>
      <c r="AB149">
        <v>15</v>
      </c>
      <c r="AC149" t="s">
        <v>72</v>
      </c>
      <c r="AD149" t="s">
        <v>60</v>
      </c>
      <c r="AE149">
        <v>4.5</v>
      </c>
      <c r="AF149">
        <v>5</v>
      </c>
      <c r="AG149">
        <v>0</v>
      </c>
      <c r="AH149" s="1">
        <v>41363</v>
      </c>
      <c r="AI149">
        <v>0</v>
      </c>
      <c r="AJ149">
        <v>2</v>
      </c>
      <c r="AK149">
        <v>0</v>
      </c>
      <c r="AL149">
        <v>0</v>
      </c>
    </row>
    <row r="150" spans="1:38" x14ac:dyDescent="0.3">
      <c r="A150" t="s">
        <v>299</v>
      </c>
      <c r="B150">
        <v>10192</v>
      </c>
      <c r="C150">
        <v>0</v>
      </c>
      <c r="D150">
        <v>0</v>
      </c>
      <c r="E150">
        <v>1</v>
      </c>
      <c r="F150">
        <v>1</v>
      </c>
      <c r="G150">
        <v>5</v>
      </c>
      <c r="H150">
        <v>3</v>
      </c>
      <c r="I150">
        <v>0</v>
      </c>
      <c r="J150">
        <v>50482</v>
      </c>
      <c r="K150">
        <v>0</v>
      </c>
      <c r="L150">
        <v>19</v>
      </c>
      <c r="M150" t="s">
        <v>39</v>
      </c>
      <c r="N150" t="s">
        <v>40</v>
      </c>
      <c r="O150">
        <v>1887</v>
      </c>
      <c r="P150" s="1">
        <v>27778</v>
      </c>
      <c r="Q150" t="s">
        <v>41</v>
      </c>
      <c r="R150" t="s">
        <v>42</v>
      </c>
      <c r="S150" t="s">
        <v>43</v>
      </c>
      <c r="T150" t="s">
        <v>44</v>
      </c>
      <c r="U150" t="s">
        <v>45</v>
      </c>
      <c r="V150" s="1">
        <v>41547</v>
      </c>
      <c r="W150" s="1"/>
      <c r="X150" t="s">
        <v>46</v>
      </c>
      <c r="Y150" t="s">
        <v>47</v>
      </c>
      <c r="Z150" t="s">
        <v>48</v>
      </c>
      <c r="AA150" t="s">
        <v>49</v>
      </c>
      <c r="AB150">
        <v>22</v>
      </c>
      <c r="AC150" t="s">
        <v>59</v>
      </c>
      <c r="AD150" t="s">
        <v>60</v>
      </c>
      <c r="AE150">
        <v>3.07</v>
      </c>
      <c r="AF150">
        <v>4</v>
      </c>
      <c r="AG150">
        <v>0</v>
      </c>
      <c r="AH150" s="1">
        <v>43488</v>
      </c>
      <c r="AI150">
        <v>0</v>
      </c>
      <c r="AJ150">
        <v>10</v>
      </c>
      <c r="AK150">
        <v>1</v>
      </c>
      <c r="AL150">
        <v>0</v>
      </c>
    </row>
    <row r="151" spans="1:38" x14ac:dyDescent="0.3">
      <c r="A151" t="s">
        <v>300</v>
      </c>
      <c r="B151">
        <v>10231</v>
      </c>
      <c r="C151">
        <v>0</v>
      </c>
      <c r="D151">
        <v>0</v>
      </c>
      <c r="E151">
        <v>1</v>
      </c>
      <c r="F151">
        <v>1</v>
      </c>
      <c r="G151">
        <v>6</v>
      </c>
      <c r="H151">
        <v>3</v>
      </c>
      <c r="I151">
        <v>0</v>
      </c>
      <c r="J151">
        <v>65310</v>
      </c>
      <c r="K151">
        <v>0</v>
      </c>
      <c r="L151">
        <v>3</v>
      </c>
      <c r="M151" t="s">
        <v>141</v>
      </c>
      <c r="N151" t="s">
        <v>301</v>
      </c>
      <c r="O151">
        <v>80820</v>
      </c>
      <c r="P151" s="1">
        <v>29186</v>
      </c>
      <c r="Q151" t="s">
        <v>41</v>
      </c>
      <c r="R151" t="s">
        <v>42</v>
      </c>
      <c r="S151" t="s">
        <v>43</v>
      </c>
      <c r="T151" t="s">
        <v>44</v>
      </c>
      <c r="U151" t="s">
        <v>45</v>
      </c>
      <c r="V151" s="1">
        <v>41505</v>
      </c>
      <c r="W151" s="1"/>
      <c r="X151" t="s">
        <v>46</v>
      </c>
      <c r="Y151" t="s">
        <v>47</v>
      </c>
      <c r="Z151" t="s">
        <v>143</v>
      </c>
      <c r="AA151" t="s">
        <v>162</v>
      </c>
      <c r="AB151">
        <v>21</v>
      </c>
      <c r="AC151" t="s">
        <v>59</v>
      </c>
      <c r="AD151" t="s">
        <v>60</v>
      </c>
      <c r="AE151">
        <v>4.3</v>
      </c>
      <c r="AF151">
        <v>5</v>
      </c>
      <c r="AG151">
        <v>0</v>
      </c>
      <c r="AH151" s="1">
        <v>43487</v>
      </c>
      <c r="AI151">
        <v>0</v>
      </c>
      <c r="AJ151">
        <v>13</v>
      </c>
      <c r="AK151">
        <v>1</v>
      </c>
      <c r="AL151">
        <v>0</v>
      </c>
    </row>
    <row r="152" spans="1:38" x14ac:dyDescent="0.3">
      <c r="A152" t="s">
        <v>302</v>
      </c>
      <c r="B152">
        <v>10089</v>
      </c>
      <c r="C152">
        <v>1</v>
      </c>
      <c r="D152">
        <v>1</v>
      </c>
      <c r="E152">
        <v>0</v>
      </c>
      <c r="F152">
        <v>1</v>
      </c>
      <c r="G152">
        <v>2</v>
      </c>
      <c r="H152">
        <v>3</v>
      </c>
      <c r="I152">
        <v>0</v>
      </c>
      <c r="J152">
        <v>250000</v>
      </c>
      <c r="K152">
        <v>0</v>
      </c>
      <c r="L152">
        <v>16</v>
      </c>
      <c r="M152" t="s">
        <v>303</v>
      </c>
      <c r="N152" t="s">
        <v>40</v>
      </c>
      <c r="O152">
        <v>1902</v>
      </c>
      <c r="P152" s="1">
        <v>19988</v>
      </c>
      <c r="Q152" t="s">
        <v>63</v>
      </c>
      <c r="R152" t="s">
        <v>54</v>
      </c>
      <c r="S152" t="s">
        <v>43</v>
      </c>
      <c r="T152" t="s">
        <v>91</v>
      </c>
      <c r="U152" t="s">
        <v>45</v>
      </c>
      <c r="V152" s="1">
        <v>41092</v>
      </c>
      <c r="W152" s="1"/>
      <c r="X152" t="s">
        <v>46</v>
      </c>
      <c r="Y152" t="s">
        <v>47</v>
      </c>
      <c r="Z152" t="s">
        <v>304</v>
      </c>
      <c r="AA152" t="s">
        <v>237</v>
      </c>
      <c r="AB152">
        <v>9</v>
      </c>
      <c r="AC152" t="s">
        <v>59</v>
      </c>
      <c r="AD152" t="s">
        <v>60</v>
      </c>
      <c r="AE152">
        <v>4.83</v>
      </c>
      <c r="AF152">
        <v>3</v>
      </c>
      <c r="AG152">
        <v>0</v>
      </c>
      <c r="AH152" s="1">
        <v>43482</v>
      </c>
      <c r="AI152">
        <v>0</v>
      </c>
      <c r="AJ152">
        <v>10</v>
      </c>
      <c r="AK152">
        <v>1</v>
      </c>
      <c r="AL152">
        <v>0</v>
      </c>
    </row>
    <row r="153" spans="1:38" x14ac:dyDescent="0.3">
      <c r="A153" t="s">
        <v>305</v>
      </c>
      <c r="B153">
        <v>10166</v>
      </c>
      <c r="C153">
        <v>1</v>
      </c>
      <c r="D153">
        <v>1</v>
      </c>
      <c r="E153">
        <v>0</v>
      </c>
      <c r="F153">
        <v>5</v>
      </c>
      <c r="G153">
        <v>5</v>
      </c>
      <c r="H153">
        <v>3</v>
      </c>
      <c r="I153">
        <v>0</v>
      </c>
      <c r="J153">
        <v>54005</v>
      </c>
      <c r="K153">
        <v>1</v>
      </c>
      <c r="L153">
        <v>19</v>
      </c>
      <c r="M153" t="s">
        <v>39</v>
      </c>
      <c r="N153" t="s">
        <v>40</v>
      </c>
      <c r="O153">
        <v>2170</v>
      </c>
      <c r="P153" s="1">
        <v>27006</v>
      </c>
      <c r="Q153" t="s">
        <v>63</v>
      </c>
      <c r="R153" t="s">
        <v>54</v>
      </c>
      <c r="S153" t="s">
        <v>43</v>
      </c>
      <c r="T153" t="s">
        <v>44</v>
      </c>
      <c r="U153" t="s">
        <v>45</v>
      </c>
      <c r="V153" s="1">
        <v>40812</v>
      </c>
      <c r="W153" s="1">
        <v>42159</v>
      </c>
      <c r="X153" t="s">
        <v>195</v>
      </c>
      <c r="Y153" t="s">
        <v>56</v>
      </c>
      <c r="Z153" t="s">
        <v>48</v>
      </c>
      <c r="AA153" t="s">
        <v>71</v>
      </c>
      <c r="AB153">
        <v>39</v>
      </c>
      <c r="AC153" t="s">
        <v>72</v>
      </c>
      <c r="AD153" t="s">
        <v>60</v>
      </c>
      <c r="AE153">
        <v>3.6</v>
      </c>
      <c r="AF153">
        <v>5</v>
      </c>
      <c r="AG153">
        <v>0</v>
      </c>
      <c r="AH153" s="1">
        <v>42064</v>
      </c>
      <c r="AI153">
        <v>0</v>
      </c>
      <c r="AJ153">
        <v>16</v>
      </c>
      <c r="AK153">
        <v>0</v>
      </c>
      <c r="AL153">
        <v>0</v>
      </c>
    </row>
    <row r="154" spans="1:38" x14ac:dyDescent="0.3">
      <c r="A154" t="s">
        <v>306</v>
      </c>
      <c r="B154">
        <v>10170</v>
      </c>
      <c r="C154">
        <v>1</v>
      </c>
      <c r="D154">
        <v>1</v>
      </c>
      <c r="E154">
        <v>0</v>
      </c>
      <c r="F154">
        <v>5</v>
      </c>
      <c r="G154">
        <v>5</v>
      </c>
      <c r="H154">
        <v>3</v>
      </c>
      <c r="I154">
        <v>0</v>
      </c>
      <c r="J154">
        <v>45433</v>
      </c>
      <c r="K154">
        <v>1</v>
      </c>
      <c r="L154">
        <v>19</v>
      </c>
      <c r="M154" t="s">
        <v>39</v>
      </c>
      <c r="N154" t="s">
        <v>40</v>
      </c>
      <c r="O154">
        <v>2127</v>
      </c>
      <c r="P154" s="1">
        <v>25849</v>
      </c>
      <c r="Q154" t="s">
        <v>63</v>
      </c>
      <c r="R154" t="s">
        <v>54</v>
      </c>
      <c r="S154" t="s">
        <v>43</v>
      </c>
      <c r="T154" t="s">
        <v>44</v>
      </c>
      <c r="U154" t="s">
        <v>45</v>
      </c>
      <c r="V154" s="1">
        <v>40812</v>
      </c>
      <c r="W154" s="1">
        <v>41648</v>
      </c>
      <c r="X154" t="s">
        <v>195</v>
      </c>
      <c r="Y154" t="s">
        <v>56</v>
      </c>
      <c r="Z154" t="s">
        <v>48</v>
      </c>
      <c r="AA154" t="s">
        <v>74</v>
      </c>
      <c r="AB154">
        <v>11</v>
      </c>
      <c r="AC154" t="s">
        <v>72</v>
      </c>
      <c r="AD154" t="s">
        <v>60</v>
      </c>
      <c r="AE154">
        <v>3.49</v>
      </c>
      <c r="AF154">
        <v>4</v>
      </c>
      <c r="AG154">
        <v>0</v>
      </c>
      <c r="AH154" s="1">
        <v>41304</v>
      </c>
      <c r="AI154">
        <v>0</v>
      </c>
      <c r="AJ154">
        <v>6</v>
      </c>
      <c r="AK154">
        <v>0</v>
      </c>
      <c r="AL154">
        <v>0</v>
      </c>
    </row>
    <row r="155" spans="1:38" x14ac:dyDescent="0.3">
      <c r="A155" t="s">
        <v>307</v>
      </c>
      <c r="B155">
        <v>10208</v>
      </c>
      <c r="C155">
        <v>0</v>
      </c>
      <c r="D155">
        <v>0</v>
      </c>
      <c r="E155">
        <v>1</v>
      </c>
      <c r="F155">
        <v>1</v>
      </c>
      <c r="G155">
        <v>5</v>
      </c>
      <c r="H155">
        <v>3</v>
      </c>
      <c r="I155">
        <v>0</v>
      </c>
      <c r="J155">
        <v>46654</v>
      </c>
      <c r="K155">
        <v>0</v>
      </c>
      <c r="L155">
        <v>19</v>
      </c>
      <c r="M155" t="s">
        <v>39</v>
      </c>
      <c r="N155" t="s">
        <v>40</v>
      </c>
      <c r="O155">
        <v>1721</v>
      </c>
      <c r="P155" s="1">
        <v>28439</v>
      </c>
      <c r="Q155" t="s">
        <v>41</v>
      </c>
      <c r="R155" t="s">
        <v>42</v>
      </c>
      <c r="S155" t="s">
        <v>43</v>
      </c>
      <c r="T155" t="s">
        <v>44</v>
      </c>
      <c r="U155" t="s">
        <v>84</v>
      </c>
      <c r="V155" s="1">
        <v>41687</v>
      </c>
      <c r="W155" s="1"/>
      <c r="X155" t="s">
        <v>46</v>
      </c>
      <c r="Y155" t="s">
        <v>47</v>
      </c>
      <c r="Z155" t="s">
        <v>48</v>
      </c>
      <c r="AA155" t="s">
        <v>81</v>
      </c>
      <c r="AB155">
        <v>19</v>
      </c>
      <c r="AC155" t="s">
        <v>50</v>
      </c>
      <c r="AD155" t="s">
        <v>60</v>
      </c>
      <c r="AE155">
        <v>3.1</v>
      </c>
      <c r="AF155">
        <v>3</v>
      </c>
      <c r="AG155">
        <v>0</v>
      </c>
      <c r="AH155" s="1">
        <v>43502</v>
      </c>
      <c r="AI155">
        <v>0</v>
      </c>
      <c r="AJ155">
        <v>3</v>
      </c>
      <c r="AK155">
        <v>1</v>
      </c>
      <c r="AL155">
        <v>0</v>
      </c>
    </row>
    <row r="156" spans="1:38" x14ac:dyDescent="0.3">
      <c r="A156" t="s">
        <v>308</v>
      </c>
      <c r="B156">
        <v>10176</v>
      </c>
      <c r="C156">
        <v>1</v>
      </c>
      <c r="D156">
        <v>1</v>
      </c>
      <c r="E156">
        <v>1</v>
      </c>
      <c r="F156">
        <v>1</v>
      </c>
      <c r="G156">
        <v>5</v>
      </c>
      <c r="H156">
        <v>3</v>
      </c>
      <c r="I156">
        <v>0</v>
      </c>
      <c r="J156">
        <v>63973</v>
      </c>
      <c r="K156">
        <v>0</v>
      </c>
      <c r="L156">
        <v>19</v>
      </c>
      <c r="M156" t="s">
        <v>39</v>
      </c>
      <c r="N156" t="s">
        <v>40</v>
      </c>
      <c r="O156">
        <v>1801</v>
      </c>
      <c r="P156" s="1">
        <v>29253</v>
      </c>
      <c r="Q156" t="s">
        <v>41</v>
      </c>
      <c r="R156" t="s">
        <v>54</v>
      </c>
      <c r="S156" t="s">
        <v>43</v>
      </c>
      <c r="T156" t="s">
        <v>44</v>
      </c>
      <c r="U156" t="s">
        <v>114</v>
      </c>
      <c r="V156" s="1">
        <v>40553</v>
      </c>
      <c r="W156" s="1"/>
      <c r="X156" t="s">
        <v>46</v>
      </c>
      <c r="Y156" t="s">
        <v>47</v>
      </c>
      <c r="Z156" t="s">
        <v>48</v>
      </c>
      <c r="AA156" t="s">
        <v>85</v>
      </c>
      <c r="AB156">
        <v>12</v>
      </c>
      <c r="AC156" t="s">
        <v>59</v>
      </c>
      <c r="AD156" t="s">
        <v>60</v>
      </c>
      <c r="AE156">
        <v>3.38</v>
      </c>
      <c r="AF156">
        <v>3</v>
      </c>
      <c r="AG156">
        <v>0</v>
      </c>
      <c r="AH156" s="1">
        <v>43486</v>
      </c>
      <c r="AI156">
        <v>0</v>
      </c>
      <c r="AJ156">
        <v>17</v>
      </c>
      <c r="AK156">
        <v>1</v>
      </c>
      <c r="AL156">
        <v>0</v>
      </c>
    </row>
    <row r="157" spans="1:38" x14ac:dyDescent="0.3">
      <c r="A157" t="s">
        <v>309</v>
      </c>
      <c r="B157">
        <v>10165</v>
      </c>
      <c r="C157">
        <v>0</v>
      </c>
      <c r="D157">
        <v>0</v>
      </c>
      <c r="E157">
        <v>1</v>
      </c>
      <c r="F157">
        <v>1</v>
      </c>
      <c r="G157">
        <v>6</v>
      </c>
      <c r="H157">
        <v>3</v>
      </c>
      <c r="I157">
        <v>1</v>
      </c>
      <c r="J157">
        <v>71339</v>
      </c>
      <c r="K157">
        <v>0</v>
      </c>
      <c r="L157">
        <v>3</v>
      </c>
      <c r="M157" t="s">
        <v>141</v>
      </c>
      <c r="N157" t="s">
        <v>310</v>
      </c>
      <c r="O157">
        <v>10171</v>
      </c>
      <c r="P157" s="1">
        <v>25258</v>
      </c>
      <c r="Q157" t="s">
        <v>41</v>
      </c>
      <c r="R157" t="s">
        <v>42</v>
      </c>
      <c r="S157" t="s">
        <v>43</v>
      </c>
      <c r="T157" t="s">
        <v>91</v>
      </c>
      <c r="U157" t="s">
        <v>84</v>
      </c>
      <c r="V157" s="1">
        <v>40609</v>
      </c>
      <c r="W157" s="1"/>
      <c r="X157" t="s">
        <v>46</v>
      </c>
      <c r="Y157" t="s">
        <v>47</v>
      </c>
      <c r="Z157" t="s">
        <v>143</v>
      </c>
      <c r="AA157" t="s">
        <v>144</v>
      </c>
      <c r="AB157">
        <v>17</v>
      </c>
      <c r="AC157" t="s">
        <v>86</v>
      </c>
      <c r="AD157" t="s">
        <v>60</v>
      </c>
      <c r="AE157">
        <v>3.65</v>
      </c>
      <c r="AF157">
        <v>5</v>
      </c>
      <c r="AG157">
        <v>0</v>
      </c>
      <c r="AH157" s="1">
        <v>43482</v>
      </c>
      <c r="AI157">
        <v>0</v>
      </c>
      <c r="AJ157">
        <v>20</v>
      </c>
      <c r="AK157">
        <v>1</v>
      </c>
      <c r="AL157">
        <v>0</v>
      </c>
    </row>
    <row r="158" spans="1:38" x14ac:dyDescent="0.3">
      <c r="A158" t="s">
        <v>311</v>
      </c>
      <c r="B158">
        <v>10113</v>
      </c>
      <c r="C158">
        <v>1</v>
      </c>
      <c r="D158">
        <v>1</v>
      </c>
      <c r="E158">
        <v>1</v>
      </c>
      <c r="F158">
        <v>3</v>
      </c>
      <c r="G158">
        <v>3</v>
      </c>
      <c r="H158">
        <v>3</v>
      </c>
      <c r="I158">
        <v>0</v>
      </c>
      <c r="J158">
        <v>93206</v>
      </c>
      <c r="K158">
        <v>0</v>
      </c>
      <c r="L158">
        <v>28</v>
      </c>
      <c r="M158" t="s">
        <v>181</v>
      </c>
      <c r="N158" t="s">
        <v>40</v>
      </c>
      <c r="O158">
        <v>2169</v>
      </c>
      <c r="P158" s="1">
        <v>31525</v>
      </c>
      <c r="Q158" t="s">
        <v>41</v>
      </c>
      <c r="R158" t="s">
        <v>54</v>
      </c>
      <c r="S158" t="s">
        <v>43</v>
      </c>
      <c r="T158" t="s">
        <v>44</v>
      </c>
      <c r="U158" t="s">
        <v>45</v>
      </c>
      <c r="V158" s="1">
        <v>41953</v>
      </c>
      <c r="W158" s="1"/>
      <c r="X158" t="s">
        <v>46</v>
      </c>
      <c r="Y158" t="s">
        <v>47</v>
      </c>
      <c r="Z158" t="s">
        <v>57</v>
      </c>
      <c r="AA158" t="s">
        <v>89</v>
      </c>
      <c r="AB158">
        <v>7</v>
      </c>
      <c r="AC158" t="s">
        <v>82</v>
      </c>
      <c r="AD158" t="s">
        <v>60</v>
      </c>
      <c r="AE158">
        <v>4.46</v>
      </c>
      <c r="AF158">
        <v>5</v>
      </c>
      <c r="AG158">
        <v>6</v>
      </c>
      <c r="AH158" s="1">
        <v>43472</v>
      </c>
      <c r="AI158">
        <v>0</v>
      </c>
      <c r="AJ158">
        <v>7</v>
      </c>
      <c r="AK158">
        <v>1</v>
      </c>
      <c r="AL158">
        <v>0</v>
      </c>
    </row>
    <row r="159" spans="1:38" x14ac:dyDescent="0.3">
      <c r="A159" t="s">
        <v>312</v>
      </c>
      <c r="B159">
        <v>10092</v>
      </c>
      <c r="C159">
        <v>1</v>
      </c>
      <c r="D159">
        <v>1</v>
      </c>
      <c r="E159">
        <v>1</v>
      </c>
      <c r="F159">
        <v>4</v>
      </c>
      <c r="G159">
        <v>5</v>
      </c>
      <c r="H159">
        <v>3</v>
      </c>
      <c r="I159">
        <v>0</v>
      </c>
      <c r="J159">
        <v>82758</v>
      </c>
      <c r="K159">
        <v>1</v>
      </c>
      <c r="L159">
        <v>18</v>
      </c>
      <c r="M159" t="s">
        <v>131</v>
      </c>
      <c r="N159" t="s">
        <v>40</v>
      </c>
      <c r="O159">
        <v>1890</v>
      </c>
      <c r="P159" s="1">
        <v>26481</v>
      </c>
      <c r="Q159" t="s">
        <v>41</v>
      </c>
      <c r="R159" t="s">
        <v>54</v>
      </c>
      <c r="S159" t="s">
        <v>43</v>
      </c>
      <c r="T159" t="s">
        <v>44</v>
      </c>
      <c r="U159" t="s">
        <v>45</v>
      </c>
      <c r="V159" s="1">
        <v>40553</v>
      </c>
      <c r="W159" s="1">
        <v>42350</v>
      </c>
      <c r="X159" t="s">
        <v>105</v>
      </c>
      <c r="Y159" t="s">
        <v>106</v>
      </c>
      <c r="Z159" t="s">
        <v>48</v>
      </c>
      <c r="AA159" t="s">
        <v>133</v>
      </c>
      <c r="AB159">
        <v>2</v>
      </c>
      <c r="AC159" t="s">
        <v>82</v>
      </c>
      <c r="AD159" t="s">
        <v>60</v>
      </c>
      <c r="AE159">
        <v>4.78</v>
      </c>
      <c r="AF159">
        <v>4</v>
      </c>
      <c r="AG159">
        <v>0</v>
      </c>
      <c r="AH159" s="1">
        <v>42050</v>
      </c>
      <c r="AI159">
        <v>0</v>
      </c>
      <c r="AJ159">
        <v>9</v>
      </c>
      <c r="AK159">
        <v>0</v>
      </c>
      <c r="AL159">
        <v>0</v>
      </c>
    </row>
    <row r="160" spans="1:38" x14ac:dyDescent="0.3">
      <c r="A160" t="s">
        <v>313</v>
      </c>
      <c r="B160">
        <v>10106</v>
      </c>
      <c r="C160">
        <v>0</v>
      </c>
      <c r="D160">
        <v>2</v>
      </c>
      <c r="E160">
        <v>0</v>
      </c>
      <c r="F160">
        <v>5</v>
      </c>
      <c r="G160">
        <v>5</v>
      </c>
      <c r="H160">
        <v>3</v>
      </c>
      <c r="I160">
        <v>0</v>
      </c>
      <c r="J160">
        <v>66074</v>
      </c>
      <c r="K160">
        <v>1</v>
      </c>
      <c r="L160">
        <v>20</v>
      </c>
      <c r="M160" t="s">
        <v>62</v>
      </c>
      <c r="N160" t="s">
        <v>40</v>
      </c>
      <c r="O160">
        <v>2090</v>
      </c>
      <c r="P160" s="1">
        <v>29061</v>
      </c>
      <c r="Q160" t="s">
        <v>63</v>
      </c>
      <c r="R160" t="s">
        <v>69</v>
      </c>
      <c r="S160" t="s">
        <v>43</v>
      </c>
      <c r="T160" t="s">
        <v>44</v>
      </c>
      <c r="U160" t="s">
        <v>114</v>
      </c>
      <c r="V160" s="1">
        <v>41281</v>
      </c>
      <c r="W160" s="1">
        <v>41729</v>
      </c>
      <c r="X160" t="s">
        <v>92</v>
      </c>
      <c r="Y160" t="s">
        <v>56</v>
      </c>
      <c r="Z160" t="s">
        <v>48</v>
      </c>
      <c r="AA160" t="s">
        <v>93</v>
      </c>
      <c r="AB160">
        <v>14</v>
      </c>
      <c r="AC160" t="s">
        <v>59</v>
      </c>
      <c r="AD160" t="s">
        <v>60</v>
      </c>
      <c r="AE160">
        <v>4.5199999999999996</v>
      </c>
      <c r="AF160">
        <v>3</v>
      </c>
      <c r="AG160">
        <v>0</v>
      </c>
      <c r="AH160" s="1">
        <v>41690</v>
      </c>
      <c r="AI160">
        <v>0</v>
      </c>
      <c r="AJ160">
        <v>20</v>
      </c>
      <c r="AK160">
        <v>0</v>
      </c>
      <c r="AL160">
        <v>0</v>
      </c>
    </row>
    <row r="161" spans="1:38" x14ac:dyDescent="0.3">
      <c r="A161" t="s">
        <v>314</v>
      </c>
      <c r="B161">
        <v>10052</v>
      </c>
      <c r="C161">
        <v>1</v>
      </c>
      <c r="D161">
        <v>1</v>
      </c>
      <c r="E161">
        <v>1</v>
      </c>
      <c r="F161">
        <v>1</v>
      </c>
      <c r="G161">
        <v>5</v>
      </c>
      <c r="H161">
        <v>3</v>
      </c>
      <c r="I161">
        <v>0</v>
      </c>
      <c r="J161">
        <v>46120</v>
      </c>
      <c r="K161">
        <v>0</v>
      </c>
      <c r="L161">
        <v>19</v>
      </c>
      <c r="M161" t="s">
        <v>39</v>
      </c>
      <c r="N161" t="s">
        <v>40</v>
      </c>
      <c r="O161">
        <v>2048</v>
      </c>
      <c r="P161" s="1">
        <v>31755</v>
      </c>
      <c r="Q161" t="s">
        <v>41</v>
      </c>
      <c r="R161" t="s">
        <v>54</v>
      </c>
      <c r="S161" t="s">
        <v>43</v>
      </c>
      <c r="T161" t="s">
        <v>44</v>
      </c>
      <c r="U161" t="s">
        <v>45</v>
      </c>
      <c r="V161" s="1">
        <v>41099</v>
      </c>
      <c r="W161" s="1"/>
      <c r="X161" t="s">
        <v>46</v>
      </c>
      <c r="Y161" t="s">
        <v>47</v>
      </c>
      <c r="Z161" t="s">
        <v>48</v>
      </c>
      <c r="AA161" t="s">
        <v>93</v>
      </c>
      <c r="AB161">
        <v>14</v>
      </c>
      <c r="AC161" t="s">
        <v>50</v>
      </c>
      <c r="AD161" t="s">
        <v>60</v>
      </c>
      <c r="AE161">
        <v>5</v>
      </c>
      <c r="AF161">
        <v>5</v>
      </c>
      <c r="AG161">
        <v>0</v>
      </c>
      <c r="AH161" s="1">
        <v>43500</v>
      </c>
      <c r="AI161">
        <v>0</v>
      </c>
      <c r="AJ161">
        <v>13</v>
      </c>
      <c r="AK161">
        <v>1</v>
      </c>
      <c r="AL161">
        <v>0</v>
      </c>
    </row>
    <row r="162" spans="1:38" x14ac:dyDescent="0.3">
      <c r="A162" t="s">
        <v>315</v>
      </c>
      <c r="B162">
        <v>10038</v>
      </c>
      <c r="C162">
        <v>0</v>
      </c>
      <c r="D162">
        <v>2</v>
      </c>
      <c r="E162">
        <v>1</v>
      </c>
      <c r="F162">
        <v>1</v>
      </c>
      <c r="G162">
        <v>1</v>
      </c>
      <c r="H162">
        <v>3</v>
      </c>
      <c r="I162">
        <v>0</v>
      </c>
      <c r="J162">
        <v>64520</v>
      </c>
      <c r="K162">
        <v>0</v>
      </c>
      <c r="L162">
        <v>1</v>
      </c>
      <c r="M162" t="s">
        <v>136</v>
      </c>
      <c r="N162" t="s">
        <v>40</v>
      </c>
      <c r="O162">
        <v>1460</v>
      </c>
      <c r="P162" s="1">
        <v>30798</v>
      </c>
      <c r="Q162" t="s">
        <v>41</v>
      </c>
      <c r="R162" t="s">
        <v>69</v>
      </c>
      <c r="S162" t="s">
        <v>43</v>
      </c>
      <c r="T162" t="s">
        <v>44</v>
      </c>
      <c r="U162" t="s">
        <v>84</v>
      </c>
      <c r="V162" s="1">
        <v>41645</v>
      </c>
      <c r="W162" s="1"/>
      <c r="X162" t="s">
        <v>46</v>
      </c>
      <c r="Y162" t="s">
        <v>47</v>
      </c>
      <c r="Z162" t="s">
        <v>128</v>
      </c>
      <c r="AA162" t="s">
        <v>129</v>
      </c>
      <c r="AB162">
        <v>1</v>
      </c>
      <c r="AC162" t="s">
        <v>203</v>
      </c>
      <c r="AD162" t="s">
        <v>60</v>
      </c>
      <c r="AE162">
        <v>5</v>
      </c>
      <c r="AF162">
        <v>4</v>
      </c>
      <c r="AG162">
        <v>4</v>
      </c>
      <c r="AH162" s="1">
        <v>43482</v>
      </c>
      <c r="AI162">
        <v>0</v>
      </c>
      <c r="AJ162">
        <v>3</v>
      </c>
      <c r="AK162">
        <v>1</v>
      </c>
      <c r="AL162">
        <v>0</v>
      </c>
    </row>
    <row r="163" spans="1:38" x14ac:dyDescent="0.3">
      <c r="A163" t="s">
        <v>316</v>
      </c>
      <c r="B163">
        <v>10249</v>
      </c>
      <c r="C163">
        <v>1</v>
      </c>
      <c r="D163">
        <v>1</v>
      </c>
      <c r="E163">
        <v>1</v>
      </c>
      <c r="F163">
        <v>5</v>
      </c>
      <c r="G163">
        <v>5</v>
      </c>
      <c r="H163">
        <v>3</v>
      </c>
      <c r="I163">
        <v>0</v>
      </c>
      <c r="J163">
        <v>61962</v>
      </c>
      <c r="K163">
        <v>1</v>
      </c>
      <c r="L163">
        <v>20</v>
      </c>
      <c r="M163" t="s">
        <v>62</v>
      </c>
      <c r="N163" t="s">
        <v>40</v>
      </c>
      <c r="O163">
        <v>2126</v>
      </c>
      <c r="P163" s="1">
        <v>30811</v>
      </c>
      <c r="Q163" t="s">
        <v>41</v>
      </c>
      <c r="R163" t="s">
        <v>54</v>
      </c>
      <c r="S163" t="s">
        <v>43</v>
      </c>
      <c r="T163" t="s">
        <v>44</v>
      </c>
      <c r="U163" t="s">
        <v>45</v>
      </c>
      <c r="V163" s="1">
        <v>41001</v>
      </c>
      <c r="W163" s="1">
        <v>41379</v>
      </c>
      <c r="X163" t="s">
        <v>195</v>
      </c>
      <c r="Y163" t="s">
        <v>56</v>
      </c>
      <c r="Z163" t="s">
        <v>48</v>
      </c>
      <c r="AA163" t="s">
        <v>65</v>
      </c>
      <c r="AB163">
        <v>20</v>
      </c>
      <c r="AC163" t="s">
        <v>72</v>
      </c>
      <c r="AD163" t="s">
        <v>60</v>
      </c>
      <c r="AE163">
        <v>4.9000000000000004</v>
      </c>
      <c r="AF163">
        <v>3</v>
      </c>
      <c r="AG163">
        <v>0</v>
      </c>
      <c r="AH163" s="1">
        <v>41325</v>
      </c>
      <c r="AI163">
        <v>0</v>
      </c>
      <c r="AJ163">
        <v>20</v>
      </c>
      <c r="AK163">
        <v>0</v>
      </c>
      <c r="AL163">
        <v>0</v>
      </c>
    </row>
    <row r="164" spans="1:38" x14ac:dyDescent="0.3">
      <c r="A164" t="s">
        <v>317</v>
      </c>
      <c r="B164">
        <v>10232</v>
      </c>
      <c r="C164">
        <v>0</v>
      </c>
      <c r="D164">
        <v>0</v>
      </c>
      <c r="E164">
        <v>0</v>
      </c>
      <c r="F164">
        <v>1</v>
      </c>
      <c r="G164">
        <v>3</v>
      </c>
      <c r="H164">
        <v>3</v>
      </c>
      <c r="I164">
        <v>0</v>
      </c>
      <c r="J164">
        <v>81584</v>
      </c>
      <c r="K164">
        <v>0</v>
      </c>
      <c r="L164">
        <v>22</v>
      </c>
      <c r="M164" t="s">
        <v>318</v>
      </c>
      <c r="N164" t="s">
        <v>40</v>
      </c>
      <c r="O164">
        <v>1886</v>
      </c>
      <c r="P164" s="1">
        <v>31942</v>
      </c>
      <c r="Q164" t="s">
        <v>63</v>
      </c>
      <c r="R164" t="s">
        <v>42</v>
      </c>
      <c r="S164" t="s">
        <v>43</v>
      </c>
      <c r="T164" t="s">
        <v>44</v>
      </c>
      <c r="U164" t="s">
        <v>114</v>
      </c>
      <c r="V164" s="1">
        <v>42645</v>
      </c>
      <c r="W164" s="1"/>
      <c r="X164" t="s">
        <v>46</v>
      </c>
      <c r="Y164" t="s">
        <v>47</v>
      </c>
      <c r="Z164" t="s">
        <v>57</v>
      </c>
      <c r="AA164" t="s">
        <v>199</v>
      </c>
      <c r="AB164">
        <v>13</v>
      </c>
      <c r="AC164" t="s">
        <v>59</v>
      </c>
      <c r="AD164" t="s">
        <v>60</v>
      </c>
      <c r="AE164">
        <v>4.0999999999999996</v>
      </c>
      <c r="AF164">
        <v>5</v>
      </c>
      <c r="AG164">
        <v>7</v>
      </c>
      <c r="AH164" s="1">
        <v>43473</v>
      </c>
      <c r="AI164">
        <v>0</v>
      </c>
      <c r="AJ164">
        <v>2</v>
      </c>
      <c r="AK164">
        <v>1</v>
      </c>
      <c r="AL164">
        <v>0</v>
      </c>
    </row>
    <row r="165" spans="1:38" x14ac:dyDescent="0.3">
      <c r="A165" t="s">
        <v>319</v>
      </c>
      <c r="B165">
        <v>10087</v>
      </c>
      <c r="C165">
        <v>0</v>
      </c>
      <c r="D165">
        <v>0</v>
      </c>
      <c r="E165">
        <v>0</v>
      </c>
      <c r="F165">
        <v>5</v>
      </c>
      <c r="G165">
        <v>5</v>
      </c>
      <c r="H165">
        <v>3</v>
      </c>
      <c r="I165">
        <v>0</v>
      </c>
      <c r="J165">
        <v>63676</v>
      </c>
      <c r="K165">
        <v>1</v>
      </c>
      <c r="L165">
        <v>19</v>
      </c>
      <c r="M165" t="s">
        <v>39</v>
      </c>
      <c r="N165" t="s">
        <v>40</v>
      </c>
      <c r="O165">
        <v>1810</v>
      </c>
      <c r="P165" s="1">
        <v>28872</v>
      </c>
      <c r="Q165" t="s">
        <v>63</v>
      </c>
      <c r="R165" t="s">
        <v>42</v>
      </c>
      <c r="S165" t="s">
        <v>43</v>
      </c>
      <c r="T165" t="s">
        <v>44</v>
      </c>
      <c r="U165" t="s">
        <v>114</v>
      </c>
      <c r="V165" s="1">
        <v>40812</v>
      </c>
      <c r="W165" s="1">
        <v>43331</v>
      </c>
      <c r="X165" t="s">
        <v>70</v>
      </c>
      <c r="Y165" t="s">
        <v>56</v>
      </c>
      <c r="Z165" t="s">
        <v>48</v>
      </c>
      <c r="AA165" t="s">
        <v>65</v>
      </c>
      <c r="AB165">
        <v>20</v>
      </c>
      <c r="AC165" t="s">
        <v>119</v>
      </c>
      <c r="AD165" t="s">
        <v>60</v>
      </c>
      <c r="AE165">
        <v>4.88</v>
      </c>
      <c r="AF165">
        <v>3</v>
      </c>
      <c r="AG165">
        <v>0</v>
      </c>
      <c r="AH165" s="1">
        <v>42918</v>
      </c>
      <c r="AI165">
        <v>0</v>
      </c>
      <c r="AJ165">
        <v>17</v>
      </c>
      <c r="AK165">
        <v>0</v>
      </c>
      <c r="AL165">
        <v>0</v>
      </c>
    </row>
    <row r="166" spans="1:38" x14ac:dyDescent="0.3">
      <c r="A166" t="s">
        <v>320</v>
      </c>
      <c r="B166">
        <v>10134</v>
      </c>
      <c r="C166">
        <v>1</v>
      </c>
      <c r="D166">
        <v>1</v>
      </c>
      <c r="E166">
        <v>1</v>
      </c>
      <c r="F166">
        <v>1</v>
      </c>
      <c r="G166">
        <v>1</v>
      </c>
      <c r="H166">
        <v>3</v>
      </c>
      <c r="I166">
        <v>0</v>
      </c>
      <c r="J166">
        <v>93046</v>
      </c>
      <c r="K166">
        <v>0</v>
      </c>
      <c r="L166">
        <v>23</v>
      </c>
      <c r="M166" t="s">
        <v>321</v>
      </c>
      <c r="N166" t="s">
        <v>40</v>
      </c>
      <c r="O166">
        <v>1460</v>
      </c>
      <c r="P166" s="1">
        <v>30843</v>
      </c>
      <c r="Q166" t="s">
        <v>41</v>
      </c>
      <c r="R166" t="s">
        <v>54</v>
      </c>
      <c r="S166" t="s">
        <v>43</v>
      </c>
      <c r="T166" t="s">
        <v>44</v>
      </c>
      <c r="U166" t="s">
        <v>45</v>
      </c>
      <c r="V166" s="1">
        <v>42374</v>
      </c>
      <c r="W166" s="1"/>
      <c r="X166" t="s">
        <v>46</v>
      </c>
      <c r="Y166" t="s">
        <v>47</v>
      </c>
      <c r="Z166" t="s">
        <v>128</v>
      </c>
      <c r="AA166" t="s">
        <v>133</v>
      </c>
      <c r="AB166">
        <v>2</v>
      </c>
      <c r="AC166" t="s">
        <v>119</v>
      </c>
      <c r="AD166" t="s">
        <v>60</v>
      </c>
      <c r="AE166">
        <v>4.0999999999999996</v>
      </c>
      <c r="AF166">
        <v>4</v>
      </c>
      <c r="AG166">
        <v>0</v>
      </c>
      <c r="AH166" s="1">
        <v>43493</v>
      </c>
      <c r="AI166">
        <v>0</v>
      </c>
      <c r="AJ166">
        <v>20</v>
      </c>
      <c r="AK166">
        <v>1</v>
      </c>
      <c r="AL166">
        <v>0</v>
      </c>
    </row>
    <row r="167" spans="1:38" x14ac:dyDescent="0.3">
      <c r="A167" t="s">
        <v>322</v>
      </c>
      <c r="B167">
        <v>10251</v>
      </c>
      <c r="C167">
        <v>1</v>
      </c>
      <c r="D167">
        <v>1</v>
      </c>
      <c r="E167">
        <v>1</v>
      </c>
      <c r="F167">
        <v>1</v>
      </c>
      <c r="G167">
        <v>5</v>
      </c>
      <c r="H167">
        <v>3</v>
      </c>
      <c r="I167">
        <v>0</v>
      </c>
      <c r="J167">
        <v>64738</v>
      </c>
      <c r="K167">
        <v>0</v>
      </c>
      <c r="L167">
        <v>19</v>
      </c>
      <c r="M167" t="s">
        <v>39</v>
      </c>
      <c r="N167" t="s">
        <v>40</v>
      </c>
      <c r="O167">
        <v>1776</v>
      </c>
      <c r="P167" s="1">
        <v>30196</v>
      </c>
      <c r="Q167" t="s">
        <v>41</v>
      </c>
      <c r="R167" t="s">
        <v>54</v>
      </c>
      <c r="S167" t="s">
        <v>43</v>
      </c>
      <c r="T167" t="s">
        <v>44</v>
      </c>
      <c r="U167" t="s">
        <v>114</v>
      </c>
      <c r="V167" s="1">
        <v>41043</v>
      </c>
      <c r="W167" s="1"/>
      <c r="X167" t="s">
        <v>46</v>
      </c>
      <c r="Y167" t="s">
        <v>47</v>
      </c>
      <c r="Z167" t="s">
        <v>48</v>
      </c>
      <c r="AA167" t="s">
        <v>67</v>
      </c>
      <c r="AB167">
        <v>16</v>
      </c>
      <c r="AC167" t="s">
        <v>72</v>
      </c>
      <c r="AD167" t="s">
        <v>60</v>
      </c>
      <c r="AE167">
        <v>4.0999999999999996</v>
      </c>
      <c r="AF167">
        <v>3</v>
      </c>
      <c r="AG167">
        <v>0</v>
      </c>
      <c r="AH167" s="1">
        <v>43518</v>
      </c>
      <c r="AI167">
        <v>0</v>
      </c>
      <c r="AJ167">
        <v>10</v>
      </c>
      <c r="AK167">
        <v>1</v>
      </c>
      <c r="AL167">
        <v>0</v>
      </c>
    </row>
    <row r="168" spans="1:38" x14ac:dyDescent="0.3">
      <c r="A168" t="s">
        <v>323</v>
      </c>
      <c r="B168">
        <v>10103</v>
      </c>
      <c r="C168">
        <v>0</v>
      </c>
      <c r="D168">
        <v>3</v>
      </c>
      <c r="E168">
        <v>1</v>
      </c>
      <c r="F168">
        <v>1</v>
      </c>
      <c r="G168">
        <v>6</v>
      </c>
      <c r="H168">
        <v>3</v>
      </c>
      <c r="I168">
        <v>0</v>
      </c>
      <c r="J168">
        <v>70468</v>
      </c>
      <c r="K168">
        <v>0</v>
      </c>
      <c r="L168">
        <v>3</v>
      </c>
      <c r="M168" t="s">
        <v>141</v>
      </c>
      <c r="N168" t="s">
        <v>324</v>
      </c>
      <c r="O168">
        <v>84111</v>
      </c>
      <c r="P168" s="1">
        <v>32504</v>
      </c>
      <c r="Q168" t="s">
        <v>41</v>
      </c>
      <c r="R168" t="s">
        <v>139</v>
      </c>
      <c r="S168" t="s">
        <v>43</v>
      </c>
      <c r="T168" t="s">
        <v>44</v>
      </c>
      <c r="U168" t="s">
        <v>84</v>
      </c>
      <c r="V168" s="1">
        <v>41029</v>
      </c>
      <c r="W168" s="1"/>
      <c r="X168" t="s">
        <v>46</v>
      </c>
      <c r="Y168" t="s">
        <v>47</v>
      </c>
      <c r="Z168" t="s">
        <v>143</v>
      </c>
      <c r="AA168" t="s">
        <v>144</v>
      </c>
      <c r="AB168">
        <v>17</v>
      </c>
      <c r="AC168" t="s">
        <v>203</v>
      </c>
      <c r="AD168" t="s">
        <v>60</v>
      </c>
      <c r="AE168">
        <v>4.53</v>
      </c>
      <c r="AF168">
        <v>3</v>
      </c>
      <c r="AG168">
        <v>0</v>
      </c>
      <c r="AH168" s="1">
        <v>43494</v>
      </c>
      <c r="AI168">
        <v>0</v>
      </c>
      <c r="AJ168">
        <v>16</v>
      </c>
      <c r="AK168">
        <v>1</v>
      </c>
      <c r="AL168">
        <v>0</v>
      </c>
    </row>
    <row r="169" spans="1:38" x14ac:dyDescent="0.3">
      <c r="A169" t="s">
        <v>325</v>
      </c>
      <c r="B169">
        <v>10017</v>
      </c>
      <c r="C169">
        <v>1</v>
      </c>
      <c r="D169">
        <v>1</v>
      </c>
      <c r="E169">
        <v>0</v>
      </c>
      <c r="F169">
        <v>1</v>
      </c>
      <c r="G169">
        <v>5</v>
      </c>
      <c r="H169">
        <v>4</v>
      </c>
      <c r="I169">
        <v>0</v>
      </c>
      <c r="J169">
        <v>77915</v>
      </c>
      <c r="K169">
        <v>0</v>
      </c>
      <c r="L169">
        <v>18</v>
      </c>
      <c r="M169" t="s">
        <v>131</v>
      </c>
      <c r="N169" t="s">
        <v>40</v>
      </c>
      <c r="O169">
        <v>2110</v>
      </c>
      <c r="P169" s="1">
        <v>29885</v>
      </c>
      <c r="Q169" t="s">
        <v>63</v>
      </c>
      <c r="R169" t="s">
        <v>54</v>
      </c>
      <c r="S169" t="s">
        <v>43</v>
      </c>
      <c r="T169" t="s">
        <v>44</v>
      </c>
      <c r="U169" t="s">
        <v>45</v>
      </c>
      <c r="V169" s="1">
        <v>41547</v>
      </c>
      <c r="W169" s="1"/>
      <c r="X169" t="s">
        <v>46</v>
      </c>
      <c r="Y169" t="s">
        <v>47</v>
      </c>
      <c r="Z169" t="s">
        <v>48</v>
      </c>
      <c r="AA169" t="s">
        <v>133</v>
      </c>
      <c r="AB169">
        <v>2</v>
      </c>
      <c r="AC169" t="s">
        <v>203</v>
      </c>
      <c r="AD169" t="s">
        <v>51</v>
      </c>
      <c r="AE169">
        <v>4.0999999999999996</v>
      </c>
      <c r="AF169">
        <v>3</v>
      </c>
      <c r="AG169">
        <v>0</v>
      </c>
      <c r="AH169" s="1">
        <v>43486</v>
      </c>
      <c r="AI169">
        <v>0</v>
      </c>
      <c r="AJ169">
        <v>11</v>
      </c>
      <c r="AK169">
        <v>1</v>
      </c>
      <c r="AL169">
        <v>0</v>
      </c>
    </row>
    <row r="170" spans="1:38" x14ac:dyDescent="0.3">
      <c r="A170" t="s">
        <v>326</v>
      </c>
      <c r="B170">
        <v>10186</v>
      </c>
      <c r="C170">
        <v>1</v>
      </c>
      <c r="D170">
        <v>1</v>
      </c>
      <c r="E170">
        <v>0</v>
      </c>
      <c r="F170">
        <v>5</v>
      </c>
      <c r="G170">
        <v>5</v>
      </c>
      <c r="H170">
        <v>3</v>
      </c>
      <c r="I170">
        <v>0</v>
      </c>
      <c r="J170">
        <v>52624</v>
      </c>
      <c r="K170">
        <v>1</v>
      </c>
      <c r="L170">
        <v>19</v>
      </c>
      <c r="M170" t="s">
        <v>39</v>
      </c>
      <c r="N170" t="s">
        <v>40</v>
      </c>
      <c r="O170">
        <v>1886</v>
      </c>
      <c r="P170" s="1">
        <v>29671</v>
      </c>
      <c r="Q170" t="s">
        <v>63</v>
      </c>
      <c r="R170" t="s">
        <v>54</v>
      </c>
      <c r="S170" t="s">
        <v>43</v>
      </c>
      <c r="T170" t="s">
        <v>44</v>
      </c>
      <c r="U170" t="s">
        <v>45</v>
      </c>
      <c r="V170" s="1">
        <v>40729</v>
      </c>
      <c r="W170" s="1">
        <v>43369</v>
      </c>
      <c r="X170" t="s">
        <v>95</v>
      </c>
      <c r="Y170" t="s">
        <v>56</v>
      </c>
      <c r="Z170" t="s">
        <v>48</v>
      </c>
      <c r="AA170" t="s">
        <v>49</v>
      </c>
      <c r="AB170">
        <v>22</v>
      </c>
      <c r="AC170" t="s">
        <v>59</v>
      </c>
      <c r="AD170" t="s">
        <v>60</v>
      </c>
      <c r="AE170">
        <v>3.18</v>
      </c>
      <c r="AF170">
        <v>4</v>
      </c>
      <c r="AG170">
        <v>0</v>
      </c>
      <c r="AH170" s="1">
        <v>43161</v>
      </c>
      <c r="AI170">
        <v>0</v>
      </c>
      <c r="AJ170">
        <v>16</v>
      </c>
      <c r="AK170">
        <v>0</v>
      </c>
      <c r="AL170">
        <v>0</v>
      </c>
    </row>
    <row r="171" spans="1:38" x14ac:dyDescent="0.3">
      <c r="A171" t="s">
        <v>327</v>
      </c>
      <c r="B171">
        <v>10137</v>
      </c>
      <c r="C171">
        <v>1</v>
      </c>
      <c r="D171">
        <v>1</v>
      </c>
      <c r="E171">
        <v>1</v>
      </c>
      <c r="F171">
        <v>3</v>
      </c>
      <c r="G171">
        <v>5</v>
      </c>
      <c r="H171">
        <v>3</v>
      </c>
      <c r="I171">
        <v>0</v>
      </c>
      <c r="J171">
        <v>63450</v>
      </c>
      <c r="K171">
        <v>0</v>
      </c>
      <c r="L171">
        <v>20</v>
      </c>
      <c r="M171" t="s">
        <v>62</v>
      </c>
      <c r="N171" t="s">
        <v>40</v>
      </c>
      <c r="O171">
        <v>1770</v>
      </c>
      <c r="P171" s="1">
        <v>28933</v>
      </c>
      <c r="Q171" t="s">
        <v>41</v>
      </c>
      <c r="R171" t="s">
        <v>54</v>
      </c>
      <c r="S171" t="s">
        <v>43</v>
      </c>
      <c r="T171" t="s">
        <v>44</v>
      </c>
      <c r="U171" t="s">
        <v>45</v>
      </c>
      <c r="V171" s="1">
        <v>41463</v>
      </c>
      <c r="W171" s="1"/>
      <c r="X171" t="s">
        <v>46</v>
      </c>
      <c r="Y171" t="s">
        <v>47</v>
      </c>
      <c r="Z171" t="s">
        <v>48</v>
      </c>
      <c r="AA171" t="s">
        <v>101</v>
      </c>
      <c r="AB171">
        <v>18</v>
      </c>
      <c r="AC171" t="s">
        <v>50</v>
      </c>
      <c r="AD171" t="s">
        <v>60</v>
      </c>
      <c r="AE171">
        <v>4</v>
      </c>
      <c r="AF171">
        <v>3</v>
      </c>
      <c r="AG171">
        <v>0</v>
      </c>
      <c r="AH171" s="1">
        <v>43514</v>
      </c>
      <c r="AI171">
        <v>0</v>
      </c>
      <c r="AJ171">
        <v>7</v>
      </c>
      <c r="AK171">
        <v>1</v>
      </c>
      <c r="AL171">
        <v>0</v>
      </c>
    </row>
    <row r="172" spans="1:38" x14ac:dyDescent="0.3">
      <c r="A172" t="s">
        <v>328</v>
      </c>
      <c r="B172">
        <v>10008</v>
      </c>
      <c r="C172">
        <v>0</v>
      </c>
      <c r="D172">
        <v>0</v>
      </c>
      <c r="E172">
        <v>0</v>
      </c>
      <c r="F172">
        <v>1</v>
      </c>
      <c r="G172">
        <v>3</v>
      </c>
      <c r="H172">
        <v>4</v>
      </c>
      <c r="I172">
        <v>1</v>
      </c>
      <c r="J172">
        <v>51777</v>
      </c>
      <c r="K172">
        <v>0</v>
      </c>
      <c r="L172">
        <v>14</v>
      </c>
      <c r="M172" t="s">
        <v>88</v>
      </c>
      <c r="N172" t="s">
        <v>124</v>
      </c>
      <c r="O172">
        <v>6070</v>
      </c>
      <c r="P172" s="1">
        <v>32421</v>
      </c>
      <c r="Q172" t="s">
        <v>63</v>
      </c>
      <c r="R172" t="s">
        <v>42</v>
      </c>
      <c r="S172" t="s">
        <v>43</v>
      </c>
      <c r="T172" t="s">
        <v>91</v>
      </c>
      <c r="U172" t="s">
        <v>84</v>
      </c>
      <c r="V172" s="1">
        <v>40564</v>
      </c>
      <c r="W172" s="1"/>
      <c r="X172" t="s">
        <v>46</v>
      </c>
      <c r="Y172" t="s">
        <v>47</v>
      </c>
      <c r="Z172" t="s">
        <v>57</v>
      </c>
      <c r="AA172" t="s">
        <v>168</v>
      </c>
      <c r="AB172">
        <v>6</v>
      </c>
      <c r="AC172" t="s">
        <v>86</v>
      </c>
      <c r="AD172" t="s">
        <v>51</v>
      </c>
      <c r="AE172">
        <v>4.6399999999999997</v>
      </c>
      <c r="AF172">
        <v>4</v>
      </c>
      <c r="AG172">
        <v>5</v>
      </c>
      <c r="AH172" s="1">
        <v>43490</v>
      </c>
      <c r="AI172">
        <v>0</v>
      </c>
      <c r="AJ172">
        <v>14</v>
      </c>
      <c r="AK172">
        <v>1</v>
      </c>
      <c r="AL172">
        <v>0</v>
      </c>
    </row>
    <row r="173" spans="1:38" x14ac:dyDescent="0.3">
      <c r="A173" t="s">
        <v>329</v>
      </c>
      <c r="B173">
        <v>10096</v>
      </c>
      <c r="C173">
        <v>0</v>
      </c>
      <c r="D173">
        <v>4</v>
      </c>
      <c r="E173">
        <v>0</v>
      </c>
      <c r="F173">
        <v>5</v>
      </c>
      <c r="G173">
        <v>5</v>
      </c>
      <c r="H173">
        <v>3</v>
      </c>
      <c r="I173">
        <v>0</v>
      </c>
      <c r="J173">
        <v>67237</v>
      </c>
      <c r="K173">
        <v>1</v>
      </c>
      <c r="L173">
        <v>20</v>
      </c>
      <c r="M173" t="s">
        <v>62</v>
      </c>
      <c r="N173" t="s">
        <v>40</v>
      </c>
      <c r="O173">
        <v>2122</v>
      </c>
      <c r="P173" s="1">
        <v>28120</v>
      </c>
      <c r="Q173" t="s">
        <v>63</v>
      </c>
      <c r="R173" t="s">
        <v>80</v>
      </c>
      <c r="S173" t="s">
        <v>43</v>
      </c>
      <c r="T173" t="s">
        <v>44</v>
      </c>
      <c r="U173" t="s">
        <v>45</v>
      </c>
      <c r="V173" s="1">
        <v>41463</v>
      </c>
      <c r="W173" s="1">
        <v>42628</v>
      </c>
      <c r="X173" t="s">
        <v>195</v>
      </c>
      <c r="Y173" t="s">
        <v>56</v>
      </c>
      <c r="Z173" t="s">
        <v>48</v>
      </c>
      <c r="AA173" t="s">
        <v>49</v>
      </c>
      <c r="AB173">
        <v>22</v>
      </c>
      <c r="AC173" t="s">
        <v>50</v>
      </c>
      <c r="AD173" t="s">
        <v>60</v>
      </c>
      <c r="AE173">
        <v>4.6500000000000004</v>
      </c>
      <c r="AF173">
        <v>4</v>
      </c>
      <c r="AG173">
        <v>0</v>
      </c>
      <c r="AH173" s="1">
        <v>42531</v>
      </c>
      <c r="AI173">
        <v>0</v>
      </c>
      <c r="AJ173">
        <v>15</v>
      </c>
      <c r="AK173">
        <v>0</v>
      </c>
      <c r="AL173">
        <v>0</v>
      </c>
    </row>
    <row r="174" spans="1:38" x14ac:dyDescent="0.3">
      <c r="A174" t="s">
        <v>330</v>
      </c>
      <c r="B174">
        <v>10035</v>
      </c>
      <c r="C174">
        <v>0</v>
      </c>
      <c r="D174">
        <v>0</v>
      </c>
      <c r="E174">
        <v>0</v>
      </c>
      <c r="F174">
        <v>1</v>
      </c>
      <c r="G174">
        <v>5</v>
      </c>
      <c r="H174">
        <v>4</v>
      </c>
      <c r="I174">
        <v>0</v>
      </c>
      <c r="J174">
        <v>73330</v>
      </c>
      <c r="K174">
        <v>0</v>
      </c>
      <c r="L174">
        <v>20</v>
      </c>
      <c r="M174" t="s">
        <v>62</v>
      </c>
      <c r="N174" t="s">
        <v>40</v>
      </c>
      <c r="O174">
        <v>2324</v>
      </c>
      <c r="P174" s="1">
        <v>30038</v>
      </c>
      <c r="Q174" t="s">
        <v>63</v>
      </c>
      <c r="R174" t="s">
        <v>42</v>
      </c>
      <c r="S174" t="s">
        <v>43</v>
      </c>
      <c r="T174" t="s">
        <v>44</v>
      </c>
      <c r="U174" t="s">
        <v>84</v>
      </c>
      <c r="V174" s="1">
        <v>41505</v>
      </c>
      <c r="W174" s="1"/>
      <c r="X174" t="s">
        <v>46</v>
      </c>
      <c r="Y174" t="s">
        <v>47</v>
      </c>
      <c r="Z174" t="s">
        <v>48</v>
      </c>
      <c r="AA174" t="s">
        <v>67</v>
      </c>
      <c r="AB174">
        <v>16</v>
      </c>
      <c r="AC174" t="s">
        <v>59</v>
      </c>
      <c r="AD174" t="s">
        <v>51</v>
      </c>
      <c r="AE174">
        <v>4.2</v>
      </c>
      <c r="AF174">
        <v>4</v>
      </c>
      <c r="AG174">
        <v>0</v>
      </c>
      <c r="AH174" s="1">
        <v>43508</v>
      </c>
      <c r="AI174">
        <v>0</v>
      </c>
      <c r="AJ174">
        <v>19</v>
      </c>
      <c r="AK174">
        <v>1</v>
      </c>
      <c r="AL174">
        <v>0</v>
      </c>
    </row>
    <row r="175" spans="1:38" x14ac:dyDescent="0.3">
      <c r="A175" t="s">
        <v>331</v>
      </c>
      <c r="B175">
        <v>10057</v>
      </c>
      <c r="C175">
        <v>1</v>
      </c>
      <c r="D175">
        <v>1</v>
      </c>
      <c r="E175">
        <v>0</v>
      </c>
      <c r="F175">
        <v>3</v>
      </c>
      <c r="G175">
        <v>5</v>
      </c>
      <c r="H175">
        <v>3</v>
      </c>
      <c r="I175">
        <v>0</v>
      </c>
      <c r="J175">
        <v>52057</v>
      </c>
      <c r="K175">
        <v>0</v>
      </c>
      <c r="L175">
        <v>19</v>
      </c>
      <c r="M175" t="s">
        <v>39</v>
      </c>
      <c r="N175" t="s">
        <v>40</v>
      </c>
      <c r="O175">
        <v>2122</v>
      </c>
      <c r="P175" s="1">
        <v>27689</v>
      </c>
      <c r="Q175" t="s">
        <v>63</v>
      </c>
      <c r="R175" t="s">
        <v>54</v>
      </c>
      <c r="S175" t="s">
        <v>43</v>
      </c>
      <c r="T175" t="s">
        <v>44</v>
      </c>
      <c r="U175" t="s">
        <v>84</v>
      </c>
      <c r="V175" s="1">
        <v>42051</v>
      </c>
      <c r="W175" s="1"/>
      <c r="X175" t="s">
        <v>46</v>
      </c>
      <c r="Y175" t="s">
        <v>47</v>
      </c>
      <c r="Z175" t="s">
        <v>48</v>
      </c>
      <c r="AA175" t="s">
        <v>67</v>
      </c>
      <c r="AB175">
        <v>16</v>
      </c>
      <c r="AC175" t="s">
        <v>203</v>
      </c>
      <c r="AD175" t="s">
        <v>60</v>
      </c>
      <c r="AE175">
        <v>5</v>
      </c>
      <c r="AF175">
        <v>3</v>
      </c>
      <c r="AG175">
        <v>0</v>
      </c>
      <c r="AH175" s="1">
        <v>43488</v>
      </c>
      <c r="AI175">
        <v>0</v>
      </c>
      <c r="AJ175">
        <v>6</v>
      </c>
      <c r="AK175">
        <v>1</v>
      </c>
      <c r="AL175">
        <v>0</v>
      </c>
    </row>
    <row r="176" spans="1:38" x14ac:dyDescent="0.3">
      <c r="A176" t="s">
        <v>332</v>
      </c>
      <c r="B176">
        <v>10004</v>
      </c>
      <c r="C176">
        <v>0</v>
      </c>
      <c r="D176">
        <v>0</v>
      </c>
      <c r="E176">
        <v>0</v>
      </c>
      <c r="F176">
        <v>5</v>
      </c>
      <c r="G176">
        <v>5</v>
      </c>
      <c r="H176">
        <v>4</v>
      </c>
      <c r="I176">
        <v>1</v>
      </c>
      <c r="J176">
        <v>47434</v>
      </c>
      <c r="K176">
        <v>1</v>
      </c>
      <c r="L176">
        <v>19</v>
      </c>
      <c r="M176" t="s">
        <v>39</v>
      </c>
      <c r="N176" t="s">
        <v>40</v>
      </c>
      <c r="O176">
        <v>1844</v>
      </c>
      <c r="P176" s="1">
        <v>26709</v>
      </c>
      <c r="Q176" t="s">
        <v>63</v>
      </c>
      <c r="R176" t="s">
        <v>42</v>
      </c>
      <c r="S176" t="s">
        <v>43</v>
      </c>
      <c r="T176" t="s">
        <v>91</v>
      </c>
      <c r="U176" t="s">
        <v>84</v>
      </c>
      <c r="V176" s="1">
        <v>40854</v>
      </c>
      <c r="W176" s="1">
        <v>42322</v>
      </c>
      <c r="X176" t="s">
        <v>92</v>
      </c>
      <c r="Y176" t="s">
        <v>56</v>
      </c>
      <c r="Z176" t="s">
        <v>48</v>
      </c>
      <c r="AA176" t="s">
        <v>71</v>
      </c>
      <c r="AB176">
        <v>39</v>
      </c>
      <c r="AC176" t="s">
        <v>86</v>
      </c>
      <c r="AD176" t="s">
        <v>51</v>
      </c>
      <c r="AE176">
        <v>5</v>
      </c>
      <c r="AF176">
        <v>4</v>
      </c>
      <c r="AG176">
        <v>0</v>
      </c>
      <c r="AH176" s="1">
        <v>42037</v>
      </c>
      <c r="AI176">
        <v>0</v>
      </c>
      <c r="AJ176">
        <v>17</v>
      </c>
      <c r="AK176">
        <v>0</v>
      </c>
      <c r="AL176">
        <v>0</v>
      </c>
    </row>
    <row r="177" spans="1:38" x14ac:dyDescent="0.3">
      <c r="A177" t="s">
        <v>333</v>
      </c>
      <c r="B177">
        <v>10191</v>
      </c>
      <c r="C177">
        <v>0</v>
      </c>
      <c r="D177">
        <v>4</v>
      </c>
      <c r="E177">
        <v>1</v>
      </c>
      <c r="F177">
        <v>5</v>
      </c>
      <c r="G177">
        <v>5</v>
      </c>
      <c r="H177">
        <v>3</v>
      </c>
      <c r="I177">
        <v>0</v>
      </c>
      <c r="J177">
        <v>52788</v>
      </c>
      <c r="K177">
        <v>1</v>
      </c>
      <c r="L177">
        <v>19</v>
      </c>
      <c r="M177" t="s">
        <v>39</v>
      </c>
      <c r="N177" t="s">
        <v>40</v>
      </c>
      <c r="O177">
        <v>1938</v>
      </c>
      <c r="P177" s="1">
        <v>26612</v>
      </c>
      <c r="Q177" t="s">
        <v>41</v>
      </c>
      <c r="R177" t="s">
        <v>80</v>
      </c>
      <c r="S177" t="s">
        <v>43</v>
      </c>
      <c r="T177" t="s">
        <v>44</v>
      </c>
      <c r="U177" t="s">
        <v>45</v>
      </c>
      <c r="V177" s="1">
        <v>41176</v>
      </c>
      <c r="W177" s="1">
        <v>43004</v>
      </c>
      <c r="X177" t="s">
        <v>64</v>
      </c>
      <c r="Y177" t="s">
        <v>56</v>
      </c>
      <c r="Z177" t="s">
        <v>48</v>
      </c>
      <c r="AA177" t="s">
        <v>74</v>
      </c>
      <c r="AB177">
        <v>11</v>
      </c>
      <c r="AC177" t="s">
        <v>59</v>
      </c>
      <c r="AD177" t="s">
        <v>60</v>
      </c>
      <c r="AE177">
        <v>3.08</v>
      </c>
      <c r="AF177">
        <v>4</v>
      </c>
      <c r="AG177">
        <v>0</v>
      </c>
      <c r="AH177" s="1">
        <v>42826</v>
      </c>
      <c r="AI177">
        <v>0</v>
      </c>
      <c r="AJ177">
        <v>18</v>
      </c>
      <c r="AK177">
        <v>0</v>
      </c>
      <c r="AL177">
        <v>0</v>
      </c>
    </row>
    <row r="178" spans="1:38" x14ac:dyDescent="0.3">
      <c r="A178" t="s">
        <v>334</v>
      </c>
      <c r="B178">
        <v>10219</v>
      </c>
      <c r="C178">
        <v>0</v>
      </c>
      <c r="D178">
        <v>0</v>
      </c>
      <c r="E178">
        <v>0</v>
      </c>
      <c r="F178">
        <v>1</v>
      </c>
      <c r="G178">
        <v>5</v>
      </c>
      <c r="H178">
        <v>3</v>
      </c>
      <c r="I178">
        <v>0</v>
      </c>
      <c r="J178">
        <v>45395</v>
      </c>
      <c r="K178">
        <v>0</v>
      </c>
      <c r="L178">
        <v>19</v>
      </c>
      <c r="M178" t="s">
        <v>39</v>
      </c>
      <c r="N178" t="s">
        <v>40</v>
      </c>
      <c r="O178">
        <v>2189</v>
      </c>
      <c r="P178" s="1">
        <v>31600</v>
      </c>
      <c r="Q178" t="s">
        <v>63</v>
      </c>
      <c r="R178" t="s">
        <v>42</v>
      </c>
      <c r="S178" t="s">
        <v>43</v>
      </c>
      <c r="T178" t="s">
        <v>44</v>
      </c>
      <c r="U178" t="s">
        <v>45</v>
      </c>
      <c r="V178" s="1">
        <v>41645</v>
      </c>
      <c r="W178" s="1"/>
      <c r="X178" t="s">
        <v>46</v>
      </c>
      <c r="Y178" t="s">
        <v>47</v>
      </c>
      <c r="Z178" t="s">
        <v>48</v>
      </c>
      <c r="AA178" t="s">
        <v>81</v>
      </c>
      <c r="AB178">
        <v>19</v>
      </c>
      <c r="AC178" t="s">
        <v>50</v>
      </c>
      <c r="AD178" t="s">
        <v>60</v>
      </c>
      <c r="AE178">
        <v>4.5999999999999996</v>
      </c>
      <c r="AF178">
        <v>4</v>
      </c>
      <c r="AG178">
        <v>0</v>
      </c>
      <c r="AH178" s="1">
        <v>43522</v>
      </c>
      <c r="AI178">
        <v>0</v>
      </c>
      <c r="AJ178">
        <v>14</v>
      </c>
      <c r="AK178">
        <v>1</v>
      </c>
      <c r="AL178">
        <v>0</v>
      </c>
    </row>
    <row r="179" spans="1:38" x14ac:dyDescent="0.3">
      <c r="A179" t="s">
        <v>335</v>
      </c>
      <c r="B179">
        <v>10077</v>
      </c>
      <c r="C179">
        <v>1</v>
      </c>
      <c r="D179">
        <v>1</v>
      </c>
      <c r="E179">
        <v>0</v>
      </c>
      <c r="F179">
        <v>2</v>
      </c>
      <c r="G179">
        <v>5</v>
      </c>
      <c r="H179">
        <v>3</v>
      </c>
      <c r="I179">
        <v>0</v>
      </c>
      <c r="J179">
        <v>62385</v>
      </c>
      <c r="K179">
        <v>0</v>
      </c>
      <c r="L179">
        <v>20</v>
      </c>
      <c r="M179" t="s">
        <v>62</v>
      </c>
      <c r="N179" t="s">
        <v>40</v>
      </c>
      <c r="O179">
        <v>2324</v>
      </c>
      <c r="P179" s="1">
        <v>27997</v>
      </c>
      <c r="Q179" t="s">
        <v>63</v>
      </c>
      <c r="R179" t="s">
        <v>54</v>
      </c>
      <c r="S179" t="s">
        <v>43</v>
      </c>
      <c r="T179" t="s">
        <v>44</v>
      </c>
      <c r="U179" t="s">
        <v>45</v>
      </c>
      <c r="V179" s="1">
        <v>42501</v>
      </c>
      <c r="W179" s="1"/>
      <c r="X179" t="s">
        <v>46</v>
      </c>
      <c r="Y179" t="s">
        <v>47</v>
      </c>
      <c r="Z179" t="s">
        <v>48</v>
      </c>
      <c r="AA179" t="s">
        <v>71</v>
      </c>
      <c r="AC179" t="s">
        <v>50</v>
      </c>
      <c r="AD179" t="s">
        <v>60</v>
      </c>
      <c r="AE179">
        <v>5</v>
      </c>
      <c r="AF179">
        <v>3</v>
      </c>
      <c r="AG179">
        <v>0</v>
      </c>
      <c r="AH179" s="1">
        <v>43486</v>
      </c>
      <c r="AI179">
        <v>0</v>
      </c>
      <c r="AJ179">
        <v>4</v>
      </c>
      <c r="AK179">
        <v>1</v>
      </c>
      <c r="AL179">
        <v>1</v>
      </c>
    </row>
    <row r="180" spans="1:38" x14ac:dyDescent="0.3">
      <c r="A180" t="s">
        <v>336</v>
      </c>
      <c r="B180">
        <v>10073</v>
      </c>
      <c r="C180">
        <v>1</v>
      </c>
      <c r="D180">
        <v>1</v>
      </c>
      <c r="E180">
        <v>0</v>
      </c>
      <c r="F180">
        <v>5</v>
      </c>
      <c r="G180">
        <v>5</v>
      </c>
      <c r="H180">
        <v>3</v>
      </c>
      <c r="I180">
        <v>0</v>
      </c>
      <c r="J180">
        <v>68407</v>
      </c>
      <c r="K180">
        <v>1</v>
      </c>
      <c r="L180">
        <v>20</v>
      </c>
      <c r="M180" t="s">
        <v>62</v>
      </c>
      <c r="N180" t="s">
        <v>40</v>
      </c>
      <c r="O180">
        <v>2176</v>
      </c>
      <c r="P180" s="1">
        <v>31756</v>
      </c>
      <c r="Q180" t="s">
        <v>63</v>
      </c>
      <c r="R180" t="s">
        <v>54</v>
      </c>
      <c r="S180" t="s">
        <v>43</v>
      </c>
      <c r="T180" t="s">
        <v>44</v>
      </c>
      <c r="U180" t="s">
        <v>100</v>
      </c>
      <c r="V180" s="1">
        <v>40729</v>
      </c>
      <c r="W180" s="1">
        <v>41140</v>
      </c>
      <c r="X180" t="s">
        <v>92</v>
      </c>
      <c r="Y180" t="s">
        <v>56</v>
      </c>
      <c r="Z180" t="s">
        <v>48</v>
      </c>
      <c r="AA180" t="s">
        <v>74</v>
      </c>
      <c r="AB180">
        <v>11</v>
      </c>
      <c r="AC180" t="s">
        <v>50</v>
      </c>
      <c r="AD180" t="s">
        <v>60</v>
      </c>
      <c r="AE180">
        <v>5</v>
      </c>
      <c r="AF180">
        <v>4</v>
      </c>
      <c r="AG180">
        <v>0</v>
      </c>
      <c r="AH180" s="1">
        <v>41092</v>
      </c>
      <c r="AI180">
        <v>0</v>
      </c>
      <c r="AJ180">
        <v>16</v>
      </c>
      <c r="AK180">
        <v>0</v>
      </c>
      <c r="AL180">
        <v>0</v>
      </c>
    </row>
    <row r="181" spans="1:38" x14ac:dyDescent="0.3">
      <c r="A181" t="s">
        <v>337</v>
      </c>
      <c r="B181">
        <v>10279</v>
      </c>
      <c r="C181">
        <v>1</v>
      </c>
      <c r="D181">
        <v>1</v>
      </c>
      <c r="E181">
        <v>0</v>
      </c>
      <c r="F181">
        <v>1</v>
      </c>
      <c r="G181">
        <v>5</v>
      </c>
      <c r="H181">
        <v>3</v>
      </c>
      <c r="I181">
        <v>0</v>
      </c>
      <c r="J181">
        <v>61349</v>
      </c>
      <c r="K181">
        <v>0</v>
      </c>
      <c r="L181">
        <v>19</v>
      </c>
      <c r="M181" t="s">
        <v>39</v>
      </c>
      <c r="N181" t="s">
        <v>40</v>
      </c>
      <c r="O181">
        <v>2451</v>
      </c>
      <c r="P181" s="1">
        <v>27340</v>
      </c>
      <c r="Q181" t="s">
        <v>63</v>
      </c>
      <c r="R181" t="s">
        <v>54</v>
      </c>
      <c r="S181" t="s">
        <v>43</v>
      </c>
      <c r="T181" t="s">
        <v>44</v>
      </c>
      <c r="U181" t="s">
        <v>45</v>
      </c>
      <c r="V181" s="1">
        <v>41589</v>
      </c>
      <c r="W181" s="1"/>
      <c r="X181" t="s">
        <v>46</v>
      </c>
      <c r="Y181" t="s">
        <v>47</v>
      </c>
      <c r="Z181" t="s">
        <v>48</v>
      </c>
      <c r="AA181" t="s">
        <v>85</v>
      </c>
      <c r="AB181">
        <v>12</v>
      </c>
      <c r="AC181" t="s">
        <v>50</v>
      </c>
      <c r="AD181" t="s">
        <v>60</v>
      </c>
      <c r="AE181">
        <v>4.0999999999999996</v>
      </c>
      <c r="AF181">
        <v>3</v>
      </c>
      <c r="AG181">
        <v>0</v>
      </c>
      <c r="AH181" s="1">
        <v>43487</v>
      </c>
      <c r="AI181">
        <v>0</v>
      </c>
      <c r="AJ181">
        <v>11</v>
      </c>
      <c r="AK181">
        <v>1</v>
      </c>
      <c r="AL181">
        <v>0</v>
      </c>
    </row>
    <row r="182" spans="1:38" x14ac:dyDescent="0.3">
      <c r="A182" t="s">
        <v>338</v>
      </c>
      <c r="B182">
        <v>10110</v>
      </c>
      <c r="C182">
        <v>0</v>
      </c>
      <c r="D182">
        <v>0</v>
      </c>
      <c r="E182">
        <v>0</v>
      </c>
      <c r="F182">
        <v>1</v>
      </c>
      <c r="G182">
        <v>4</v>
      </c>
      <c r="H182">
        <v>3</v>
      </c>
      <c r="I182">
        <v>0</v>
      </c>
      <c r="J182">
        <v>105688</v>
      </c>
      <c r="K182">
        <v>0</v>
      </c>
      <c r="L182">
        <v>24</v>
      </c>
      <c r="M182" t="s">
        <v>76</v>
      </c>
      <c r="N182" t="s">
        <v>40</v>
      </c>
      <c r="O182">
        <v>2135</v>
      </c>
      <c r="P182" s="1">
        <v>32088</v>
      </c>
      <c r="Q182" t="s">
        <v>63</v>
      </c>
      <c r="R182" t="s">
        <v>42</v>
      </c>
      <c r="S182" t="s">
        <v>43</v>
      </c>
      <c r="T182" t="s">
        <v>44</v>
      </c>
      <c r="U182" t="s">
        <v>114</v>
      </c>
      <c r="V182" s="1">
        <v>41589</v>
      </c>
      <c r="W182" s="1"/>
      <c r="X182" t="s">
        <v>46</v>
      </c>
      <c r="Y182" t="s">
        <v>47</v>
      </c>
      <c r="Z182" t="s">
        <v>77</v>
      </c>
      <c r="AA182" t="s">
        <v>78</v>
      </c>
      <c r="AB182">
        <v>10</v>
      </c>
      <c r="AC182" t="s">
        <v>72</v>
      </c>
      <c r="AD182" t="s">
        <v>60</v>
      </c>
      <c r="AE182">
        <v>4.5</v>
      </c>
      <c r="AF182">
        <v>5</v>
      </c>
      <c r="AG182">
        <v>4</v>
      </c>
      <c r="AH182" s="1">
        <v>43479</v>
      </c>
      <c r="AI182">
        <v>0</v>
      </c>
      <c r="AJ182">
        <v>14</v>
      </c>
      <c r="AK182">
        <v>1</v>
      </c>
      <c r="AL182">
        <v>0</v>
      </c>
    </row>
    <row r="183" spans="1:38" x14ac:dyDescent="0.3">
      <c r="A183" t="s">
        <v>339</v>
      </c>
      <c r="B183">
        <v>10053</v>
      </c>
      <c r="C183">
        <v>1</v>
      </c>
      <c r="D183">
        <v>1</v>
      </c>
      <c r="E183">
        <v>0</v>
      </c>
      <c r="F183">
        <v>1</v>
      </c>
      <c r="G183">
        <v>5</v>
      </c>
      <c r="H183">
        <v>3</v>
      </c>
      <c r="I183">
        <v>0</v>
      </c>
      <c r="J183">
        <v>54132</v>
      </c>
      <c r="K183">
        <v>0</v>
      </c>
      <c r="L183">
        <v>19</v>
      </c>
      <c r="M183" t="s">
        <v>39</v>
      </c>
      <c r="N183" t="s">
        <v>40</v>
      </c>
      <c r="O183">
        <v>2330</v>
      </c>
      <c r="P183" s="1">
        <v>28451</v>
      </c>
      <c r="Q183" t="s">
        <v>63</v>
      </c>
      <c r="R183" t="s">
        <v>54</v>
      </c>
      <c r="S183" t="s">
        <v>43</v>
      </c>
      <c r="T183" t="s">
        <v>44</v>
      </c>
      <c r="U183" t="s">
        <v>45</v>
      </c>
      <c r="V183" s="1">
        <v>40694</v>
      </c>
      <c r="W183" s="1"/>
      <c r="X183" t="s">
        <v>46</v>
      </c>
      <c r="Y183" t="s">
        <v>47</v>
      </c>
      <c r="Z183" t="s">
        <v>48</v>
      </c>
      <c r="AA183" t="s">
        <v>93</v>
      </c>
      <c r="AB183">
        <v>14</v>
      </c>
      <c r="AC183" t="s">
        <v>59</v>
      </c>
      <c r="AD183" t="s">
        <v>60</v>
      </c>
      <c r="AE183">
        <v>5</v>
      </c>
      <c r="AF183">
        <v>4</v>
      </c>
      <c r="AG183">
        <v>0</v>
      </c>
      <c r="AH183" s="1">
        <v>43475</v>
      </c>
      <c r="AI183">
        <v>0</v>
      </c>
      <c r="AJ183">
        <v>8</v>
      </c>
      <c r="AK183">
        <v>1</v>
      </c>
      <c r="AL183">
        <v>0</v>
      </c>
    </row>
    <row r="184" spans="1:38" x14ac:dyDescent="0.3">
      <c r="A184" t="s">
        <v>340</v>
      </c>
      <c r="B184">
        <v>10076</v>
      </c>
      <c r="C184">
        <v>0</v>
      </c>
      <c r="D184">
        <v>0</v>
      </c>
      <c r="E184">
        <v>0</v>
      </c>
      <c r="F184">
        <v>1</v>
      </c>
      <c r="G184">
        <v>5</v>
      </c>
      <c r="H184">
        <v>3</v>
      </c>
      <c r="I184">
        <v>0</v>
      </c>
      <c r="J184">
        <v>55315</v>
      </c>
      <c r="K184">
        <v>0</v>
      </c>
      <c r="L184">
        <v>20</v>
      </c>
      <c r="M184" t="s">
        <v>62</v>
      </c>
      <c r="N184" t="s">
        <v>40</v>
      </c>
      <c r="O184">
        <v>2149</v>
      </c>
      <c r="P184" s="1">
        <v>31918</v>
      </c>
      <c r="Q184" t="s">
        <v>63</v>
      </c>
      <c r="R184" t="s">
        <v>42</v>
      </c>
      <c r="S184" t="s">
        <v>43</v>
      </c>
      <c r="T184" t="s">
        <v>44</v>
      </c>
      <c r="U184" t="s">
        <v>84</v>
      </c>
      <c r="V184" s="1">
        <v>42093</v>
      </c>
      <c r="W184" s="1"/>
      <c r="X184" t="s">
        <v>46</v>
      </c>
      <c r="Y184" t="s">
        <v>47</v>
      </c>
      <c r="Z184" t="s">
        <v>48</v>
      </c>
      <c r="AA184" t="s">
        <v>81</v>
      </c>
      <c r="AB184">
        <v>19</v>
      </c>
      <c r="AC184" t="s">
        <v>50</v>
      </c>
      <c r="AD184" t="s">
        <v>60</v>
      </c>
      <c r="AE184">
        <v>5</v>
      </c>
      <c r="AF184">
        <v>5</v>
      </c>
      <c r="AG184">
        <v>0</v>
      </c>
      <c r="AH184" s="1">
        <v>43503</v>
      </c>
      <c r="AI184">
        <v>0</v>
      </c>
      <c r="AJ184">
        <v>16</v>
      </c>
      <c r="AK184">
        <v>1</v>
      </c>
      <c r="AL184">
        <v>0</v>
      </c>
    </row>
    <row r="185" spans="1:38" x14ac:dyDescent="0.3">
      <c r="A185" t="s">
        <v>341</v>
      </c>
      <c r="B185">
        <v>10145</v>
      </c>
      <c r="C185">
        <v>1</v>
      </c>
      <c r="D185">
        <v>1</v>
      </c>
      <c r="E185">
        <v>0</v>
      </c>
      <c r="F185">
        <v>1</v>
      </c>
      <c r="G185">
        <v>5</v>
      </c>
      <c r="H185">
        <v>3</v>
      </c>
      <c r="I185">
        <v>0</v>
      </c>
      <c r="J185">
        <v>62810</v>
      </c>
      <c r="K185">
        <v>0</v>
      </c>
      <c r="L185">
        <v>19</v>
      </c>
      <c r="M185" t="s">
        <v>39</v>
      </c>
      <c r="N185" t="s">
        <v>40</v>
      </c>
      <c r="O185">
        <v>2184</v>
      </c>
      <c r="P185" s="1">
        <v>31784</v>
      </c>
      <c r="Q185" t="s">
        <v>63</v>
      </c>
      <c r="R185" t="s">
        <v>54</v>
      </c>
      <c r="S185" t="s">
        <v>43</v>
      </c>
      <c r="T185" t="s">
        <v>44</v>
      </c>
      <c r="U185" t="s">
        <v>84</v>
      </c>
      <c r="V185" s="1">
        <v>41281</v>
      </c>
      <c r="W185" s="1"/>
      <c r="X185" t="s">
        <v>46</v>
      </c>
      <c r="Y185" t="s">
        <v>47</v>
      </c>
      <c r="Z185" t="s">
        <v>48</v>
      </c>
      <c r="AA185" t="s">
        <v>65</v>
      </c>
      <c r="AB185">
        <v>20</v>
      </c>
      <c r="AC185" t="s">
        <v>119</v>
      </c>
      <c r="AD185" t="s">
        <v>60</v>
      </c>
      <c r="AE185">
        <v>3.93</v>
      </c>
      <c r="AF185">
        <v>3</v>
      </c>
      <c r="AG185">
        <v>0</v>
      </c>
      <c r="AH185" s="1">
        <v>43495</v>
      </c>
      <c r="AI185">
        <v>0</v>
      </c>
      <c r="AJ185">
        <v>20</v>
      </c>
      <c r="AK185">
        <v>1</v>
      </c>
      <c r="AL185">
        <v>0</v>
      </c>
    </row>
    <row r="186" spans="1:38" x14ac:dyDescent="0.3">
      <c r="A186" t="s">
        <v>342</v>
      </c>
      <c r="B186">
        <v>10202</v>
      </c>
      <c r="C186">
        <v>1</v>
      </c>
      <c r="D186">
        <v>1</v>
      </c>
      <c r="E186">
        <v>1</v>
      </c>
      <c r="F186">
        <v>2</v>
      </c>
      <c r="G186">
        <v>6</v>
      </c>
      <c r="H186">
        <v>3</v>
      </c>
      <c r="I186">
        <v>0</v>
      </c>
      <c r="J186">
        <v>63291</v>
      </c>
      <c r="K186">
        <v>0</v>
      </c>
      <c r="L186">
        <v>3</v>
      </c>
      <c r="M186" t="s">
        <v>141</v>
      </c>
      <c r="N186" t="s">
        <v>98</v>
      </c>
      <c r="O186">
        <v>78789</v>
      </c>
      <c r="P186" s="1">
        <v>30864</v>
      </c>
      <c r="Q186" t="s">
        <v>41</v>
      </c>
      <c r="R186" t="s">
        <v>54</v>
      </c>
      <c r="S186" t="s">
        <v>43</v>
      </c>
      <c r="T186" t="s">
        <v>44</v>
      </c>
      <c r="U186" t="s">
        <v>100</v>
      </c>
      <c r="V186" s="1">
        <v>42557</v>
      </c>
      <c r="W186" s="1"/>
      <c r="X186" t="s">
        <v>46</v>
      </c>
      <c r="Y186" t="s">
        <v>47</v>
      </c>
      <c r="Z186" t="s">
        <v>143</v>
      </c>
      <c r="AA186" t="s">
        <v>162</v>
      </c>
      <c r="AB186">
        <v>21</v>
      </c>
      <c r="AC186" t="s">
        <v>203</v>
      </c>
      <c r="AD186" t="s">
        <v>60</v>
      </c>
      <c r="AE186">
        <v>3.4</v>
      </c>
      <c r="AF186">
        <v>4</v>
      </c>
      <c r="AG186">
        <v>0</v>
      </c>
      <c r="AH186" s="1">
        <v>43494</v>
      </c>
      <c r="AI186">
        <v>0</v>
      </c>
      <c r="AJ186">
        <v>7</v>
      </c>
      <c r="AK186">
        <v>1</v>
      </c>
      <c r="AL186">
        <v>0</v>
      </c>
    </row>
    <row r="187" spans="1:38" x14ac:dyDescent="0.3">
      <c r="A187" t="s">
        <v>343</v>
      </c>
      <c r="B187">
        <v>10128</v>
      </c>
      <c r="C187">
        <v>0</v>
      </c>
      <c r="D187">
        <v>0</v>
      </c>
      <c r="E187">
        <v>0</v>
      </c>
      <c r="F187">
        <v>5</v>
      </c>
      <c r="G187">
        <v>5</v>
      </c>
      <c r="H187">
        <v>3</v>
      </c>
      <c r="I187">
        <v>1</v>
      </c>
      <c r="J187">
        <v>62659</v>
      </c>
      <c r="K187">
        <v>1</v>
      </c>
      <c r="L187">
        <v>19</v>
      </c>
      <c r="M187" t="s">
        <v>39</v>
      </c>
      <c r="N187" t="s">
        <v>40</v>
      </c>
      <c r="O187">
        <v>1760</v>
      </c>
      <c r="P187" s="1">
        <v>24988</v>
      </c>
      <c r="Q187" t="s">
        <v>63</v>
      </c>
      <c r="R187" t="s">
        <v>42</v>
      </c>
      <c r="S187" t="s">
        <v>43</v>
      </c>
      <c r="T187" t="s">
        <v>44</v>
      </c>
      <c r="U187" t="s">
        <v>84</v>
      </c>
      <c r="V187" s="1">
        <v>41001</v>
      </c>
      <c r="W187" s="1">
        <v>42685</v>
      </c>
      <c r="X187" t="s">
        <v>92</v>
      </c>
      <c r="Y187" t="s">
        <v>56</v>
      </c>
      <c r="Z187" t="s">
        <v>48</v>
      </c>
      <c r="AA187" t="s">
        <v>101</v>
      </c>
      <c r="AB187">
        <v>18</v>
      </c>
      <c r="AC187" t="s">
        <v>86</v>
      </c>
      <c r="AD187" t="s">
        <v>60</v>
      </c>
      <c r="AE187">
        <v>4.18</v>
      </c>
      <c r="AF187">
        <v>4</v>
      </c>
      <c r="AG187">
        <v>0</v>
      </c>
      <c r="AH187" s="1">
        <v>42405</v>
      </c>
      <c r="AI187">
        <v>0</v>
      </c>
      <c r="AJ187">
        <v>17</v>
      </c>
      <c r="AK187">
        <v>0</v>
      </c>
      <c r="AL187">
        <v>0</v>
      </c>
    </row>
    <row r="188" spans="1:38" x14ac:dyDescent="0.3">
      <c r="A188" t="s">
        <v>344</v>
      </c>
      <c r="B188">
        <v>10068</v>
      </c>
      <c r="C188">
        <v>0</v>
      </c>
      <c r="D188">
        <v>0</v>
      </c>
      <c r="E188">
        <v>0</v>
      </c>
      <c r="F188">
        <v>1</v>
      </c>
      <c r="G188">
        <v>5</v>
      </c>
      <c r="H188">
        <v>3</v>
      </c>
      <c r="I188">
        <v>0</v>
      </c>
      <c r="J188">
        <v>55688</v>
      </c>
      <c r="K188">
        <v>0</v>
      </c>
      <c r="L188">
        <v>19</v>
      </c>
      <c r="M188" t="s">
        <v>39</v>
      </c>
      <c r="N188" t="s">
        <v>40</v>
      </c>
      <c r="O188">
        <v>2346</v>
      </c>
      <c r="P188" s="1">
        <v>28025</v>
      </c>
      <c r="Q188" t="s">
        <v>63</v>
      </c>
      <c r="R188" t="s">
        <v>42</v>
      </c>
      <c r="S188" t="s">
        <v>43</v>
      </c>
      <c r="T188" t="s">
        <v>44</v>
      </c>
      <c r="U188" t="s">
        <v>45</v>
      </c>
      <c r="V188" s="1">
        <v>42093</v>
      </c>
      <c r="W188" s="1"/>
      <c r="X188" t="s">
        <v>46</v>
      </c>
      <c r="Y188" t="s">
        <v>47</v>
      </c>
      <c r="Z188" t="s">
        <v>48</v>
      </c>
      <c r="AA188" t="s">
        <v>49</v>
      </c>
      <c r="AB188">
        <v>22</v>
      </c>
      <c r="AC188" t="s">
        <v>119</v>
      </c>
      <c r="AD188" t="s">
        <v>60</v>
      </c>
      <c r="AE188">
        <v>5</v>
      </c>
      <c r="AF188">
        <v>4</v>
      </c>
      <c r="AG188">
        <v>0</v>
      </c>
      <c r="AH188" s="1">
        <v>43486</v>
      </c>
      <c r="AI188">
        <v>0</v>
      </c>
      <c r="AJ188">
        <v>10</v>
      </c>
      <c r="AK188">
        <v>1</v>
      </c>
      <c r="AL188">
        <v>0</v>
      </c>
    </row>
    <row r="189" spans="1:38" x14ac:dyDescent="0.3">
      <c r="A189" t="s">
        <v>345</v>
      </c>
      <c r="B189">
        <v>10116</v>
      </c>
      <c r="C189">
        <v>0</v>
      </c>
      <c r="D189">
        <v>0</v>
      </c>
      <c r="E189">
        <v>1</v>
      </c>
      <c r="F189">
        <v>1</v>
      </c>
      <c r="G189">
        <v>5</v>
      </c>
      <c r="H189">
        <v>3</v>
      </c>
      <c r="I189">
        <v>0</v>
      </c>
      <c r="J189">
        <v>83667</v>
      </c>
      <c r="K189">
        <v>0</v>
      </c>
      <c r="L189">
        <v>18</v>
      </c>
      <c r="M189" t="s">
        <v>131</v>
      </c>
      <c r="N189" t="s">
        <v>40</v>
      </c>
      <c r="O189">
        <v>2045</v>
      </c>
      <c r="P189" s="1">
        <v>29808</v>
      </c>
      <c r="Q189" t="s">
        <v>41</v>
      </c>
      <c r="R189" t="s">
        <v>42</v>
      </c>
      <c r="S189" t="s">
        <v>43</v>
      </c>
      <c r="T189" t="s">
        <v>346</v>
      </c>
      <c r="U189" t="s">
        <v>347</v>
      </c>
      <c r="V189" s="1">
        <v>41137</v>
      </c>
      <c r="W189" s="1"/>
      <c r="X189" t="s">
        <v>46</v>
      </c>
      <c r="Y189" t="s">
        <v>47</v>
      </c>
      <c r="Z189" t="s">
        <v>48</v>
      </c>
      <c r="AA189" t="s">
        <v>133</v>
      </c>
      <c r="AB189">
        <v>2</v>
      </c>
      <c r="AC189" t="s">
        <v>59</v>
      </c>
      <c r="AD189" t="s">
        <v>60</v>
      </c>
      <c r="AE189">
        <v>4.37</v>
      </c>
      <c r="AF189">
        <v>3</v>
      </c>
      <c r="AG189">
        <v>0</v>
      </c>
      <c r="AH189" s="1">
        <v>43479</v>
      </c>
      <c r="AI189">
        <v>0</v>
      </c>
      <c r="AJ189">
        <v>2</v>
      </c>
      <c r="AK189">
        <v>1</v>
      </c>
      <c r="AL189">
        <v>0</v>
      </c>
    </row>
    <row r="190" spans="1:38" x14ac:dyDescent="0.3">
      <c r="A190" t="s">
        <v>348</v>
      </c>
      <c r="B190">
        <v>10298</v>
      </c>
      <c r="C190">
        <v>0</v>
      </c>
      <c r="D190">
        <v>0</v>
      </c>
      <c r="E190">
        <v>1</v>
      </c>
      <c r="F190">
        <v>5</v>
      </c>
      <c r="G190">
        <v>5</v>
      </c>
      <c r="H190">
        <v>1</v>
      </c>
      <c r="I190">
        <v>0</v>
      </c>
      <c r="J190">
        <v>55800</v>
      </c>
      <c r="K190">
        <v>1</v>
      </c>
      <c r="L190">
        <v>20</v>
      </c>
      <c r="M190" t="s">
        <v>62</v>
      </c>
      <c r="N190" t="s">
        <v>40</v>
      </c>
      <c r="O190">
        <v>2472</v>
      </c>
      <c r="P190" s="1">
        <v>31227</v>
      </c>
      <c r="Q190" t="s">
        <v>41</v>
      </c>
      <c r="R190" t="s">
        <v>42</v>
      </c>
      <c r="S190" t="s">
        <v>43</v>
      </c>
      <c r="T190" t="s">
        <v>44</v>
      </c>
      <c r="U190" t="s">
        <v>45</v>
      </c>
      <c r="V190" s="1">
        <v>40770</v>
      </c>
      <c r="W190" s="1">
        <v>41886</v>
      </c>
      <c r="X190" t="s">
        <v>95</v>
      </c>
      <c r="Y190" t="s">
        <v>56</v>
      </c>
      <c r="Z190" t="s">
        <v>48</v>
      </c>
      <c r="AA190" t="s">
        <v>85</v>
      </c>
      <c r="AB190">
        <v>12</v>
      </c>
      <c r="AC190" t="s">
        <v>50</v>
      </c>
      <c r="AD190" t="s">
        <v>193</v>
      </c>
      <c r="AE190">
        <v>3</v>
      </c>
      <c r="AF190">
        <v>2</v>
      </c>
      <c r="AG190">
        <v>0</v>
      </c>
      <c r="AH190" s="1">
        <v>41288</v>
      </c>
      <c r="AI190">
        <v>6</v>
      </c>
      <c r="AJ190">
        <v>6</v>
      </c>
      <c r="AK190">
        <v>0</v>
      </c>
      <c r="AL190">
        <v>0</v>
      </c>
    </row>
    <row r="191" spans="1:38" x14ac:dyDescent="0.3">
      <c r="A191" t="s">
        <v>349</v>
      </c>
      <c r="B191">
        <v>10213</v>
      </c>
      <c r="C191">
        <v>1</v>
      </c>
      <c r="D191">
        <v>1</v>
      </c>
      <c r="E191">
        <v>1</v>
      </c>
      <c r="F191">
        <v>1</v>
      </c>
      <c r="G191">
        <v>5</v>
      </c>
      <c r="H191">
        <v>3</v>
      </c>
      <c r="I191">
        <v>0</v>
      </c>
      <c r="J191">
        <v>58207</v>
      </c>
      <c r="K191">
        <v>0</v>
      </c>
      <c r="L191">
        <v>20</v>
      </c>
      <c r="M191" t="s">
        <v>62</v>
      </c>
      <c r="N191" t="s">
        <v>40</v>
      </c>
      <c r="O191">
        <v>1450</v>
      </c>
      <c r="P191" s="1">
        <v>33833</v>
      </c>
      <c r="Q191" t="s">
        <v>41</v>
      </c>
      <c r="R191" t="s">
        <v>54</v>
      </c>
      <c r="S191" t="s">
        <v>43</v>
      </c>
      <c r="T191" t="s">
        <v>44</v>
      </c>
      <c r="U191" t="s">
        <v>45</v>
      </c>
      <c r="V191" s="1">
        <v>40854</v>
      </c>
      <c r="W191" s="1"/>
      <c r="X191" t="s">
        <v>46</v>
      </c>
      <c r="Y191" t="s">
        <v>47</v>
      </c>
      <c r="Z191" t="s">
        <v>48</v>
      </c>
      <c r="AA191" t="s">
        <v>93</v>
      </c>
      <c r="AB191">
        <v>14</v>
      </c>
      <c r="AC191" t="s">
        <v>50</v>
      </c>
      <c r="AD191" t="s">
        <v>60</v>
      </c>
      <c r="AE191">
        <v>3.7</v>
      </c>
      <c r="AF191">
        <v>3</v>
      </c>
      <c r="AG191">
        <v>0</v>
      </c>
      <c r="AH191" s="1">
        <v>43473</v>
      </c>
      <c r="AI191">
        <v>0</v>
      </c>
      <c r="AJ191">
        <v>14</v>
      </c>
      <c r="AK191">
        <v>1</v>
      </c>
      <c r="AL191">
        <v>0</v>
      </c>
    </row>
    <row r="192" spans="1:38" x14ac:dyDescent="0.3">
      <c r="A192" t="s">
        <v>350</v>
      </c>
      <c r="B192">
        <v>10288</v>
      </c>
      <c r="C192">
        <v>1</v>
      </c>
      <c r="D192">
        <v>1</v>
      </c>
      <c r="E192">
        <v>1</v>
      </c>
      <c r="F192">
        <v>1</v>
      </c>
      <c r="G192">
        <v>3</v>
      </c>
      <c r="H192">
        <v>2</v>
      </c>
      <c r="I192">
        <v>1</v>
      </c>
      <c r="J192">
        <v>157000</v>
      </c>
      <c r="K192">
        <v>0</v>
      </c>
      <c r="L192">
        <v>13</v>
      </c>
      <c r="M192" t="s">
        <v>351</v>
      </c>
      <c r="N192" t="s">
        <v>40</v>
      </c>
      <c r="O192">
        <v>2134</v>
      </c>
      <c r="P192" s="1">
        <v>31690</v>
      </c>
      <c r="Q192" t="s">
        <v>41</v>
      </c>
      <c r="R192" t="s">
        <v>54</v>
      </c>
      <c r="S192" t="s">
        <v>109</v>
      </c>
      <c r="T192" t="s">
        <v>91</v>
      </c>
      <c r="U192" t="s">
        <v>84</v>
      </c>
      <c r="V192" s="1">
        <v>40954</v>
      </c>
      <c r="W192" s="1"/>
      <c r="X192" t="s">
        <v>46</v>
      </c>
      <c r="Y192" t="s">
        <v>47</v>
      </c>
      <c r="Z192" t="s">
        <v>57</v>
      </c>
      <c r="AA192" t="s">
        <v>149</v>
      </c>
      <c r="AB192">
        <v>5</v>
      </c>
      <c r="AC192" t="s">
        <v>86</v>
      </c>
      <c r="AD192" t="s">
        <v>120</v>
      </c>
      <c r="AE192">
        <v>2.39</v>
      </c>
      <c r="AF192">
        <v>3</v>
      </c>
      <c r="AG192">
        <v>6</v>
      </c>
      <c r="AH192" s="1">
        <v>43518</v>
      </c>
      <c r="AI192">
        <v>4</v>
      </c>
      <c r="AJ192">
        <v>13</v>
      </c>
      <c r="AK192">
        <v>1</v>
      </c>
      <c r="AL192">
        <v>0</v>
      </c>
    </row>
    <row r="193" spans="1:38" x14ac:dyDescent="0.3">
      <c r="A193" t="s">
        <v>352</v>
      </c>
      <c r="B193">
        <v>10025</v>
      </c>
      <c r="C193">
        <v>0</v>
      </c>
      <c r="D193">
        <v>0</v>
      </c>
      <c r="E193">
        <v>0</v>
      </c>
      <c r="F193">
        <v>1</v>
      </c>
      <c r="G193">
        <v>5</v>
      </c>
      <c r="H193">
        <v>4</v>
      </c>
      <c r="I193">
        <v>0</v>
      </c>
      <c r="J193">
        <v>72460</v>
      </c>
      <c r="K193">
        <v>0</v>
      </c>
      <c r="L193">
        <v>20</v>
      </c>
      <c r="M193" t="s">
        <v>62</v>
      </c>
      <c r="N193" t="s">
        <v>40</v>
      </c>
      <c r="O193">
        <v>2126</v>
      </c>
      <c r="P193" s="1">
        <v>25682</v>
      </c>
      <c r="Q193" t="s">
        <v>63</v>
      </c>
      <c r="R193" t="s">
        <v>42</v>
      </c>
      <c r="S193" t="s">
        <v>43</v>
      </c>
      <c r="T193" t="s">
        <v>44</v>
      </c>
      <c r="U193" t="s">
        <v>84</v>
      </c>
      <c r="V193" s="1">
        <v>41407</v>
      </c>
      <c r="W193" s="1"/>
      <c r="X193" t="s">
        <v>46</v>
      </c>
      <c r="Y193" t="s">
        <v>47</v>
      </c>
      <c r="Z193" t="s">
        <v>48</v>
      </c>
      <c r="AA193" t="s">
        <v>65</v>
      </c>
      <c r="AB193">
        <v>20</v>
      </c>
      <c r="AC193" t="s">
        <v>59</v>
      </c>
      <c r="AD193" t="s">
        <v>51</v>
      </c>
      <c r="AE193">
        <v>4.7</v>
      </c>
      <c r="AF193">
        <v>3</v>
      </c>
      <c r="AG193">
        <v>0</v>
      </c>
      <c r="AH193" s="1">
        <v>43479</v>
      </c>
      <c r="AI193">
        <v>0</v>
      </c>
      <c r="AJ193">
        <v>1</v>
      </c>
      <c r="AK193">
        <v>1</v>
      </c>
      <c r="AL193">
        <v>0</v>
      </c>
    </row>
    <row r="194" spans="1:38" x14ac:dyDescent="0.3">
      <c r="A194" t="s">
        <v>353</v>
      </c>
      <c r="B194">
        <v>10223</v>
      </c>
      <c r="C194">
        <v>0</v>
      </c>
      <c r="D194">
        <v>0</v>
      </c>
      <c r="E194">
        <v>1</v>
      </c>
      <c r="F194">
        <v>3</v>
      </c>
      <c r="G194">
        <v>5</v>
      </c>
      <c r="H194">
        <v>3</v>
      </c>
      <c r="I194">
        <v>1</v>
      </c>
      <c r="J194">
        <v>72106</v>
      </c>
      <c r="K194">
        <v>0</v>
      </c>
      <c r="L194">
        <v>20</v>
      </c>
      <c r="M194" t="s">
        <v>62</v>
      </c>
      <c r="N194" t="s">
        <v>40</v>
      </c>
      <c r="O194">
        <v>2127</v>
      </c>
      <c r="P194" s="1">
        <v>28097</v>
      </c>
      <c r="Q194" t="s">
        <v>41</v>
      </c>
      <c r="R194" t="s">
        <v>42</v>
      </c>
      <c r="S194" t="s">
        <v>43</v>
      </c>
      <c r="T194" t="s">
        <v>44</v>
      </c>
      <c r="U194" t="s">
        <v>84</v>
      </c>
      <c r="V194" s="1">
        <v>40917</v>
      </c>
      <c r="W194" s="1"/>
      <c r="X194" t="s">
        <v>46</v>
      </c>
      <c r="Y194" t="s">
        <v>47</v>
      </c>
      <c r="Z194" t="s">
        <v>48</v>
      </c>
      <c r="AA194" t="s">
        <v>101</v>
      </c>
      <c r="AB194">
        <v>18</v>
      </c>
      <c r="AC194" t="s">
        <v>86</v>
      </c>
      <c r="AD194" t="s">
        <v>60</v>
      </c>
      <c r="AE194">
        <v>4.0999999999999996</v>
      </c>
      <c r="AF194">
        <v>4</v>
      </c>
      <c r="AG194">
        <v>0</v>
      </c>
      <c r="AH194" s="1">
        <v>43496</v>
      </c>
      <c r="AI194">
        <v>0</v>
      </c>
      <c r="AJ194">
        <v>12</v>
      </c>
      <c r="AK194">
        <v>1</v>
      </c>
      <c r="AL194">
        <v>0</v>
      </c>
    </row>
    <row r="195" spans="1:38" x14ac:dyDescent="0.3">
      <c r="A195" t="s">
        <v>354</v>
      </c>
      <c r="B195">
        <v>10151</v>
      </c>
      <c r="C195">
        <v>1</v>
      </c>
      <c r="D195">
        <v>1</v>
      </c>
      <c r="E195">
        <v>0</v>
      </c>
      <c r="F195">
        <v>1</v>
      </c>
      <c r="G195">
        <v>3</v>
      </c>
      <c r="H195">
        <v>3</v>
      </c>
      <c r="I195">
        <v>0</v>
      </c>
      <c r="J195">
        <v>52599</v>
      </c>
      <c r="K195">
        <v>0</v>
      </c>
      <c r="L195">
        <v>15</v>
      </c>
      <c r="M195" t="s">
        <v>227</v>
      </c>
      <c r="N195" t="s">
        <v>40</v>
      </c>
      <c r="O195">
        <v>2048</v>
      </c>
      <c r="P195" s="1">
        <v>28949</v>
      </c>
      <c r="Q195" t="s">
        <v>63</v>
      </c>
      <c r="R195" t="s">
        <v>54</v>
      </c>
      <c r="S195" t="s">
        <v>43</v>
      </c>
      <c r="T195" t="s">
        <v>44</v>
      </c>
      <c r="U195" t="s">
        <v>45</v>
      </c>
      <c r="V195" s="1">
        <v>42051</v>
      </c>
      <c r="W195" s="1"/>
      <c r="X195" t="s">
        <v>46</v>
      </c>
      <c r="Y195" t="s">
        <v>47</v>
      </c>
      <c r="Z195" t="s">
        <v>57</v>
      </c>
      <c r="AA195" t="s">
        <v>89</v>
      </c>
      <c r="AB195">
        <v>7</v>
      </c>
      <c r="AC195" t="s">
        <v>119</v>
      </c>
      <c r="AD195" t="s">
        <v>60</v>
      </c>
      <c r="AE195">
        <v>3.81</v>
      </c>
      <c r="AF195">
        <v>3</v>
      </c>
      <c r="AG195">
        <v>6</v>
      </c>
      <c r="AH195" s="1">
        <v>43507</v>
      </c>
      <c r="AI195">
        <v>0</v>
      </c>
      <c r="AJ195">
        <v>6</v>
      </c>
      <c r="AK195">
        <v>1</v>
      </c>
      <c r="AL195">
        <v>0</v>
      </c>
    </row>
    <row r="196" spans="1:38" x14ac:dyDescent="0.3">
      <c r="A196" t="s">
        <v>355</v>
      </c>
      <c r="B196">
        <v>10254</v>
      </c>
      <c r="C196">
        <v>0</v>
      </c>
      <c r="D196">
        <v>2</v>
      </c>
      <c r="E196">
        <v>0</v>
      </c>
      <c r="F196">
        <v>1</v>
      </c>
      <c r="G196">
        <v>5</v>
      </c>
      <c r="H196">
        <v>3</v>
      </c>
      <c r="I196">
        <v>0</v>
      </c>
      <c r="J196">
        <v>63430</v>
      </c>
      <c r="K196">
        <v>0</v>
      </c>
      <c r="L196">
        <v>19</v>
      </c>
      <c r="M196" t="s">
        <v>39</v>
      </c>
      <c r="N196" t="s">
        <v>40</v>
      </c>
      <c r="O196">
        <v>2453</v>
      </c>
      <c r="P196" s="1">
        <v>30870</v>
      </c>
      <c r="Q196" t="s">
        <v>63</v>
      </c>
      <c r="R196" t="s">
        <v>69</v>
      </c>
      <c r="S196" t="s">
        <v>43</v>
      </c>
      <c r="T196" t="s">
        <v>44</v>
      </c>
      <c r="U196" t="s">
        <v>45</v>
      </c>
      <c r="V196" s="1">
        <v>41365</v>
      </c>
      <c r="W196" s="1"/>
      <c r="X196" t="s">
        <v>46</v>
      </c>
      <c r="Y196" t="s">
        <v>47</v>
      </c>
      <c r="Z196" t="s">
        <v>48</v>
      </c>
      <c r="AA196" t="s">
        <v>67</v>
      </c>
      <c r="AB196">
        <v>16</v>
      </c>
      <c r="AC196" t="s">
        <v>50</v>
      </c>
      <c r="AD196" t="s">
        <v>60</v>
      </c>
      <c r="AE196">
        <v>4.4000000000000004</v>
      </c>
      <c r="AF196">
        <v>4</v>
      </c>
      <c r="AG196">
        <v>0</v>
      </c>
      <c r="AH196" s="1">
        <v>43482</v>
      </c>
      <c r="AI196">
        <v>0</v>
      </c>
      <c r="AJ196">
        <v>18</v>
      </c>
      <c r="AK196">
        <v>1</v>
      </c>
      <c r="AL196">
        <v>0</v>
      </c>
    </row>
    <row r="197" spans="1:38" x14ac:dyDescent="0.3">
      <c r="A197" t="s">
        <v>356</v>
      </c>
      <c r="B197">
        <v>10120</v>
      </c>
      <c r="C197">
        <v>0</v>
      </c>
      <c r="D197">
        <v>3</v>
      </c>
      <c r="E197">
        <v>1</v>
      </c>
      <c r="F197">
        <v>1</v>
      </c>
      <c r="G197">
        <v>5</v>
      </c>
      <c r="H197">
        <v>3</v>
      </c>
      <c r="I197">
        <v>0</v>
      </c>
      <c r="J197">
        <v>74417</v>
      </c>
      <c r="K197">
        <v>0</v>
      </c>
      <c r="L197">
        <v>20</v>
      </c>
      <c r="M197" t="s">
        <v>62</v>
      </c>
      <c r="N197" t="s">
        <v>40</v>
      </c>
      <c r="O197">
        <v>1460</v>
      </c>
      <c r="P197" s="1">
        <v>27364</v>
      </c>
      <c r="Q197" t="s">
        <v>41</v>
      </c>
      <c r="R197" t="s">
        <v>139</v>
      </c>
      <c r="S197" t="s">
        <v>43</v>
      </c>
      <c r="T197" t="s">
        <v>44</v>
      </c>
      <c r="U197" t="s">
        <v>84</v>
      </c>
      <c r="V197" s="1">
        <v>41407</v>
      </c>
      <c r="W197" s="1"/>
      <c r="X197" t="s">
        <v>46</v>
      </c>
      <c r="Y197" t="s">
        <v>47</v>
      </c>
      <c r="Z197" t="s">
        <v>48</v>
      </c>
      <c r="AA197" t="s">
        <v>49</v>
      </c>
      <c r="AB197">
        <v>22</v>
      </c>
      <c r="AC197" t="s">
        <v>50</v>
      </c>
      <c r="AD197" t="s">
        <v>60</v>
      </c>
      <c r="AE197">
        <v>4.29</v>
      </c>
      <c r="AF197">
        <v>5</v>
      </c>
      <c r="AG197">
        <v>0</v>
      </c>
      <c r="AH197" s="1">
        <v>43493</v>
      </c>
      <c r="AI197">
        <v>0</v>
      </c>
      <c r="AJ197">
        <v>11</v>
      </c>
      <c r="AK197">
        <v>1</v>
      </c>
      <c r="AL197">
        <v>0</v>
      </c>
    </row>
    <row r="198" spans="1:38" x14ac:dyDescent="0.3">
      <c r="A198" t="s">
        <v>357</v>
      </c>
      <c r="B198">
        <v>10216</v>
      </c>
      <c r="C198">
        <v>0</v>
      </c>
      <c r="D198">
        <v>0</v>
      </c>
      <c r="E198">
        <v>1</v>
      </c>
      <c r="F198">
        <v>1</v>
      </c>
      <c r="G198">
        <v>5</v>
      </c>
      <c r="H198">
        <v>3</v>
      </c>
      <c r="I198">
        <v>0</v>
      </c>
      <c r="J198">
        <v>57575</v>
      </c>
      <c r="K198">
        <v>0</v>
      </c>
      <c r="L198">
        <v>19</v>
      </c>
      <c r="M198" t="s">
        <v>39</v>
      </c>
      <c r="N198" t="s">
        <v>40</v>
      </c>
      <c r="O198">
        <v>1550</v>
      </c>
      <c r="P198" s="1">
        <v>29329</v>
      </c>
      <c r="Q198" t="s">
        <v>41</v>
      </c>
      <c r="R198" t="s">
        <v>42</v>
      </c>
      <c r="S198" t="s">
        <v>43</v>
      </c>
      <c r="T198" t="s">
        <v>44</v>
      </c>
      <c r="U198" t="s">
        <v>114</v>
      </c>
      <c r="V198" s="1">
        <v>41463</v>
      </c>
      <c r="W198" s="1"/>
      <c r="X198" t="s">
        <v>46</v>
      </c>
      <c r="Y198" t="s">
        <v>47</v>
      </c>
      <c r="Z198" t="s">
        <v>48</v>
      </c>
      <c r="AA198" t="s">
        <v>65</v>
      </c>
      <c r="AB198">
        <v>20</v>
      </c>
      <c r="AC198" t="s">
        <v>50</v>
      </c>
      <c r="AD198" t="s">
        <v>60</v>
      </c>
      <c r="AE198">
        <v>4.0999999999999996</v>
      </c>
      <c r="AF198">
        <v>4</v>
      </c>
      <c r="AG198">
        <v>0</v>
      </c>
      <c r="AH198" s="1">
        <v>43487</v>
      </c>
      <c r="AI198">
        <v>0</v>
      </c>
      <c r="AJ198">
        <v>13</v>
      </c>
      <c r="AK198">
        <v>1</v>
      </c>
      <c r="AL198">
        <v>0</v>
      </c>
    </row>
    <row r="199" spans="1:38" x14ac:dyDescent="0.3">
      <c r="A199" t="s">
        <v>358</v>
      </c>
      <c r="B199">
        <v>10079</v>
      </c>
      <c r="C199">
        <v>0</v>
      </c>
      <c r="D199">
        <v>0</v>
      </c>
      <c r="E199">
        <v>1</v>
      </c>
      <c r="F199">
        <v>1</v>
      </c>
      <c r="G199">
        <v>3</v>
      </c>
      <c r="H199">
        <v>3</v>
      </c>
      <c r="I199">
        <v>0</v>
      </c>
      <c r="J199">
        <v>87921</v>
      </c>
      <c r="K199">
        <v>0</v>
      </c>
      <c r="L199">
        <v>22</v>
      </c>
      <c r="M199" t="s">
        <v>318</v>
      </c>
      <c r="N199" t="s">
        <v>40</v>
      </c>
      <c r="O199">
        <v>2056</v>
      </c>
      <c r="P199" s="1">
        <v>25683</v>
      </c>
      <c r="Q199" t="s">
        <v>41</v>
      </c>
      <c r="R199" t="s">
        <v>42</v>
      </c>
      <c r="S199" t="s">
        <v>43</v>
      </c>
      <c r="T199" t="s">
        <v>44</v>
      </c>
      <c r="U199" t="s">
        <v>114</v>
      </c>
      <c r="V199" s="1">
        <v>42776</v>
      </c>
      <c r="W199" s="1"/>
      <c r="X199" t="s">
        <v>46</v>
      </c>
      <c r="Y199" t="s">
        <v>47</v>
      </c>
      <c r="Z199" t="s">
        <v>57</v>
      </c>
      <c r="AA199" t="s">
        <v>199</v>
      </c>
      <c r="AB199">
        <v>13</v>
      </c>
      <c r="AC199" t="s">
        <v>59</v>
      </c>
      <c r="AD199" t="s">
        <v>60</v>
      </c>
      <c r="AE199">
        <v>5</v>
      </c>
      <c r="AF199">
        <v>3</v>
      </c>
      <c r="AG199">
        <v>6</v>
      </c>
      <c r="AH199" s="1">
        <v>43521</v>
      </c>
      <c r="AI199">
        <v>0</v>
      </c>
      <c r="AJ199">
        <v>17</v>
      </c>
      <c r="AK199">
        <v>1</v>
      </c>
      <c r="AL199">
        <v>0</v>
      </c>
    </row>
    <row r="200" spans="1:38" x14ac:dyDescent="0.3">
      <c r="A200" t="s">
        <v>359</v>
      </c>
      <c r="B200">
        <v>10215</v>
      </c>
      <c r="C200">
        <v>0</v>
      </c>
      <c r="D200">
        <v>0</v>
      </c>
      <c r="E200">
        <v>1</v>
      </c>
      <c r="F200">
        <v>5</v>
      </c>
      <c r="G200">
        <v>5</v>
      </c>
      <c r="H200">
        <v>3</v>
      </c>
      <c r="I200">
        <v>1</v>
      </c>
      <c r="J200">
        <v>50470</v>
      </c>
      <c r="K200">
        <v>1</v>
      </c>
      <c r="L200">
        <v>19</v>
      </c>
      <c r="M200" t="s">
        <v>39</v>
      </c>
      <c r="N200" t="s">
        <v>40</v>
      </c>
      <c r="O200">
        <v>2110</v>
      </c>
      <c r="P200" s="1">
        <v>32630</v>
      </c>
      <c r="Q200" t="s">
        <v>41</v>
      </c>
      <c r="R200" t="s">
        <v>42</v>
      </c>
      <c r="S200" t="s">
        <v>43</v>
      </c>
      <c r="T200" t="s">
        <v>44</v>
      </c>
      <c r="U200" t="s">
        <v>84</v>
      </c>
      <c r="V200" s="1">
        <v>40812</v>
      </c>
      <c r="W200" s="1">
        <v>41733</v>
      </c>
      <c r="X200" t="s">
        <v>70</v>
      </c>
      <c r="Y200" t="s">
        <v>56</v>
      </c>
      <c r="Z200" t="s">
        <v>48</v>
      </c>
      <c r="AA200" t="s">
        <v>71</v>
      </c>
      <c r="AB200">
        <v>39</v>
      </c>
      <c r="AC200" t="s">
        <v>86</v>
      </c>
      <c r="AD200" t="s">
        <v>60</v>
      </c>
      <c r="AE200">
        <v>4.3</v>
      </c>
      <c r="AF200">
        <v>3</v>
      </c>
      <c r="AG200">
        <v>0</v>
      </c>
      <c r="AH200" s="1">
        <v>41335</v>
      </c>
      <c r="AI200">
        <v>0</v>
      </c>
      <c r="AJ200">
        <v>19</v>
      </c>
      <c r="AK200">
        <v>0</v>
      </c>
      <c r="AL200">
        <v>0</v>
      </c>
    </row>
    <row r="201" spans="1:38" x14ac:dyDescent="0.3">
      <c r="A201" t="s">
        <v>360</v>
      </c>
      <c r="B201">
        <v>10185</v>
      </c>
      <c r="C201">
        <v>1</v>
      </c>
      <c r="D201">
        <v>1</v>
      </c>
      <c r="E201">
        <v>1</v>
      </c>
      <c r="F201">
        <v>5</v>
      </c>
      <c r="G201">
        <v>5</v>
      </c>
      <c r="H201">
        <v>3</v>
      </c>
      <c r="I201">
        <v>0</v>
      </c>
      <c r="J201">
        <v>46664</v>
      </c>
      <c r="K201">
        <v>1</v>
      </c>
      <c r="L201">
        <v>19</v>
      </c>
      <c r="M201" t="s">
        <v>39</v>
      </c>
      <c r="N201" t="s">
        <v>40</v>
      </c>
      <c r="O201">
        <v>2421</v>
      </c>
      <c r="P201" s="1">
        <v>30403</v>
      </c>
      <c r="Q201" t="s">
        <v>41</v>
      </c>
      <c r="R201" t="s">
        <v>54</v>
      </c>
      <c r="S201" t="s">
        <v>43</v>
      </c>
      <c r="T201" t="s">
        <v>44</v>
      </c>
      <c r="U201" t="s">
        <v>45</v>
      </c>
      <c r="V201" s="1">
        <v>41365</v>
      </c>
      <c r="W201" s="1">
        <v>42515</v>
      </c>
      <c r="X201" t="s">
        <v>195</v>
      </c>
      <c r="Y201" t="s">
        <v>56</v>
      </c>
      <c r="Z201" t="s">
        <v>48</v>
      </c>
      <c r="AA201" t="s">
        <v>74</v>
      </c>
      <c r="AB201">
        <v>11</v>
      </c>
      <c r="AC201" t="s">
        <v>82</v>
      </c>
      <c r="AD201" t="s">
        <v>60</v>
      </c>
      <c r="AE201">
        <v>3.18</v>
      </c>
      <c r="AF201">
        <v>3</v>
      </c>
      <c r="AG201">
        <v>0</v>
      </c>
      <c r="AH201" s="1">
        <v>42435</v>
      </c>
      <c r="AI201">
        <v>0</v>
      </c>
      <c r="AJ201">
        <v>10</v>
      </c>
      <c r="AK201">
        <v>0</v>
      </c>
      <c r="AL201">
        <v>0</v>
      </c>
    </row>
    <row r="202" spans="1:38" x14ac:dyDescent="0.3">
      <c r="A202" t="s">
        <v>361</v>
      </c>
      <c r="B202">
        <v>10063</v>
      </c>
      <c r="C202">
        <v>1</v>
      </c>
      <c r="D202">
        <v>1</v>
      </c>
      <c r="E202">
        <v>1</v>
      </c>
      <c r="F202">
        <v>3</v>
      </c>
      <c r="G202">
        <v>5</v>
      </c>
      <c r="H202">
        <v>3</v>
      </c>
      <c r="I202">
        <v>0</v>
      </c>
      <c r="J202">
        <v>48495</v>
      </c>
      <c r="K202">
        <v>0</v>
      </c>
      <c r="L202">
        <v>19</v>
      </c>
      <c r="M202" t="s">
        <v>39</v>
      </c>
      <c r="N202" t="s">
        <v>40</v>
      </c>
      <c r="O202">
        <v>2136</v>
      </c>
      <c r="P202" s="1">
        <v>28223</v>
      </c>
      <c r="Q202" t="s">
        <v>41</v>
      </c>
      <c r="R202" t="s">
        <v>54</v>
      </c>
      <c r="S202" t="s">
        <v>43</v>
      </c>
      <c r="T202" t="s">
        <v>44</v>
      </c>
      <c r="U202" t="s">
        <v>45</v>
      </c>
      <c r="V202" s="1">
        <v>41771</v>
      </c>
      <c r="W202" s="1"/>
      <c r="X202" t="s">
        <v>46</v>
      </c>
      <c r="Y202" t="s">
        <v>47</v>
      </c>
      <c r="Z202" t="s">
        <v>48</v>
      </c>
      <c r="AA202" t="s">
        <v>81</v>
      </c>
      <c r="AB202">
        <v>19</v>
      </c>
      <c r="AC202" t="s">
        <v>50</v>
      </c>
      <c r="AD202" t="s">
        <v>60</v>
      </c>
      <c r="AE202">
        <v>5</v>
      </c>
      <c r="AF202">
        <v>5</v>
      </c>
      <c r="AG202">
        <v>0</v>
      </c>
      <c r="AH202" s="1">
        <v>43514</v>
      </c>
      <c r="AI202">
        <v>0</v>
      </c>
      <c r="AJ202">
        <v>11</v>
      </c>
      <c r="AK202">
        <v>1</v>
      </c>
      <c r="AL202">
        <v>0</v>
      </c>
    </row>
    <row r="203" spans="1:38" x14ac:dyDescent="0.3">
      <c r="A203" t="s">
        <v>362</v>
      </c>
      <c r="B203">
        <v>10037</v>
      </c>
      <c r="C203">
        <v>0</v>
      </c>
      <c r="D203">
        <v>3</v>
      </c>
      <c r="E203">
        <v>0</v>
      </c>
      <c r="F203">
        <v>1</v>
      </c>
      <c r="G203">
        <v>5</v>
      </c>
      <c r="H203">
        <v>4</v>
      </c>
      <c r="I203">
        <v>1</v>
      </c>
      <c r="J203">
        <v>52984</v>
      </c>
      <c r="K203">
        <v>0</v>
      </c>
      <c r="L203">
        <v>19</v>
      </c>
      <c r="M203" t="s">
        <v>39</v>
      </c>
      <c r="N203" t="s">
        <v>40</v>
      </c>
      <c r="O203">
        <v>1810</v>
      </c>
      <c r="P203" s="1">
        <v>24626</v>
      </c>
      <c r="Q203" t="s">
        <v>63</v>
      </c>
      <c r="R203" t="s">
        <v>139</v>
      </c>
      <c r="S203" t="s">
        <v>43</v>
      </c>
      <c r="T203" t="s">
        <v>44</v>
      </c>
      <c r="U203" t="s">
        <v>84</v>
      </c>
      <c r="V203" s="1">
        <v>41365</v>
      </c>
      <c r="W203" s="1"/>
      <c r="X203" t="s">
        <v>46</v>
      </c>
      <c r="Y203" t="s">
        <v>47</v>
      </c>
      <c r="Z203" t="s">
        <v>48</v>
      </c>
      <c r="AA203" t="s">
        <v>85</v>
      </c>
      <c r="AB203">
        <v>12</v>
      </c>
      <c r="AC203" t="s">
        <v>86</v>
      </c>
      <c r="AD203" t="s">
        <v>51</v>
      </c>
      <c r="AE203">
        <v>4</v>
      </c>
      <c r="AF203">
        <v>3</v>
      </c>
      <c r="AG203">
        <v>0</v>
      </c>
      <c r="AH203" s="1">
        <v>43509</v>
      </c>
      <c r="AI203">
        <v>0</v>
      </c>
      <c r="AJ203">
        <v>12</v>
      </c>
      <c r="AK203">
        <v>1</v>
      </c>
      <c r="AL203">
        <v>0</v>
      </c>
    </row>
    <row r="204" spans="1:38" x14ac:dyDescent="0.3">
      <c r="A204" t="s">
        <v>363</v>
      </c>
      <c r="B204">
        <v>10042</v>
      </c>
      <c r="C204">
        <v>0</v>
      </c>
      <c r="D204">
        <v>0</v>
      </c>
      <c r="E204">
        <v>0</v>
      </c>
      <c r="F204">
        <v>1</v>
      </c>
      <c r="G204">
        <v>6</v>
      </c>
      <c r="H204">
        <v>3</v>
      </c>
      <c r="I204">
        <v>0</v>
      </c>
      <c r="J204">
        <v>63695</v>
      </c>
      <c r="K204">
        <v>0</v>
      </c>
      <c r="L204">
        <v>3</v>
      </c>
      <c r="M204" t="s">
        <v>141</v>
      </c>
      <c r="N204" t="s">
        <v>364</v>
      </c>
      <c r="O204">
        <v>30428</v>
      </c>
      <c r="P204" s="1">
        <v>32598</v>
      </c>
      <c r="Q204" t="s">
        <v>63</v>
      </c>
      <c r="R204" t="s">
        <v>42</v>
      </c>
      <c r="S204" t="s">
        <v>43</v>
      </c>
      <c r="T204" t="s">
        <v>44</v>
      </c>
      <c r="U204" t="s">
        <v>100</v>
      </c>
      <c r="V204" s="1">
        <v>41463</v>
      </c>
      <c r="W204" s="1"/>
      <c r="X204" t="s">
        <v>46</v>
      </c>
      <c r="Y204" t="s">
        <v>47</v>
      </c>
      <c r="Z204" t="s">
        <v>143</v>
      </c>
      <c r="AA204" t="s">
        <v>162</v>
      </c>
      <c r="AB204">
        <v>21</v>
      </c>
      <c r="AC204" t="s">
        <v>59</v>
      </c>
      <c r="AD204" t="s">
        <v>60</v>
      </c>
      <c r="AE204">
        <v>5</v>
      </c>
      <c r="AF204">
        <v>5</v>
      </c>
      <c r="AG204">
        <v>0</v>
      </c>
      <c r="AH204" s="1">
        <v>43490</v>
      </c>
      <c r="AI204">
        <v>0</v>
      </c>
      <c r="AJ204">
        <v>2</v>
      </c>
      <c r="AK204">
        <v>1</v>
      </c>
      <c r="AL204">
        <v>0</v>
      </c>
    </row>
    <row r="205" spans="1:38" x14ac:dyDescent="0.3">
      <c r="A205" t="s">
        <v>365</v>
      </c>
      <c r="B205">
        <v>10206</v>
      </c>
      <c r="C205">
        <v>0</v>
      </c>
      <c r="D205">
        <v>0</v>
      </c>
      <c r="E205">
        <v>0</v>
      </c>
      <c r="F205">
        <v>1</v>
      </c>
      <c r="G205">
        <v>5</v>
      </c>
      <c r="H205">
        <v>3</v>
      </c>
      <c r="I205">
        <v>0</v>
      </c>
      <c r="J205">
        <v>62061</v>
      </c>
      <c r="K205">
        <v>0</v>
      </c>
      <c r="L205">
        <v>19</v>
      </c>
      <c r="M205" t="s">
        <v>39</v>
      </c>
      <c r="N205" t="s">
        <v>40</v>
      </c>
      <c r="O205">
        <v>2132</v>
      </c>
      <c r="P205" s="1">
        <v>30870</v>
      </c>
      <c r="Q205" t="s">
        <v>63</v>
      </c>
      <c r="R205" t="s">
        <v>42</v>
      </c>
      <c r="S205" t="s">
        <v>43</v>
      </c>
      <c r="T205" t="s">
        <v>44</v>
      </c>
      <c r="U205" t="s">
        <v>45</v>
      </c>
      <c r="V205" s="1">
        <v>41463</v>
      </c>
      <c r="W205" s="1"/>
      <c r="X205" t="s">
        <v>46</v>
      </c>
      <c r="Y205" t="s">
        <v>47</v>
      </c>
      <c r="Z205" t="s">
        <v>48</v>
      </c>
      <c r="AA205" t="s">
        <v>93</v>
      </c>
      <c r="AB205">
        <v>14</v>
      </c>
      <c r="AC205" t="s">
        <v>50</v>
      </c>
      <c r="AD205" t="s">
        <v>60</v>
      </c>
      <c r="AE205">
        <v>3.6</v>
      </c>
      <c r="AF205">
        <v>5</v>
      </c>
      <c r="AG205">
        <v>0</v>
      </c>
      <c r="AH205" s="1">
        <v>43467</v>
      </c>
      <c r="AI205">
        <v>0</v>
      </c>
      <c r="AJ205">
        <v>4</v>
      </c>
      <c r="AK205">
        <v>1</v>
      </c>
      <c r="AL205">
        <v>0</v>
      </c>
    </row>
    <row r="206" spans="1:38" x14ac:dyDescent="0.3">
      <c r="A206" t="s">
        <v>366</v>
      </c>
      <c r="B206">
        <v>10104</v>
      </c>
      <c r="C206">
        <v>0</v>
      </c>
      <c r="D206">
        <v>0</v>
      </c>
      <c r="E206">
        <v>0</v>
      </c>
      <c r="F206">
        <v>1</v>
      </c>
      <c r="G206">
        <v>5</v>
      </c>
      <c r="H206">
        <v>3</v>
      </c>
      <c r="I206">
        <v>0</v>
      </c>
      <c r="J206">
        <v>66738</v>
      </c>
      <c r="K206">
        <v>0</v>
      </c>
      <c r="L206">
        <v>20</v>
      </c>
      <c r="M206" t="s">
        <v>62</v>
      </c>
      <c r="N206" t="s">
        <v>40</v>
      </c>
      <c r="O206">
        <v>1040</v>
      </c>
      <c r="P206" s="1">
        <v>31374</v>
      </c>
      <c r="Q206" t="s">
        <v>63</v>
      </c>
      <c r="R206" t="s">
        <v>42</v>
      </c>
      <c r="S206" t="s">
        <v>43</v>
      </c>
      <c r="T206" t="s">
        <v>44</v>
      </c>
      <c r="U206" t="s">
        <v>45</v>
      </c>
      <c r="V206" s="1">
        <v>41953</v>
      </c>
      <c r="W206" s="1"/>
      <c r="X206" t="s">
        <v>46</v>
      </c>
      <c r="Y206" t="s">
        <v>47</v>
      </c>
      <c r="Z206" t="s">
        <v>48</v>
      </c>
      <c r="AA206" t="s">
        <v>67</v>
      </c>
      <c r="AB206">
        <v>16</v>
      </c>
      <c r="AC206" t="s">
        <v>59</v>
      </c>
      <c r="AD206" t="s">
        <v>60</v>
      </c>
      <c r="AE206">
        <v>4.53</v>
      </c>
      <c r="AF206">
        <v>5</v>
      </c>
      <c r="AG206">
        <v>0</v>
      </c>
      <c r="AH206" s="1">
        <v>43481</v>
      </c>
      <c r="AI206">
        <v>0</v>
      </c>
      <c r="AJ206">
        <v>5</v>
      </c>
      <c r="AK206">
        <v>1</v>
      </c>
      <c r="AL206">
        <v>0</v>
      </c>
    </row>
    <row r="207" spans="1:38" x14ac:dyDescent="0.3">
      <c r="A207" t="s">
        <v>367</v>
      </c>
      <c r="B207">
        <v>10303</v>
      </c>
      <c r="C207">
        <v>0</v>
      </c>
      <c r="D207">
        <v>0</v>
      </c>
      <c r="E207">
        <v>0</v>
      </c>
      <c r="F207">
        <v>4</v>
      </c>
      <c r="G207">
        <v>5</v>
      </c>
      <c r="H207">
        <v>1</v>
      </c>
      <c r="I207">
        <v>0</v>
      </c>
      <c r="J207">
        <v>52674</v>
      </c>
      <c r="K207">
        <v>1</v>
      </c>
      <c r="L207">
        <v>19</v>
      </c>
      <c r="M207" t="s">
        <v>39</v>
      </c>
      <c r="N207" t="s">
        <v>40</v>
      </c>
      <c r="O207">
        <v>2152</v>
      </c>
      <c r="P207" s="1">
        <v>29494</v>
      </c>
      <c r="Q207" t="s">
        <v>63</v>
      </c>
      <c r="R207" t="s">
        <v>42</v>
      </c>
      <c r="S207" t="s">
        <v>43</v>
      </c>
      <c r="T207" t="s">
        <v>44</v>
      </c>
      <c r="U207" t="s">
        <v>100</v>
      </c>
      <c r="V207" s="1">
        <v>41729</v>
      </c>
      <c r="W207" s="1">
        <v>43221</v>
      </c>
      <c r="X207" t="s">
        <v>112</v>
      </c>
      <c r="Y207" t="s">
        <v>106</v>
      </c>
      <c r="Z207" t="s">
        <v>48</v>
      </c>
      <c r="AA207" t="s">
        <v>65</v>
      </c>
      <c r="AB207">
        <v>20</v>
      </c>
      <c r="AC207" t="s">
        <v>50</v>
      </c>
      <c r="AD207" t="s">
        <v>193</v>
      </c>
      <c r="AE207">
        <v>2.33</v>
      </c>
      <c r="AF207">
        <v>2</v>
      </c>
      <c r="AG207">
        <v>0</v>
      </c>
      <c r="AH207" s="1">
        <v>43168</v>
      </c>
      <c r="AI207">
        <v>6</v>
      </c>
      <c r="AJ207">
        <v>3</v>
      </c>
      <c r="AK207">
        <v>0</v>
      </c>
      <c r="AL207">
        <v>0</v>
      </c>
    </row>
    <row r="208" spans="1:38" x14ac:dyDescent="0.3">
      <c r="A208" t="s">
        <v>368</v>
      </c>
      <c r="B208">
        <v>10078</v>
      </c>
      <c r="C208">
        <v>1</v>
      </c>
      <c r="D208">
        <v>1</v>
      </c>
      <c r="E208">
        <v>0</v>
      </c>
      <c r="F208">
        <v>5</v>
      </c>
      <c r="G208">
        <v>5</v>
      </c>
      <c r="H208">
        <v>3</v>
      </c>
      <c r="I208">
        <v>0</v>
      </c>
      <c r="J208">
        <v>71966</v>
      </c>
      <c r="K208">
        <v>1</v>
      </c>
      <c r="L208">
        <v>20</v>
      </c>
      <c r="M208" t="s">
        <v>62</v>
      </c>
      <c r="N208" t="s">
        <v>40</v>
      </c>
      <c r="O208">
        <v>2492</v>
      </c>
      <c r="P208" s="1">
        <v>19035</v>
      </c>
      <c r="Q208" t="s">
        <v>63</v>
      </c>
      <c r="R208" t="s">
        <v>54</v>
      </c>
      <c r="S208" t="s">
        <v>43</v>
      </c>
      <c r="T208" t="s">
        <v>44</v>
      </c>
      <c r="U208" t="s">
        <v>114</v>
      </c>
      <c r="V208" s="1">
        <v>41043</v>
      </c>
      <c r="W208" s="1">
        <v>41505</v>
      </c>
      <c r="X208" t="s">
        <v>95</v>
      </c>
      <c r="Y208" t="s">
        <v>56</v>
      </c>
      <c r="Z208" t="s">
        <v>48</v>
      </c>
      <c r="AA208" t="s">
        <v>71</v>
      </c>
      <c r="AB208">
        <v>39</v>
      </c>
      <c r="AC208" t="s">
        <v>50</v>
      </c>
      <c r="AD208" t="s">
        <v>60</v>
      </c>
      <c r="AE208">
        <v>5</v>
      </c>
      <c r="AF208">
        <v>3</v>
      </c>
      <c r="AG208">
        <v>0</v>
      </c>
      <c r="AH208" s="1">
        <v>41457</v>
      </c>
      <c r="AI208">
        <v>0</v>
      </c>
      <c r="AJ208">
        <v>17</v>
      </c>
      <c r="AK208">
        <v>0</v>
      </c>
      <c r="AL208">
        <v>0</v>
      </c>
    </row>
    <row r="209" spans="1:38" x14ac:dyDescent="0.3">
      <c r="A209" t="s">
        <v>369</v>
      </c>
      <c r="B209">
        <v>10121</v>
      </c>
      <c r="C209">
        <v>0</v>
      </c>
      <c r="D209">
        <v>0</v>
      </c>
      <c r="E209">
        <v>0</v>
      </c>
      <c r="F209">
        <v>1</v>
      </c>
      <c r="G209">
        <v>6</v>
      </c>
      <c r="H209">
        <v>3</v>
      </c>
      <c r="I209">
        <v>0</v>
      </c>
      <c r="J209">
        <v>63051</v>
      </c>
      <c r="K209">
        <v>0</v>
      </c>
      <c r="L209">
        <v>3</v>
      </c>
      <c r="M209" t="s">
        <v>141</v>
      </c>
      <c r="N209" t="s">
        <v>370</v>
      </c>
      <c r="O209">
        <v>33174</v>
      </c>
      <c r="P209" s="1">
        <v>33004</v>
      </c>
      <c r="Q209" t="s">
        <v>63</v>
      </c>
      <c r="R209" t="s">
        <v>42</v>
      </c>
      <c r="S209" t="s">
        <v>43</v>
      </c>
      <c r="T209" t="s">
        <v>91</v>
      </c>
      <c r="U209" t="s">
        <v>45</v>
      </c>
      <c r="V209" s="1">
        <v>41547</v>
      </c>
      <c r="W209" s="1"/>
      <c r="X209" t="s">
        <v>46</v>
      </c>
      <c r="Y209" t="s">
        <v>47</v>
      </c>
      <c r="Z209" t="s">
        <v>143</v>
      </c>
      <c r="AA209" t="s">
        <v>162</v>
      </c>
      <c r="AB209">
        <v>21</v>
      </c>
      <c r="AC209" t="s">
        <v>59</v>
      </c>
      <c r="AD209" t="s">
        <v>60</v>
      </c>
      <c r="AE209">
        <v>4.28</v>
      </c>
      <c r="AF209">
        <v>3</v>
      </c>
      <c r="AG209">
        <v>0</v>
      </c>
      <c r="AH209" s="1">
        <v>43490</v>
      </c>
      <c r="AI209">
        <v>0</v>
      </c>
      <c r="AJ209">
        <v>1</v>
      </c>
      <c r="AK209">
        <v>1</v>
      </c>
      <c r="AL209">
        <v>0</v>
      </c>
    </row>
    <row r="210" spans="1:38" x14ac:dyDescent="0.3">
      <c r="A210" t="s">
        <v>371</v>
      </c>
      <c r="B210">
        <v>10021</v>
      </c>
      <c r="C210">
        <v>1</v>
      </c>
      <c r="D210">
        <v>1</v>
      </c>
      <c r="E210">
        <v>1</v>
      </c>
      <c r="F210">
        <v>1</v>
      </c>
      <c r="G210">
        <v>5</v>
      </c>
      <c r="H210">
        <v>4</v>
      </c>
      <c r="I210">
        <v>0</v>
      </c>
      <c r="J210">
        <v>47414</v>
      </c>
      <c r="K210">
        <v>0</v>
      </c>
      <c r="L210">
        <v>19</v>
      </c>
      <c r="M210" t="s">
        <v>39</v>
      </c>
      <c r="N210" t="s">
        <v>40</v>
      </c>
      <c r="O210">
        <v>2478</v>
      </c>
      <c r="P210" s="1">
        <v>28105</v>
      </c>
      <c r="Q210" t="s">
        <v>41</v>
      </c>
      <c r="R210" t="s">
        <v>54</v>
      </c>
      <c r="S210" t="s">
        <v>43</v>
      </c>
      <c r="T210" t="s">
        <v>44</v>
      </c>
      <c r="U210" t="s">
        <v>45</v>
      </c>
      <c r="V210" s="1">
        <v>41547</v>
      </c>
      <c r="W210" s="1"/>
      <c r="X210" t="s">
        <v>46</v>
      </c>
      <c r="Y210" t="s">
        <v>47</v>
      </c>
      <c r="Z210" t="s">
        <v>48</v>
      </c>
      <c r="AA210" t="s">
        <v>101</v>
      </c>
      <c r="AB210">
        <v>18</v>
      </c>
      <c r="AC210" t="s">
        <v>50</v>
      </c>
      <c r="AD210" t="s">
        <v>51</v>
      </c>
      <c r="AE210">
        <v>5</v>
      </c>
      <c r="AF210">
        <v>3</v>
      </c>
      <c r="AG210">
        <v>0</v>
      </c>
      <c r="AH210" s="1">
        <v>43503</v>
      </c>
      <c r="AI210">
        <v>0</v>
      </c>
      <c r="AJ210">
        <v>13</v>
      </c>
      <c r="AK210">
        <v>1</v>
      </c>
      <c r="AL210">
        <v>0</v>
      </c>
    </row>
    <row r="211" spans="1:38" x14ac:dyDescent="0.3">
      <c r="A211" t="s">
        <v>372</v>
      </c>
      <c r="B211">
        <v>10281</v>
      </c>
      <c r="C211">
        <v>0</v>
      </c>
      <c r="D211">
        <v>0</v>
      </c>
      <c r="E211">
        <v>1</v>
      </c>
      <c r="F211">
        <v>1</v>
      </c>
      <c r="G211">
        <v>5</v>
      </c>
      <c r="H211">
        <v>2</v>
      </c>
      <c r="I211">
        <v>0</v>
      </c>
      <c r="J211">
        <v>53060</v>
      </c>
      <c r="K211">
        <v>0</v>
      </c>
      <c r="L211">
        <v>19</v>
      </c>
      <c r="M211" t="s">
        <v>39</v>
      </c>
      <c r="N211" t="s">
        <v>40</v>
      </c>
      <c r="O211">
        <v>1760</v>
      </c>
      <c r="P211" s="1">
        <v>29183</v>
      </c>
      <c r="Q211" t="s">
        <v>41</v>
      </c>
      <c r="R211" t="s">
        <v>42</v>
      </c>
      <c r="S211" t="s">
        <v>43</v>
      </c>
      <c r="T211" t="s">
        <v>44</v>
      </c>
      <c r="U211" t="s">
        <v>84</v>
      </c>
      <c r="V211" s="1">
        <v>41687</v>
      </c>
      <c r="W211" s="1"/>
      <c r="X211" t="s">
        <v>46</v>
      </c>
      <c r="Y211" t="s">
        <v>47</v>
      </c>
      <c r="Z211" t="s">
        <v>48</v>
      </c>
      <c r="AA211" t="s">
        <v>49</v>
      </c>
      <c r="AB211">
        <v>22</v>
      </c>
      <c r="AC211" t="s">
        <v>50</v>
      </c>
      <c r="AD211" t="s">
        <v>120</v>
      </c>
      <c r="AE211">
        <v>4.25</v>
      </c>
      <c r="AF211">
        <v>3</v>
      </c>
      <c r="AG211">
        <v>0</v>
      </c>
      <c r="AH211" s="1">
        <v>43500</v>
      </c>
      <c r="AI211">
        <v>4</v>
      </c>
      <c r="AJ211">
        <v>6</v>
      </c>
      <c r="AK211">
        <v>1</v>
      </c>
      <c r="AL211">
        <v>0</v>
      </c>
    </row>
    <row r="212" spans="1:38" x14ac:dyDescent="0.3">
      <c r="A212" t="s">
        <v>373</v>
      </c>
      <c r="B212">
        <v>10041</v>
      </c>
      <c r="C212">
        <v>0</v>
      </c>
      <c r="D212">
        <v>0</v>
      </c>
      <c r="E212">
        <v>1</v>
      </c>
      <c r="F212">
        <v>1</v>
      </c>
      <c r="G212">
        <v>6</v>
      </c>
      <c r="H212">
        <v>3</v>
      </c>
      <c r="I212">
        <v>0</v>
      </c>
      <c r="J212">
        <v>68829</v>
      </c>
      <c r="K212">
        <v>0</v>
      </c>
      <c r="L212">
        <v>3</v>
      </c>
      <c r="M212" t="s">
        <v>141</v>
      </c>
      <c r="N212" t="s">
        <v>374</v>
      </c>
      <c r="O212">
        <v>27229</v>
      </c>
      <c r="P212" s="1">
        <v>30090</v>
      </c>
      <c r="Q212" t="s">
        <v>41</v>
      </c>
      <c r="R212" t="s">
        <v>42</v>
      </c>
      <c r="S212" t="s">
        <v>43</v>
      </c>
      <c r="T212" t="s">
        <v>44</v>
      </c>
      <c r="U212" t="s">
        <v>45</v>
      </c>
      <c r="V212" s="1">
        <v>42009</v>
      </c>
      <c r="W212" s="1"/>
      <c r="X212" t="s">
        <v>46</v>
      </c>
      <c r="Y212" t="s">
        <v>47</v>
      </c>
      <c r="Z212" t="s">
        <v>143</v>
      </c>
      <c r="AA212" t="s">
        <v>144</v>
      </c>
      <c r="AB212">
        <v>17</v>
      </c>
      <c r="AC212" t="s">
        <v>203</v>
      </c>
      <c r="AD212" t="s">
        <v>60</v>
      </c>
      <c r="AE212">
        <v>5</v>
      </c>
      <c r="AF212">
        <v>5</v>
      </c>
      <c r="AG212">
        <v>0</v>
      </c>
      <c r="AH212" s="1">
        <v>43479</v>
      </c>
      <c r="AI212">
        <v>0</v>
      </c>
      <c r="AJ212">
        <v>18</v>
      </c>
      <c r="AK212">
        <v>1</v>
      </c>
      <c r="AL212">
        <v>0</v>
      </c>
    </row>
    <row r="213" spans="1:38" x14ac:dyDescent="0.3">
      <c r="A213" t="s">
        <v>375</v>
      </c>
      <c r="B213">
        <v>10148</v>
      </c>
      <c r="C213">
        <v>1</v>
      </c>
      <c r="D213">
        <v>1</v>
      </c>
      <c r="E213">
        <v>0</v>
      </c>
      <c r="F213">
        <v>5</v>
      </c>
      <c r="G213">
        <v>5</v>
      </c>
      <c r="H213">
        <v>3</v>
      </c>
      <c r="I213">
        <v>0</v>
      </c>
      <c r="J213">
        <v>63515</v>
      </c>
      <c r="K213">
        <v>1</v>
      </c>
      <c r="L213">
        <v>19</v>
      </c>
      <c r="M213" t="s">
        <v>39</v>
      </c>
      <c r="N213" t="s">
        <v>40</v>
      </c>
      <c r="O213">
        <v>2351</v>
      </c>
      <c r="P213" s="1">
        <v>28976</v>
      </c>
      <c r="Q213" t="s">
        <v>63</v>
      </c>
      <c r="R213" t="s">
        <v>54</v>
      </c>
      <c r="S213" t="s">
        <v>43</v>
      </c>
      <c r="T213" t="s">
        <v>44</v>
      </c>
      <c r="U213" t="s">
        <v>45</v>
      </c>
      <c r="V213" s="1">
        <v>40581</v>
      </c>
      <c r="W213" s="1">
        <v>41651</v>
      </c>
      <c r="X213" t="s">
        <v>92</v>
      </c>
      <c r="Y213" t="s">
        <v>56</v>
      </c>
      <c r="Z213" t="s">
        <v>48</v>
      </c>
      <c r="AA213" t="s">
        <v>67</v>
      </c>
      <c r="AB213">
        <v>16</v>
      </c>
      <c r="AC213" t="s">
        <v>72</v>
      </c>
      <c r="AD213" t="s">
        <v>60</v>
      </c>
      <c r="AE213">
        <v>3.89</v>
      </c>
      <c r="AF213">
        <v>4</v>
      </c>
      <c r="AG213">
        <v>0</v>
      </c>
      <c r="AH213" s="1">
        <v>41337</v>
      </c>
      <c r="AI213">
        <v>0</v>
      </c>
      <c r="AJ213">
        <v>7</v>
      </c>
      <c r="AK213">
        <v>0</v>
      </c>
      <c r="AL213">
        <v>0</v>
      </c>
    </row>
    <row r="214" spans="1:38" x14ac:dyDescent="0.3">
      <c r="A214" t="s">
        <v>376</v>
      </c>
      <c r="B214">
        <v>10005</v>
      </c>
      <c r="C214">
        <v>0</v>
      </c>
      <c r="D214">
        <v>0</v>
      </c>
      <c r="E214">
        <v>1</v>
      </c>
      <c r="F214">
        <v>5</v>
      </c>
      <c r="G214">
        <v>4</v>
      </c>
      <c r="H214">
        <v>4</v>
      </c>
      <c r="I214">
        <v>1</v>
      </c>
      <c r="J214">
        <v>108987</v>
      </c>
      <c r="K214">
        <v>1</v>
      </c>
      <c r="L214">
        <v>24</v>
      </c>
      <c r="M214" t="s">
        <v>76</v>
      </c>
      <c r="N214" t="s">
        <v>40</v>
      </c>
      <c r="O214">
        <v>1844</v>
      </c>
      <c r="P214" s="1">
        <v>28906</v>
      </c>
      <c r="Q214" t="s">
        <v>41</v>
      </c>
      <c r="R214" t="s">
        <v>42</v>
      </c>
      <c r="S214" t="s">
        <v>43</v>
      </c>
      <c r="T214" t="s">
        <v>44</v>
      </c>
      <c r="U214" t="s">
        <v>84</v>
      </c>
      <c r="V214" s="1">
        <v>40854</v>
      </c>
      <c r="W214" s="1">
        <v>42254</v>
      </c>
      <c r="X214" t="s">
        <v>92</v>
      </c>
      <c r="Y214" t="s">
        <v>56</v>
      </c>
      <c r="Z214" t="s">
        <v>77</v>
      </c>
      <c r="AA214" t="s">
        <v>78</v>
      </c>
      <c r="AB214">
        <v>10</v>
      </c>
      <c r="AC214" t="s">
        <v>86</v>
      </c>
      <c r="AD214" t="s">
        <v>51</v>
      </c>
      <c r="AE214">
        <v>5</v>
      </c>
      <c r="AF214">
        <v>5</v>
      </c>
      <c r="AG214">
        <v>3</v>
      </c>
      <c r="AH214" s="1">
        <v>42232</v>
      </c>
      <c r="AI214">
        <v>0</v>
      </c>
      <c r="AJ214">
        <v>13</v>
      </c>
      <c r="AK214">
        <v>0</v>
      </c>
      <c r="AL214">
        <v>0</v>
      </c>
    </row>
    <row r="215" spans="1:38" x14ac:dyDescent="0.3">
      <c r="A215" t="s">
        <v>377</v>
      </c>
      <c r="B215">
        <v>10259</v>
      </c>
      <c r="C215">
        <v>1</v>
      </c>
      <c r="D215">
        <v>1</v>
      </c>
      <c r="E215">
        <v>1</v>
      </c>
      <c r="F215">
        <v>5</v>
      </c>
      <c r="G215">
        <v>3</v>
      </c>
      <c r="H215">
        <v>3</v>
      </c>
      <c r="I215">
        <v>0</v>
      </c>
      <c r="J215">
        <v>93093</v>
      </c>
      <c r="K215">
        <v>1</v>
      </c>
      <c r="L215">
        <v>9</v>
      </c>
      <c r="M215" t="s">
        <v>97</v>
      </c>
      <c r="N215" t="s">
        <v>40</v>
      </c>
      <c r="O215">
        <v>2747</v>
      </c>
      <c r="P215" s="1">
        <v>30930</v>
      </c>
      <c r="Q215" t="s">
        <v>41</v>
      </c>
      <c r="R215" t="s">
        <v>54</v>
      </c>
      <c r="S215" t="s">
        <v>43</v>
      </c>
      <c r="T215" t="s">
        <v>44</v>
      </c>
      <c r="U215" t="s">
        <v>45</v>
      </c>
      <c r="V215" s="1">
        <v>41974</v>
      </c>
      <c r="W215" s="1">
        <v>42491</v>
      </c>
      <c r="X215" t="s">
        <v>112</v>
      </c>
      <c r="Y215" t="s">
        <v>56</v>
      </c>
      <c r="Z215" t="s">
        <v>57</v>
      </c>
      <c r="AA215" t="s">
        <v>58</v>
      </c>
      <c r="AB215">
        <v>4</v>
      </c>
      <c r="AC215" t="s">
        <v>82</v>
      </c>
      <c r="AD215" t="s">
        <v>60</v>
      </c>
      <c r="AE215">
        <v>4.7</v>
      </c>
      <c r="AF215">
        <v>4</v>
      </c>
      <c r="AG215">
        <v>5</v>
      </c>
      <c r="AH215" s="1">
        <v>42385</v>
      </c>
      <c r="AI215">
        <v>0</v>
      </c>
      <c r="AJ215">
        <v>19</v>
      </c>
      <c r="AK215">
        <v>0</v>
      </c>
      <c r="AL215">
        <v>0</v>
      </c>
    </row>
    <row r="216" spans="1:38" x14ac:dyDescent="0.3">
      <c r="A216" t="s">
        <v>378</v>
      </c>
      <c r="B216">
        <v>10286</v>
      </c>
      <c r="C216">
        <v>0</v>
      </c>
      <c r="D216">
        <v>0</v>
      </c>
      <c r="E216">
        <v>1</v>
      </c>
      <c r="F216">
        <v>5</v>
      </c>
      <c r="G216">
        <v>5</v>
      </c>
      <c r="H216">
        <v>2</v>
      </c>
      <c r="I216">
        <v>0</v>
      </c>
      <c r="J216">
        <v>53564</v>
      </c>
      <c r="K216">
        <v>1</v>
      </c>
      <c r="L216">
        <v>19</v>
      </c>
      <c r="M216" t="s">
        <v>39</v>
      </c>
      <c r="N216" t="s">
        <v>40</v>
      </c>
      <c r="O216">
        <v>2458</v>
      </c>
      <c r="P216" s="1">
        <v>32219</v>
      </c>
      <c r="Q216" t="s">
        <v>41</v>
      </c>
      <c r="R216" t="s">
        <v>42</v>
      </c>
      <c r="S216" t="s">
        <v>43</v>
      </c>
      <c r="T216" t="s">
        <v>44</v>
      </c>
      <c r="U216" t="s">
        <v>84</v>
      </c>
      <c r="V216" s="1">
        <v>40553</v>
      </c>
      <c r="W216" s="1">
        <v>43097</v>
      </c>
      <c r="X216" t="s">
        <v>55</v>
      </c>
      <c r="Y216" t="s">
        <v>56</v>
      </c>
      <c r="Z216" t="s">
        <v>48</v>
      </c>
      <c r="AA216" t="s">
        <v>71</v>
      </c>
      <c r="AB216">
        <v>39</v>
      </c>
      <c r="AC216" t="s">
        <v>72</v>
      </c>
      <c r="AD216" t="s">
        <v>120</v>
      </c>
      <c r="AE216">
        <v>3.54</v>
      </c>
      <c r="AF216">
        <v>5</v>
      </c>
      <c r="AG216">
        <v>0</v>
      </c>
      <c r="AH216" s="1">
        <v>42831</v>
      </c>
      <c r="AI216">
        <v>4</v>
      </c>
      <c r="AJ216">
        <v>15</v>
      </c>
      <c r="AK216">
        <v>0</v>
      </c>
      <c r="AL216">
        <v>0</v>
      </c>
    </row>
    <row r="217" spans="1:38" x14ac:dyDescent="0.3">
      <c r="A217" t="s">
        <v>379</v>
      </c>
      <c r="B217">
        <v>10297</v>
      </c>
      <c r="C217">
        <v>1</v>
      </c>
      <c r="D217">
        <v>1</v>
      </c>
      <c r="E217">
        <v>0</v>
      </c>
      <c r="F217">
        <v>5</v>
      </c>
      <c r="G217">
        <v>5</v>
      </c>
      <c r="H217">
        <v>2</v>
      </c>
      <c r="I217">
        <v>0</v>
      </c>
      <c r="J217">
        <v>60270</v>
      </c>
      <c r="K217">
        <v>1</v>
      </c>
      <c r="L217">
        <v>20</v>
      </c>
      <c r="M217" t="s">
        <v>62</v>
      </c>
      <c r="N217" t="s">
        <v>40</v>
      </c>
      <c r="O217">
        <v>2472</v>
      </c>
      <c r="P217" s="1">
        <v>32707</v>
      </c>
      <c r="Q217" t="s">
        <v>63</v>
      </c>
      <c r="R217" t="s">
        <v>54</v>
      </c>
      <c r="S217" t="s">
        <v>43</v>
      </c>
      <c r="T217" t="s">
        <v>44</v>
      </c>
      <c r="U217" t="s">
        <v>114</v>
      </c>
      <c r="V217" s="1">
        <v>40729</v>
      </c>
      <c r="W217" s="1">
        <v>42262</v>
      </c>
      <c r="X217" t="s">
        <v>95</v>
      </c>
      <c r="Y217" t="s">
        <v>56</v>
      </c>
      <c r="Z217" t="s">
        <v>48</v>
      </c>
      <c r="AA217" t="s">
        <v>74</v>
      </c>
      <c r="AB217">
        <v>11</v>
      </c>
      <c r="AC217" t="s">
        <v>119</v>
      </c>
      <c r="AD217" t="s">
        <v>120</v>
      </c>
      <c r="AE217">
        <v>2.4</v>
      </c>
      <c r="AF217">
        <v>5</v>
      </c>
      <c r="AG217">
        <v>0</v>
      </c>
      <c r="AH217" s="1">
        <v>42041</v>
      </c>
      <c r="AI217">
        <v>5</v>
      </c>
      <c r="AJ217">
        <v>2</v>
      </c>
      <c r="AK217">
        <v>0</v>
      </c>
      <c r="AL217">
        <v>0</v>
      </c>
    </row>
    <row r="218" spans="1:38" x14ac:dyDescent="0.3">
      <c r="A218" t="s">
        <v>380</v>
      </c>
      <c r="B218">
        <v>10171</v>
      </c>
      <c r="C218">
        <v>0</v>
      </c>
      <c r="D218">
        <v>0</v>
      </c>
      <c r="E218">
        <v>0</v>
      </c>
      <c r="F218">
        <v>5</v>
      </c>
      <c r="G218">
        <v>5</v>
      </c>
      <c r="H218">
        <v>3</v>
      </c>
      <c r="I218">
        <v>0</v>
      </c>
      <c r="J218">
        <v>45998</v>
      </c>
      <c r="K218">
        <v>1</v>
      </c>
      <c r="L218">
        <v>19</v>
      </c>
      <c r="M218" t="s">
        <v>39</v>
      </c>
      <c r="N218" t="s">
        <v>40</v>
      </c>
      <c r="O218">
        <v>2176</v>
      </c>
      <c r="P218" s="1">
        <v>31613</v>
      </c>
      <c r="Q218" t="s">
        <v>63</v>
      </c>
      <c r="R218" t="s">
        <v>42</v>
      </c>
      <c r="S218" t="s">
        <v>43</v>
      </c>
      <c r="T218" t="s">
        <v>44</v>
      </c>
      <c r="U218" t="s">
        <v>45</v>
      </c>
      <c r="V218" s="1">
        <v>40679</v>
      </c>
      <c r="W218" s="1">
        <v>42302</v>
      </c>
      <c r="X218" t="s">
        <v>381</v>
      </c>
      <c r="Y218" t="s">
        <v>56</v>
      </c>
      <c r="Z218" t="s">
        <v>48</v>
      </c>
      <c r="AA218" t="s">
        <v>74</v>
      </c>
      <c r="AB218">
        <v>11</v>
      </c>
      <c r="AC218" t="s">
        <v>50</v>
      </c>
      <c r="AD218" t="s">
        <v>60</v>
      </c>
      <c r="AE218">
        <v>3.45</v>
      </c>
      <c r="AF218">
        <v>4</v>
      </c>
      <c r="AG218">
        <v>0</v>
      </c>
      <c r="AH218" s="1">
        <v>41772</v>
      </c>
      <c r="AI218">
        <v>0</v>
      </c>
      <c r="AJ218">
        <v>5</v>
      </c>
      <c r="AK218">
        <v>0</v>
      </c>
      <c r="AL218">
        <v>0</v>
      </c>
    </row>
    <row r="219" spans="1:38" x14ac:dyDescent="0.3">
      <c r="A219" t="s">
        <v>382</v>
      </c>
      <c r="B219">
        <v>10032</v>
      </c>
      <c r="C219">
        <v>1</v>
      </c>
      <c r="D219">
        <v>1</v>
      </c>
      <c r="E219">
        <v>0</v>
      </c>
      <c r="F219">
        <v>5</v>
      </c>
      <c r="G219">
        <v>5</v>
      </c>
      <c r="H219">
        <v>4</v>
      </c>
      <c r="I219">
        <v>0</v>
      </c>
      <c r="J219">
        <v>57954</v>
      </c>
      <c r="K219">
        <v>1</v>
      </c>
      <c r="L219">
        <v>20</v>
      </c>
      <c r="M219" t="s">
        <v>62</v>
      </c>
      <c r="N219" t="s">
        <v>40</v>
      </c>
      <c r="O219">
        <v>1886</v>
      </c>
      <c r="P219" s="1">
        <v>31641</v>
      </c>
      <c r="Q219" t="s">
        <v>63</v>
      </c>
      <c r="R219" t="s">
        <v>54</v>
      </c>
      <c r="S219" t="s">
        <v>43</v>
      </c>
      <c r="T219" t="s">
        <v>44</v>
      </c>
      <c r="U219" t="s">
        <v>45</v>
      </c>
      <c r="V219" s="1">
        <v>40679</v>
      </c>
      <c r="W219" s="1">
        <v>41309</v>
      </c>
      <c r="X219" t="s">
        <v>195</v>
      </c>
      <c r="Y219" t="s">
        <v>56</v>
      </c>
      <c r="Z219" t="s">
        <v>48</v>
      </c>
      <c r="AA219" t="s">
        <v>81</v>
      </c>
      <c r="AB219">
        <v>19</v>
      </c>
      <c r="AC219" t="s">
        <v>59</v>
      </c>
      <c r="AD219" t="s">
        <v>51</v>
      </c>
      <c r="AE219">
        <v>4.2</v>
      </c>
      <c r="AF219">
        <v>5</v>
      </c>
      <c r="AG219">
        <v>0</v>
      </c>
      <c r="AH219" s="1">
        <v>41284</v>
      </c>
      <c r="AI219">
        <v>0</v>
      </c>
      <c r="AJ219">
        <v>12</v>
      </c>
      <c r="AK219">
        <v>0</v>
      </c>
      <c r="AL219">
        <v>0</v>
      </c>
    </row>
    <row r="220" spans="1:38" x14ac:dyDescent="0.3">
      <c r="A220" t="s">
        <v>383</v>
      </c>
      <c r="B220">
        <v>10130</v>
      </c>
      <c r="C220">
        <v>1</v>
      </c>
      <c r="D220">
        <v>1</v>
      </c>
      <c r="E220">
        <v>0</v>
      </c>
      <c r="F220">
        <v>5</v>
      </c>
      <c r="G220">
        <v>5</v>
      </c>
      <c r="H220">
        <v>3</v>
      </c>
      <c r="I220">
        <v>0</v>
      </c>
      <c r="J220">
        <v>74669</v>
      </c>
      <c r="K220">
        <v>1</v>
      </c>
      <c r="L220">
        <v>18</v>
      </c>
      <c r="M220" t="s">
        <v>131</v>
      </c>
      <c r="N220" t="s">
        <v>40</v>
      </c>
      <c r="O220">
        <v>2030</v>
      </c>
      <c r="P220" s="1">
        <v>28254</v>
      </c>
      <c r="Q220" t="s">
        <v>63</v>
      </c>
      <c r="R220" t="s">
        <v>54</v>
      </c>
      <c r="S220" t="s">
        <v>43</v>
      </c>
      <c r="T220" t="s">
        <v>44</v>
      </c>
      <c r="U220" t="s">
        <v>45</v>
      </c>
      <c r="V220" s="1">
        <v>40476</v>
      </c>
      <c r="W220" s="1">
        <v>42508</v>
      </c>
      <c r="X220" t="s">
        <v>92</v>
      </c>
      <c r="Y220" t="s">
        <v>56</v>
      </c>
      <c r="Z220" t="s">
        <v>48</v>
      </c>
      <c r="AA220" t="s">
        <v>133</v>
      </c>
      <c r="AB220">
        <v>2</v>
      </c>
      <c r="AC220" t="s">
        <v>59</v>
      </c>
      <c r="AD220" t="s">
        <v>60</v>
      </c>
      <c r="AE220">
        <v>4.16</v>
      </c>
      <c r="AF220">
        <v>5</v>
      </c>
      <c r="AG220">
        <v>0</v>
      </c>
      <c r="AH220" s="1">
        <v>42068</v>
      </c>
      <c r="AI220">
        <v>0</v>
      </c>
      <c r="AJ220">
        <v>6</v>
      </c>
      <c r="AK220">
        <v>0</v>
      </c>
      <c r="AL220">
        <v>0</v>
      </c>
    </row>
    <row r="221" spans="1:38" x14ac:dyDescent="0.3">
      <c r="A221" t="s">
        <v>384</v>
      </c>
      <c r="B221">
        <v>10217</v>
      </c>
      <c r="C221">
        <v>1</v>
      </c>
      <c r="D221">
        <v>1</v>
      </c>
      <c r="E221">
        <v>0</v>
      </c>
      <c r="F221">
        <v>1</v>
      </c>
      <c r="G221">
        <v>5</v>
      </c>
      <c r="H221">
        <v>3</v>
      </c>
      <c r="I221">
        <v>0</v>
      </c>
      <c r="J221">
        <v>74226</v>
      </c>
      <c r="K221">
        <v>0</v>
      </c>
      <c r="L221">
        <v>20</v>
      </c>
      <c r="M221" t="s">
        <v>62</v>
      </c>
      <c r="N221" t="s">
        <v>40</v>
      </c>
      <c r="O221">
        <v>2050</v>
      </c>
      <c r="P221" s="1">
        <v>28924</v>
      </c>
      <c r="Q221" t="s">
        <v>63</v>
      </c>
      <c r="R221" t="s">
        <v>54</v>
      </c>
      <c r="S221" t="s">
        <v>109</v>
      </c>
      <c r="T221" t="s">
        <v>44</v>
      </c>
      <c r="U221" t="s">
        <v>114</v>
      </c>
      <c r="V221" s="1">
        <v>41001</v>
      </c>
      <c r="W221" s="1"/>
      <c r="X221" t="s">
        <v>46</v>
      </c>
      <c r="Y221" t="s">
        <v>47</v>
      </c>
      <c r="Z221" t="s">
        <v>48</v>
      </c>
      <c r="AA221" t="s">
        <v>85</v>
      </c>
      <c r="AB221">
        <v>12</v>
      </c>
      <c r="AC221" t="s">
        <v>50</v>
      </c>
      <c r="AD221" t="s">
        <v>60</v>
      </c>
      <c r="AE221">
        <v>4.3</v>
      </c>
      <c r="AF221">
        <v>3</v>
      </c>
      <c r="AG221">
        <v>0</v>
      </c>
      <c r="AH221" s="1">
        <v>43479</v>
      </c>
      <c r="AI221">
        <v>0</v>
      </c>
      <c r="AJ221">
        <v>14</v>
      </c>
      <c r="AK221">
        <v>1</v>
      </c>
      <c r="AL221">
        <v>0</v>
      </c>
    </row>
    <row r="222" spans="1:38" x14ac:dyDescent="0.3">
      <c r="A222" t="s">
        <v>385</v>
      </c>
      <c r="B222">
        <v>10016</v>
      </c>
      <c r="C222">
        <v>1</v>
      </c>
      <c r="D222">
        <v>1</v>
      </c>
      <c r="E222">
        <v>0</v>
      </c>
      <c r="F222">
        <v>1</v>
      </c>
      <c r="G222">
        <v>3</v>
      </c>
      <c r="H222">
        <v>4</v>
      </c>
      <c r="I222">
        <v>0</v>
      </c>
      <c r="J222">
        <v>93554</v>
      </c>
      <c r="K222">
        <v>0</v>
      </c>
      <c r="L222">
        <v>9</v>
      </c>
      <c r="M222" t="s">
        <v>97</v>
      </c>
      <c r="N222" t="s">
        <v>40</v>
      </c>
      <c r="O222">
        <v>1886</v>
      </c>
      <c r="P222" s="1">
        <v>30941</v>
      </c>
      <c r="Q222" t="s">
        <v>63</v>
      </c>
      <c r="R222" t="s">
        <v>54</v>
      </c>
      <c r="S222" t="s">
        <v>43</v>
      </c>
      <c r="T222" t="s">
        <v>44</v>
      </c>
      <c r="U222" t="s">
        <v>84</v>
      </c>
      <c r="V222" s="1">
        <v>41953</v>
      </c>
      <c r="W222" s="1"/>
      <c r="X222" t="s">
        <v>46</v>
      </c>
      <c r="Y222" t="s">
        <v>47</v>
      </c>
      <c r="Z222" t="s">
        <v>57</v>
      </c>
      <c r="AA222" t="s">
        <v>58</v>
      </c>
      <c r="AB222">
        <v>4</v>
      </c>
      <c r="AC222" t="s">
        <v>82</v>
      </c>
      <c r="AD222" t="s">
        <v>51</v>
      </c>
      <c r="AE222">
        <v>4.5999999999999996</v>
      </c>
      <c r="AF222">
        <v>5</v>
      </c>
      <c r="AG222">
        <v>7</v>
      </c>
      <c r="AH222" s="1">
        <v>43469</v>
      </c>
      <c r="AI222">
        <v>0</v>
      </c>
      <c r="AJ222">
        <v>16</v>
      </c>
      <c r="AK222">
        <v>1</v>
      </c>
      <c r="AL222">
        <v>0</v>
      </c>
    </row>
    <row r="223" spans="1:38" x14ac:dyDescent="0.3">
      <c r="A223" t="s">
        <v>386</v>
      </c>
      <c r="B223">
        <v>10050</v>
      </c>
      <c r="C223">
        <v>1</v>
      </c>
      <c r="D223">
        <v>1</v>
      </c>
      <c r="E223">
        <v>1</v>
      </c>
      <c r="F223">
        <v>5</v>
      </c>
      <c r="G223">
        <v>5</v>
      </c>
      <c r="H223">
        <v>3</v>
      </c>
      <c r="I223">
        <v>0</v>
      </c>
      <c r="J223">
        <v>64724</v>
      </c>
      <c r="K223">
        <v>1</v>
      </c>
      <c r="L223">
        <v>19</v>
      </c>
      <c r="M223" t="s">
        <v>39</v>
      </c>
      <c r="N223" t="s">
        <v>40</v>
      </c>
      <c r="O223">
        <v>2451</v>
      </c>
      <c r="P223" s="1">
        <v>32208</v>
      </c>
      <c r="Q223" t="s">
        <v>41</v>
      </c>
      <c r="R223" t="s">
        <v>54</v>
      </c>
      <c r="S223" t="s">
        <v>43</v>
      </c>
      <c r="T223" t="s">
        <v>44</v>
      </c>
      <c r="U223" t="s">
        <v>114</v>
      </c>
      <c r="V223" s="1">
        <v>40729</v>
      </c>
      <c r="W223" s="1">
        <v>41243</v>
      </c>
      <c r="X223" t="s">
        <v>195</v>
      </c>
      <c r="Y223" t="s">
        <v>56</v>
      </c>
      <c r="Z223" t="s">
        <v>48</v>
      </c>
      <c r="AA223" t="s">
        <v>85</v>
      </c>
      <c r="AB223">
        <v>12</v>
      </c>
      <c r="AC223" t="s">
        <v>72</v>
      </c>
      <c r="AD223" t="s">
        <v>60</v>
      </c>
      <c r="AE223">
        <v>5</v>
      </c>
      <c r="AF223">
        <v>3</v>
      </c>
      <c r="AG223">
        <v>0</v>
      </c>
      <c r="AH223" s="1">
        <v>40959</v>
      </c>
      <c r="AI223">
        <v>0</v>
      </c>
      <c r="AJ223">
        <v>13</v>
      </c>
      <c r="AK223">
        <v>0</v>
      </c>
      <c r="AL223">
        <v>0</v>
      </c>
    </row>
    <row r="224" spans="1:38" x14ac:dyDescent="0.3">
      <c r="A224" t="s">
        <v>387</v>
      </c>
      <c r="B224">
        <v>10164</v>
      </c>
      <c r="C224">
        <v>0</v>
      </c>
      <c r="D224">
        <v>0</v>
      </c>
      <c r="E224">
        <v>1</v>
      </c>
      <c r="F224">
        <v>1</v>
      </c>
      <c r="G224">
        <v>5</v>
      </c>
      <c r="H224">
        <v>3</v>
      </c>
      <c r="I224">
        <v>0</v>
      </c>
      <c r="J224">
        <v>47001</v>
      </c>
      <c r="K224">
        <v>0</v>
      </c>
      <c r="L224">
        <v>19</v>
      </c>
      <c r="M224" t="s">
        <v>39</v>
      </c>
      <c r="N224" t="s">
        <v>40</v>
      </c>
      <c r="O224">
        <v>2451</v>
      </c>
      <c r="P224" s="1">
        <v>29913</v>
      </c>
      <c r="Q224" t="s">
        <v>41</v>
      </c>
      <c r="R224" t="s">
        <v>42</v>
      </c>
      <c r="S224" t="s">
        <v>43</v>
      </c>
      <c r="T224" t="s">
        <v>44</v>
      </c>
      <c r="U224" t="s">
        <v>45</v>
      </c>
      <c r="V224" s="1">
        <v>39391</v>
      </c>
      <c r="W224" s="1"/>
      <c r="X224" t="s">
        <v>46</v>
      </c>
      <c r="Y224" t="s">
        <v>47</v>
      </c>
      <c r="Z224" t="s">
        <v>48</v>
      </c>
      <c r="AA224" t="s">
        <v>93</v>
      </c>
      <c r="AB224">
        <v>14</v>
      </c>
      <c r="AC224" t="s">
        <v>72</v>
      </c>
      <c r="AD224" t="s">
        <v>60</v>
      </c>
      <c r="AE224">
        <v>3.66</v>
      </c>
      <c r="AF224">
        <v>3</v>
      </c>
      <c r="AG224">
        <v>0</v>
      </c>
      <c r="AH224" s="1">
        <v>43521</v>
      </c>
      <c r="AI224">
        <v>0</v>
      </c>
      <c r="AJ224">
        <v>15</v>
      </c>
      <c r="AK224">
        <v>1</v>
      </c>
      <c r="AL224">
        <v>0</v>
      </c>
    </row>
    <row r="225" spans="1:38" x14ac:dyDescent="0.3">
      <c r="A225" t="s">
        <v>388</v>
      </c>
      <c r="B225">
        <v>10124</v>
      </c>
      <c r="C225">
        <v>1</v>
      </c>
      <c r="D225">
        <v>1</v>
      </c>
      <c r="E225">
        <v>0</v>
      </c>
      <c r="F225">
        <v>1</v>
      </c>
      <c r="G225">
        <v>6</v>
      </c>
      <c r="H225">
        <v>3</v>
      </c>
      <c r="I225">
        <v>0</v>
      </c>
      <c r="J225">
        <v>61844</v>
      </c>
      <c r="K225">
        <v>0</v>
      </c>
      <c r="L225">
        <v>3</v>
      </c>
      <c r="M225" t="s">
        <v>141</v>
      </c>
      <c r="N225" t="s">
        <v>389</v>
      </c>
      <c r="O225">
        <v>40220</v>
      </c>
      <c r="P225" s="1">
        <v>32384</v>
      </c>
      <c r="Q225" t="s">
        <v>63</v>
      </c>
      <c r="R225" t="s">
        <v>54</v>
      </c>
      <c r="S225" t="s">
        <v>43</v>
      </c>
      <c r="T225" t="s">
        <v>44</v>
      </c>
      <c r="U225" t="s">
        <v>84</v>
      </c>
      <c r="V225" s="1">
        <v>40917</v>
      </c>
      <c r="W225" s="1"/>
      <c r="X225" t="s">
        <v>46</v>
      </c>
      <c r="Y225" t="s">
        <v>47</v>
      </c>
      <c r="Z225" t="s">
        <v>143</v>
      </c>
      <c r="AA225" t="s">
        <v>162</v>
      </c>
      <c r="AB225">
        <v>21</v>
      </c>
      <c r="AC225" t="s">
        <v>203</v>
      </c>
      <c r="AD225" t="s">
        <v>60</v>
      </c>
      <c r="AE225">
        <v>4.2</v>
      </c>
      <c r="AF225">
        <v>5</v>
      </c>
      <c r="AG225">
        <v>0</v>
      </c>
      <c r="AH225" s="1">
        <v>43497</v>
      </c>
      <c r="AI225">
        <v>0</v>
      </c>
      <c r="AJ225">
        <v>9</v>
      </c>
      <c r="AK225">
        <v>1</v>
      </c>
      <c r="AL225">
        <v>0</v>
      </c>
    </row>
    <row r="226" spans="1:38" x14ac:dyDescent="0.3">
      <c r="A226" t="s">
        <v>390</v>
      </c>
      <c r="B226">
        <v>10187</v>
      </c>
      <c r="C226">
        <v>0</v>
      </c>
      <c r="D226">
        <v>2</v>
      </c>
      <c r="E226">
        <v>0</v>
      </c>
      <c r="F226">
        <v>5</v>
      </c>
      <c r="G226">
        <v>5</v>
      </c>
      <c r="H226">
        <v>3</v>
      </c>
      <c r="I226">
        <v>0</v>
      </c>
      <c r="J226">
        <v>46799</v>
      </c>
      <c r="K226">
        <v>1</v>
      </c>
      <c r="L226">
        <v>19</v>
      </c>
      <c r="M226" t="s">
        <v>39</v>
      </c>
      <c r="N226" t="s">
        <v>40</v>
      </c>
      <c r="O226">
        <v>1742</v>
      </c>
      <c r="P226" s="1">
        <v>30970</v>
      </c>
      <c r="Q226" t="s">
        <v>63</v>
      </c>
      <c r="R226" t="s">
        <v>69</v>
      </c>
      <c r="S226" t="s">
        <v>109</v>
      </c>
      <c r="T226" t="s">
        <v>44</v>
      </c>
      <c r="U226" t="s">
        <v>114</v>
      </c>
      <c r="V226" s="1">
        <v>40679</v>
      </c>
      <c r="W226" s="1">
        <v>43255</v>
      </c>
      <c r="X226" t="s">
        <v>92</v>
      </c>
      <c r="Y226" t="s">
        <v>56</v>
      </c>
      <c r="Z226" t="s">
        <v>48</v>
      </c>
      <c r="AA226" t="s">
        <v>65</v>
      </c>
      <c r="AB226">
        <v>20</v>
      </c>
      <c r="AC226" t="s">
        <v>72</v>
      </c>
      <c r="AD226" t="s">
        <v>60</v>
      </c>
      <c r="AE226">
        <v>3.17</v>
      </c>
      <c r="AF226">
        <v>4</v>
      </c>
      <c r="AG226">
        <v>0</v>
      </c>
      <c r="AH226" s="1">
        <v>43192</v>
      </c>
      <c r="AI226">
        <v>0</v>
      </c>
      <c r="AJ226">
        <v>14</v>
      </c>
      <c r="AK226">
        <v>0</v>
      </c>
      <c r="AL226">
        <v>0</v>
      </c>
    </row>
    <row r="227" spans="1:38" x14ac:dyDescent="0.3">
      <c r="A227" t="s">
        <v>391</v>
      </c>
      <c r="B227">
        <v>10225</v>
      </c>
      <c r="C227">
        <v>0</v>
      </c>
      <c r="D227">
        <v>0</v>
      </c>
      <c r="E227">
        <v>1</v>
      </c>
      <c r="F227">
        <v>1</v>
      </c>
      <c r="G227">
        <v>5</v>
      </c>
      <c r="H227">
        <v>3</v>
      </c>
      <c r="I227">
        <v>0</v>
      </c>
      <c r="J227">
        <v>59472</v>
      </c>
      <c r="K227">
        <v>0</v>
      </c>
      <c r="L227">
        <v>19</v>
      </c>
      <c r="M227" t="s">
        <v>39</v>
      </c>
      <c r="N227" t="s">
        <v>40</v>
      </c>
      <c r="O227">
        <v>2109</v>
      </c>
      <c r="P227" s="1">
        <v>22451</v>
      </c>
      <c r="Q227" t="s">
        <v>41</v>
      </c>
      <c r="R227" t="s">
        <v>42</v>
      </c>
      <c r="S227" t="s">
        <v>43</v>
      </c>
      <c r="T227" t="s">
        <v>44</v>
      </c>
      <c r="U227" t="s">
        <v>45</v>
      </c>
      <c r="V227" s="1">
        <v>41645</v>
      </c>
      <c r="W227" s="1"/>
      <c r="X227" t="s">
        <v>46</v>
      </c>
      <c r="Y227" t="s">
        <v>47</v>
      </c>
      <c r="Z227" t="s">
        <v>48</v>
      </c>
      <c r="AA227" t="s">
        <v>101</v>
      </c>
      <c r="AB227">
        <v>18</v>
      </c>
      <c r="AC227" t="s">
        <v>82</v>
      </c>
      <c r="AD227" t="s">
        <v>60</v>
      </c>
      <c r="AE227">
        <v>4.8</v>
      </c>
      <c r="AF227">
        <v>3</v>
      </c>
      <c r="AG227">
        <v>0</v>
      </c>
      <c r="AH227" s="1">
        <v>43472</v>
      </c>
      <c r="AI227">
        <v>0</v>
      </c>
      <c r="AJ227">
        <v>14</v>
      </c>
      <c r="AK227">
        <v>1</v>
      </c>
      <c r="AL227">
        <v>0</v>
      </c>
    </row>
    <row r="228" spans="1:38" x14ac:dyDescent="0.3">
      <c r="A228" t="s">
        <v>392</v>
      </c>
      <c r="B228">
        <v>10262</v>
      </c>
      <c r="C228">
        <v>0</v>
      </c>
      <c r="D228">
        <v>2</v>
      </c>
      <c r="E228">
        <v>0</v>
      </c>
      <c r="F228">
        <v>5</v>
      </c>
      <c r="G228">
        <v>5</v>
      </c>
      <c r="H228">
        <v>3</v>
      </c>
      <c r="I228">
        <v>0</v>
      </c>
      <c r="J228">
        <v>46430</v>
      </c>
      <c r="K228">
        <v>1</v>
      </c>
      <c r="L228">
        <v>19</v>
      </c>
      <c r="M228" t="s">
        <v>39</v>
      </c>
      <c r="N228" t="s">
        <v>40</v>
      </c>
      <c r="O228">
        <v>2474</v>
      </c>
      <c r="P228" s="1">
        <v>25833</v>
      </c>
      <c r="Q228" t="s">
        <v>63</v>
      </c>
      <c r="R228" t="s">
        <v>69</v>
      </c>
      <c r="S228" t="s">
        <v>43</v>
      </c>
      <c r="T228" t="s">
        <v>44</v>
      </c>
      <c r="U228" t="s">
        <v>45</v>
      </c>
      <c r="V228" s="1">
        <v>41176</v>
      </c>
      <c r="W228" s="1">
        <v>41443</v>
      </c>
      <c r="X228" t="s">
        <v>95</v>
      </c>
      <c r="Y228" t="s">
        <v>56</v>
      </c>
      <c r="Z228" t="s">
        <v>48</v>
      </c>
      <c r="AA228" t="s">
        <v>65</v>
      </c>
      <c r="AB228">
        <v>20</v>
      </c>
      <c r="AC228" t="s">
        <v>59</v>
      </c>
      <c r="AD228" t="s">
        <v>60</v>
      </c>
      <c r="AE228">
        <v>4.5</v>
      </c>
      <c r="AF228">
        <v>5</v>
      </c>
      <c r="AG228">
        <v>0</v>
      </c>
      <c r="AH228" s="1">
        <v>41366</v>
      </c>
      <c r="AI228">
        <v>0</v>
      </c>
      <c r="AJ228">
        <v>16</v>
      </c>
      <c r="AK228">
        <v>0</v>
      </c>
      <c r="AL228">
        <v>0</v>
      </c>
    </row>
    <row r="229" spans="1:38" x14ac:dyDescent="0.3">
      <c r="A229" t="s">
        <v>393</v>
      </c>
      <c r="B229">
        <v>10131</v>
      </c>
      <c r="C229">
        <v>1</v>
      </c>
      <c r="D229">
        <v>1</v>
      </c>
      <c r="E229">
        <v>1</v>
      </c>
      <c r="F229">
        <v>5</v>
      </c>
      <c r="G229">
        <v>1</v>
      </c>
      <c r="H229">
        <v>3</v>
      </c>
      <c r="I229">
        <v>1</v>
      </c>
      <c r="J229">
        <v>83363</v>
      </c>
      <c r="K229">
        <v>1</v>
      </c>
      <c r="L229">
        <v>23</v>
      </c>
      <c r="M229" t="s">
        <v>76</v>
      </c>
      <c r="N229" t="s">
        <v>40</v>
      </c>
      <c r="O229">
        <v>2045</v>
      </c>
      <c r="P229" s="1">
        <v>30992</v>
      </c>
      <c r="Q229" t="s">
        <v>41</v>
      </c>
      <c r="R229" t="s">
        <v>54</v>
      </c>
      <c r="S229" t="s">
        <v>109</v>
      </c>
      <c r="T229" t="s">
        <v>44</v>
      </c>
      <c r="U229" t="s">
        <v>84</v>
      </c>
      <c r="V229" s="1">
        <v>40595</v>
      </c>
      <c r="W229" s="1">
        <v>42231</v>
      </c>
      <c r="X229" t="s">
        <v>55</v>
      </c>
      <c r="Y229" t="s">
        <v>56</v>
      </c>
      <c r="Z229" t="s">
        <v>77</v>
      </c>
      <c r="AA229" t="s">
        <v>133</v>
      </c>
      <c r="AB229">
        <v>2</v>
      </c>
      <c r="AC229" t="s">
        <v>86</v>
      </c>
      <c r="AD229" t="s">
        <v>60</v>
      </c>
      <c r="AE229">
        <v>4.1500000000000004</v>
      </c>
      <c r="AF229">
        <v>4</v>
      </c>
      <c r="AG229">
        <v>0</v>
      </c>
      <c r="AH229" s="1">
        <v>41748</v>
      </c>
      <c r="AI229">
        <v>0</v>
      </c>
      <c r="AJ229">
        <v>4</v>
      </c>
      <c r="AK229">
        <v>0</v>
      </c>
      <c r="AL229">
        <v>0</v>
      </c>
    </row>
    <row r="230" spans="1:38" x14ac:dyDescent="0.3">
      <c r="A230" t="s">
        <v>394</v>
      </c>
      <c r="B230">
        <v>10239</v>
      </c>
      <c r="C230">
        <v>1</v>
      </c>
      <c r="D230">
        <v>1</v>
      </c>
      <c r="E230">
        <v>0</v>
      </c>
      <c r="F230">
        <v>1</v>
      </c>
      <c r="G230">
        <v>3</v>
      </c>
      <c r="H230">
        <v>3</v>
      </c>
      <c r="I230">
        <v>0</v>
      </c>
      <c r="J230">
        <v>95920</v>
      </c>
      <c r="K230">
        <v>0</v>
      </c>
      <c r="L230">
        <v>4</v>
      </c>
      <c r="M230" t="s">
        <v>198</v>
      </c>
      <c r="N230" t="s">
        <v>40</v>
      </c>
      <c r="O230">
        <v>2110</v>
      </c>
      <c r="P230" s="1">
        <v>29353</v>
      </c>
      <c r="Q230" t="s">
        <v>63</v>
      </c>
      <c r="R230" t="s">
        <v>54</v>
      </c>
      <c r="S230" t="s">
        <v>43</v>
      </c>
      <c r="T230" t="s">
        <v>44</v>
      </c>
      <c r="U230" t="s">
        <v>84</v>
      </c>
      <c r="V230" s="1">
        <v>42645</v>
      </c>
      <c r="W230" s="1"/>
      <c r="X230" t="s">
        <v>46</v>
      </c>
      <c r="Y230" t="s">
        <v>47</v>
      </c>
      <c r="Z230" t="s">
        <v>57</v>
      </c>
      <c r="AA230" t="s">
        <v>199</v>
      </c>
      <c r="AB230">
        <v>13</v>
      </c>
      <c r="AC230" t="s">
        <v>59</v>
      </c>
      <c r="AD230" t="s">
        <v>60</v>
      </c>
      <c r="AE230">
        <v>4.4000000000000004</v>
      </c>
      <c r="AF230">
        <v>4</v>
      </c>
      <c r="AG230">
        <v>6</v>
      </c>
      <c r="AH230" s="1">
        <v>43502</v>
      </c>
      <c r="AI230">
        <v>0</v>
      </c>
      <c r="AJ230">
        <v>10</v>
      </c>
      <c r="AK230">
        <v>1</v>
      </c>
      <c r="AL230">
        <v>0</v>
      </c>
    </row>
    <row r="231" spans="1:38" x14ac:dyDescent="0.3">
      <c r="A231" t="s">
        <v>395</v>
      </c>
      <c r="B231">
        <v>10152</v>
      </c>
      <c r="C231">
        <v>0</v>
      </c>
      <c r="D231">
        <v>2</v>
      </c>
      <c r="E231">
        <v>1</v>
      </c>
      <c r="F231">
        <v>5</v>
      </c>
      <c r="G231">
        <v>5</v>
      </c>
      <c r="H231">
        <v>3</v>
      </c>
      <c r="I231">
        <v>0</v>
      </c>
      <c r="J231">
        <v>61729</v>
      </c>
      <c r="K231">
        <v>1</v>
      </c>
      <c r="L231">
        <v>19</v>
      </c>
      <c r="M231" t="s">
        <v>39</v>
      </c>
      <c r="N231" t="s">
        <v>40</v>
      </c>
      <c r="O231">
        <v>2478</v>
      </c>
      <c r="P231" s="1">
        <v>31047</v>
      </c>
      <c r="Q231" t="s">
        <v>41</v>
      </c>
      <c r="R231" t="s">
        <v>69</v>
      </c>
      <c r="S231" t="s">
        <v>43</v>
      </c>
      <c r="T231" t="s">
        <v>44</v>
      </c>
      <c r="U231" t="s">
        <v>45</v>
      </c>
      <c r="V231" s="1">
        <v>40812</v>
      </c>
      <c r="W231" s="1">
        <v>43197</v>
      </c>
      <c r="X231" t="s">
        <v>195</v>
      </c>
      <c r="Y231" t="s">
        <v>56</v>
      </c>
      <c r="Z231" t="s">
        <v>48</v>
      </c>
      <c r="AA231" t="s">
        <v>49</v>
      </c>
      <c r="AB231">
        <v>22</v>
      </c>
      <c r="AC231" t="s">
        <v>59</v>
      </c>
      <c r="AD231" t="s">
        <v>60</v>
      </c>
      <c r="AE231">
        <v>3.8</v>
      </c>
      <c r="AF231">
        <v>5</v>
      </c>
      <c r="AG231">
        <v>0</v>
      </c>
      <c r="AH231" s="1">
        <v>43135</v>
      </c>
      <c r="AI231">
        <v>0</v>
      </c>
      <c r="AJ231">
        <v>19</v>
      </c>
      <c r="AK231">
        <v>0</v>
      </c>
      <c r="AL231">
        <v>0</v>
      </c>
    </row>
    <row r="232" spans="1:38" x14ac:dyDescent="0.3">
      <c r="A232" t="s">
        <v>396</v>
      </c>
      <c r="B232">
        <v>10140</v>
      </c>
      <c r="C232">
        <v>1</v>
      </c>
      <c r="D232">
        <v>1</v>
      </c>
      <c r="E232">
        <v>1</v>
      </c>
      <c r="F232">
        <v>1</v>
      </c>
      <c r="G232">
        <v>6</v>
      </c>
      <c r="H232">
        <v>3</v>
      </c>
      <c r="I232">
        <v>0</v>
      </c>
      <c r="J232">
        <v>61809</v>
      </c>
      <c r="K232">
        <v>0</v>
      </c>
      <c r="L232">
        <v>3</v>
      </c>
      <c r="M232" t="s">
        <v>141</v>
      </c>
      <c r="N232" t="s">
        <v>397</v>
      </c>
      <c r="O232">
        <v>83706</v>
      </c>
      <c r="P232" s="1">
        <v>20009</v>
      </c>
      <c r="Q232" t="s">
        <v>41</v>
      </c>
      <c r="R232" t="s">
        <v>54</v>
      </c>
      <c r="S232" t="s">
        <v>43</v>
      </c>
      <c r="T232" t="s">
        <v>44</v>
      </c>
      <c r="U232" t="s">
        <v>45</v>
      </c>
      <c r="V232" s="1">
        <v>41771</v>
      </c>
      <c r="W232" s="1"/>
      <c r="X232" t="s">
        <v>46</v>
      </c>
      <c r="Y232" t="s">
        <v>47</v>
      </c>
      <c r="Z232" t="s">
        <v>143</v>
      </c>
      <c r="AA232" t="s">
        <v>144</v>
      </c>
      <c r="AB232">
        <v>17</v>
      </c>
      <c r="AC232" t="s">
        <v>119</v>
      </c>
      <c r="AD232" t="s">
        <v>60</v>
      </c>
      <c r="AE232">
        <v>3.98</v>
      </c>
      <c r="AF232">
        <v>3</v>
      </c>
      <c r="AG232">
        <v>0</v>
      </c>
      <c r="AH232" s="1">
        <v>43493</v>
      </c>
      <c r="AI232">
        <v>0</v>
      </c>
      <c r="AJ232">
        <v>4</v>
      </c>
      <c r="AK232">
        <v>1</v>
      </c>
      <c r="AL232">
        <v>0</v>
      </c>
    </row>
    <row r="233" spans="1:38" x14ac:dyDescent="0.3">
      <c r="A233" t="s">
        <v>398</v>
      </c>
      <c r="B233">
        <v>10058</v>
      </c>
      <c r="C233">
        <v>0</v>
      </c>
      <c r="D233">
        <v>2</v>
      </c>
      <c r="E233">
        <v>1</v>
      </c>
      <c r="F233">
        <v>5</v>
      </c>
      <c r="G233">
        <v>5</v>
      </c>
      <c r="H233">
        <v>3</v>
      </c>
      <c r="I233">
        <v>0</v>
      </c>
      <c r="J233">
        <v>45115</v>
      </c>
      <c r="K233">
        <v>1</v>
      </c>
      <c r="L233">
        <v>19</v>
      </c>
      <c r="M233" t="s">
        <v>39</v>
      </c>
      <c r="N233" t="s">
        <v>40</v>
      </c>
      <c r="O233">
        <v>2176</v>
      </c>
      <c r="P233" s="1">
        <v>30154</v>
      </c>
      <c r="Q233" t="s">
        <v>41</v>
      </c>
      <c r="R233" t="s">
        <v>69</v>
      </c>
      <c r="S233" t="s">
        <v>43</v>
      </c>
      <c r="T233" t="s">
        <v>91</v>
      </c>
      <c r="U233" t="s">
        <v>45</v>
      </c>
      <c r="V233" s="1">
        <v>40679</v>
      </c>
      <c r="W233" s="1">
        <v>42384</v>
      </c>
      <c r="X233" t="s">
        <v>132</v>
      </c>
      <c r="Y233" t="s">
        <v>56</v>
      </c>
      <c r="Z233" t="s">
        <v>48</v>
      </c>
      <c r="AA233" t="s">
        <v>67</v>
      </c>
      <c r="AB233">
        <v>16</v>
      </c>
      <c r="AC233" t="s">
        <v>50</v>
      </c>
      <c r="AD233" t="s">
        <v>60</v>
      </c>
      <c r="AE233">
        <v>5</v>
      </c>
      <c r="AF233">
        <v>4</v>
      </c>
      <c r="AG233">
        <v>0</v>
      </c>
      <c r="AH233" s="1">
        <v>42093</v>
      </c>
      <c r="AI233">
        <v>0</v>
      </c>
      <c r="AJ233">
        <v>11</v>
      </c>
      <c r="AK233">
        <v>0</v>
      </c>
      <c r="AL233">
        <v>0</v>
      </c>
    </row>
    <row r="234" spans="1:38" x14ac:dyDescent="0.3">
      <c r="A234" t="s">
        <v>399</v>
      </c>
      <c r="B234">
        <v>10011</v>
      </c>
      <c r="C234">
        <v>1</v>
      </c>
      <c r="D234">
        <v>1</v>
      </c>
      <c r="E234">
        <v>0</v>
      </c>
      <c r="F234">
        <v>1</v>
      </c>
      <c r="G234">
        <v>5</v>
      </c>
      <c r="H234">
        <v>4</v>
      </c>
      <c r="I234">
        <v>0</v>
      </c>
      <c r="J234">
        <v>46738</v>
      </c>
      <c r="K234">
        <v>0</v>
      </c>
      <c r="L234">
        <v>19</v>
      </c>
      <c r="M234" t="s">
        <v>39</v>
      </c>
      <c r="N234" t="s">
        <v>40</v>
      </c>
      <c r="O234">
        <v>2171</v>
      </c>
      <c r="P234" s="1">
        <v>26676</v>
      </c>
      <c r="Q234" t="s">
        <v>63</v>
      </c>
      <c r="R234" t="s">
        <v>54</v>
      </c>
      <c r="S234" t="s">
        <v>43</v>
      </c>
      <c r="T234" t="s">
        <v>44</v>
      </c>
      <c r="U234" t="s">
        <v>114</v>
      </c>
      <c r="V234" s="1">
        <v>40875</v>
      </c>
      <c r="W234" s="1"/>
      <c r="X234" t="s">
        <v>46</v>
      </c>
      <c r="Y234" t="s">
        <v>47</v>
      </c>
      <c r="Z234" t="s">
        <v>48</v>
      </c>
      <c r="AA234" t="s">
        <v>71</v>
      </c>
      <c r="AC234" t="s">
        <v>72</v>
      </c>
      <c r="AD234" t="s">
        <v>51</v>
      </c>
      <c r="AE234">
        <v>4.3600000000000003</v>
      </c>
      <c r="AF234">
        <v>5</v>
      </c>
      <c r="AG234">
        <v>0</v>
      </c>
      <c r="AH234" s="1">
        <v>43507</v>
      </c>
      <c r="AI234">
        <v>0</v>
      </c>
      <c r="AJ234">
        <v>16</v>
      </c>
      <c r="AK234">
        <v>1</v>
      </c>
      <c r="AL234">
        <v>1</v>
      </c>
    </row>
    <row r="235" spans="1:38" x14ac:dyDescent="0.3">
      <c r="A235" t="s">
        <v>400</v>
      </c>
      <c r="B235">
        <v>10230</v>
      </c>
      <c r="C235">
        <v>0</v>
      </c>
      <c r="D235">
        <v>2</v>
      </c>
      <c r="E235">
        <v>0</v>
      </c>
      <c r="F235">
        <v>5</v>
      </c>
      <c r="G235">
        <v>5</v>
      </c>
      <c r="H235">
        <v>3</v>
      </c>
      <c r="I235">
        <v>0</v>
      </c>
      <c r="J235">
        <v>64971</v>
      </c>
      <c r="K235">
        <v>1</v>
      </c>
      <c r="L235">
        <v>20</v>
      </c>
      <c r="M235" t="s">
        <v>62</v>
      </c>
      <c r="N235" t="s">
        <v>40</v>
      </c>
      <c r="O235">
        <v>1902</v>
      </c>
      <c r="P235" s="1">
        <v>29834</v>
      </c>
      <c r="Q235" t="s">
        <v>63</v>
      </c>
      <c r="R235" t="s">
        <v>69</v>
      </c>
      <c r="S235" t="s">
        <v>109</v>
      </c>
      <c r="T235" t="s">
        <v>44</v>
      </c>
      <c r="U235" t="s">
        <v>84</v>
      </c>
      <c r="V235" s="1">
        <v>40812</v>
      </c>
      <c r="W235" s="1">
        <v>40838</v>
      </c>
      <c r="X235" t="s">
        <v>70</v>
      </c>
      <c r="Y235" t="s">
        <v>56</v>
      </c>
      <c r="Z235" t="s">
        <v>48</v>
      </c>
      <c r="AA235" t="s">
        <v>93</v>
      </c>
      <c r="AB235">
        <v>14</v>
      </c>
      <c r="AC235" t="s">
        <v>72</v>
      </c>
      <c r="AD235" t="s">
        <v>60</v>
      </c>
      <c r="AE235">
        <v>4.5</v>
      </c>
      <c r="AF235">
        <v>4</v>
      </c>
      <c r="AG235">
        <v>0</v>
      </c>
      <c r="AH235" s="1">
        <v>40838</v>
      </c>
      <c r="AI235">
        <v>0</v>
      </c>
      <c r="AJ235">
        <v>10</v>
      </c>
      <c r="AK235">
        <v>0</v>
      </c>
      <c r="AL235">
        <v>0</v>
      </c>
    </row>
    <row r="236" spans="1:38" x14ac:dyDescent="0.3">
      <c r="A236" t="s">
        <v>401</v>
      </c>
      <c r="B236">
        <v>10224</v>
      </c>
      <c r="C236">
        <v>1</v>
      </c>
      <c r="D236">
        <v>1</v>
      </c>
      <c r="E236">
        <v>1</v>
      </c>
      <c r="F236">
        <v>5</v>
      </c>
      <c r="G236">
        <v>5</v>
      </c>
      <c r="H236">
        <v>3</v>
      </c>
      <c r="I236">
        <v>0</v>
      </c>
      <c r="J236">
        <v>55578</v>
      </c>
      <c r="K236">
        <v>1</v>
      </c>
      <c r="L236">
        <v>20</v>
      </c>
      <c r="M236" t="s">
        <v>62</v>
      </c>
      <c r="N236" t="s">
        <v>40</v>
      </c>
      <c r="O236">
        <v>2138</v>
      </c>
      <c r="P236" s="1">
        <v>26483</v>
      </c>
      <c r="Q236" t="s">
        <v>41</v>
      </c>
      <c r="R236" t="s">
        <v>54</v>
      </c>
      <c r="S236" t="s">
        <v>43</v>
      </c>
      <c r="T236" t="s">
        <v>44</v>
      </c>
      <c r="U236" t="s">
        <v>45</v>
      </c>
      <c r="V236" s="1">
        <v>40729</v>
      </c>
      <c r="W236" s="1">
        <v>40947</v>
      </c>
      <c r="X236" t="s">
        <v>92</v>
      </c>
      <c r="Y236" t="s">
        <v>56</v>
      </c>
      <c r="Z236" t="s">
        <v>48</v>
      </c>
      <c r="AA236" t="s">
        <v>65</v>
      </c>
      <c r="AB236">
        <v>20</v>
      </c>
      <c r="AC236" t="s">
        <v>59</v>
      </c>
      <c r="AD236" t="s">
        <v>60</v>
      </c>
      <c r="AE236">
        <v>4.2</v>
      </c>
      <c r="AF236">
        <v>5</v>
      </c>
      <c r="AG236">
        <v>0</v>
      </c>
      <c r="AH236" s="1">
        <v>40914</v>
      </c>
      <c r="AI236">
        <v>0</v>
      </c>
      <c r="AJ236">
        <v>13</v>
      </c>
      <c r="AK236">
        <v>0</v>
      </c>
      <c r="AL236">
        <v>0</v>
      </c>
    </row>
    <row r="237" spans="1:38" x14ac:dyDescent="0.3">
      <c r="A237" t="s">
        <v>402</v>
      </c>
      <c r="B237">
        <v>10047</v>
      </c>
      <c r="C237">
        <v>1</v>
      </c>
      <c r="D237">
        <v>1</v>
      </c>
      <c r="E237">
        <v>1</v>
      </c>
      <c r="F237">
        <v>5</v>
      </c>
      <c r="G237">
        <v>5</v>
      </c>
      <c r="H237">
        <v>3</v>
      </c>
      <c r="I237">
        <v>0</v>
      </c>
      <c r="J237">
        <v>50428</v>
      </c>
      <c r="K237">
        <v>1</v>
      </c>
      <c r="L237">
        <v>19</v>
      </c>
      <c r="M237" t="s">
        <v>39</v>
      </c>
      <c r="N237" t="s">
        <v>40</v>
      </c>
      <c r="O237">
        <v>1420</v>
      </c>
      <c r="P237" s="1">
        <v>27036</v>
      </c>
      <c r="Q237" t="s">
        <v>41</v>
      </c>
      <c r="R237" t="s">
        <v>54</v>
      </c>
      <c r="S237" t="s">
        <v>43</v>
      </c>
      <c r="T237" t="s">
        <v>44</v>
      </c>
      <c r="U237" t="s">
        <v>84</v>
      </c>
      <c r="V237" s="1">
        <v>40553</v>
      </c>
      <c r="W237" s="1">
        <v>42395</v>
      </c>
      <c r="X237" t="s">
        <v>105</v>
      </c>
      <c r="Y237" t="s">
        <v>56</v>
      </c>
      <c r="Z237" t="s">
        <v>48</v>
      </c>
      <c r="AA237" t="s">
        <v>74</v>
      </c>
      <c r="AB237">
        <v>11</v>
      </c>
      <c r="AC237" t="s">
        <v>59</v>
      </c>
      <c r="AD237" t="s">
        <v>60</v>
      </c>
      <c r="AE237">
        <v>5</v>
      </c>
      <c r="AF237">
        <v>3</v>
      </c>
      <c r="AG237">
        <v>0</v>
      </c>
      <c r="AH237" s="1">
        <v>42014</v>
      </c>
      <c r="AI237">
        <v>0</v>
      </c>
      <c r="AJ237">
        <v>11</v>
      </c>
      <c r="AK237">
        <v>0</v>
      </c>
      <c r="AL237">
        <v>0</v>
      </c>
    </row>
    <row r="238" spans="1:38" x14ac:dyDescent="0.3">
      <c r="A238" t="s">
        <v>403</v>
      </c>
      <c r="B238">
        <v>10285</v>
      </c>
      <c r="C238">
        <v>1</v>
      </c>
      <c r="D238">
        <v>1</v>
      </c>
      <c r="E238">
        <v>0</v>
      </c>
      <c r="F238">
        <v>4</v>
      </c>
      <c r="G238">
        <v>5</v>
      </c>
      <c r="H238">
        <v>2</v>
      </c>
      <c r="I238">
        <v>0</v>
      </c>
      <c r="J238">
        <v>61422</v>
      </c>
      <c r="K238">
        <v>1</v>
      </c>
      <c r="L238">
        <v>19</v>
      </c>
      <c r="M238" t="s">
        <v>39</v>
      </c>
      <c r="N238" t="s">
        <v>40</v>
      </c>
      <c r="O238">
        <v>1460</v>
      </c>
      <c r="P238" s="1">
        <v>31054</v>
      </c>
      <c r="Q238" t="s">
        <v>63</v>
      </c>
      <c r="R238" t="s">
        <v>54</v>
      </c>
      <c r="S238" t="s">
        <v>43</v>
      </c>
      <c r="T238" t="s">
        <v>44</v>
      </c>
      <c r="U238" t="s">
        <v>45</v>
      </c>
      <c r="V238" s="1">
        <v>40553</v>
      </c>
      <c r="W238" s="1">
        <v>42507</v>
      </c>
      <c r="X238" t="s">
        <v>105</v>
      </c>
      <c r="Y238" t="s">
        <v>106</v>
      </c>
      <c r="Z238" t="s">
        <v>48</v>
      </c>
      <c r="AA238" t="s">
        <v>81</v>
      </c>
      <c r="AB238">
        <v>19</v>
      </c>
      <c r="AC238" t="s">
        <v>59</v>
      </c>
      <c r="AD238" t="s">
        <v>120</v>
      </c>
      <c r="AE238">
        <v>3.6</v>
      </c>
      <c r="AF238">
        <v>3</v>
      </c>
      <c r="AG238">
        <v>0</v>
      </c>
      <c r="AH238" s="1">
        <v>42465</v>
      </c>
      <c r="AI238">
        <v>4</v>
      </c>
      <c r="AJ238">
        <v>16</v>
      </c>
      <c r="AK238">
        <v>0</v>
      </c>
      <c r="AL238">
        <v>0</v>
      </c>
    </row>
    <row r="239" spans="1:38" x14ac:dyDescent="0.3">
      <c r="A239" t="s">
        <v>404</v>
      </c>
      <c r="B239">
        <v>10020</v>
      </c>
      <c r="C239">
        <v>0</v>
      </c>
      <c r="D239">
        <v>4</v>
      </c>
      <c r="E239">
        <v>1</v>
      </c>
      <c r="F239">
        <v>1</v>
      </c>
      <c r="G239">
        <v>5</v>
      </c>
      <c r="H239">
        <v>4</v>
      </c>
      <c r="I239">
        <v>0</v>
      </c>
      <c r="J239">
        <v>63353</v>
      </c>
      <c r="K239">
        <v>0</v>
      </c>
      <c r="L239">
        <v>19</v>
      </c>
      <c r="M239" t="s">
        <v>39</v>
      </c>
      <c r="N239" t="s">
        <v>40</v>
      </c>
      <c r="O239">
        <v>1730</v>
      </c>
      <c r="P239" s="1">
        <v>31075</v>
      </c>
      <c r="Q239" t="s">
        <v>41</v>
      </c>
      <c r="R239" t="s">
        <v>80</v>
      </c>
      <c r="S239" t="s">
        <v>43</v>
      </c>
      <c r="T239" t="s">
        <v>44</v>
      </c>
      <c r="U239" t="s">
        <v>45</v>
      </c>
      <c r="V239" s="1">
        <v>41463</v>
      </c>
      <c r="W239" s="1"/>
      <c r="X239" t="s">
        <v>46</v>
      </c>
      <c r="Y239" t="s">
        <v>47</v>
      </c>
      <c r="Z239" t="s">
        <v>48</v>
      </c>
      <c r="AA239" t="s">
        <v>85</v>
      </c>
      <c r="AB239">
        <v>12</v>
      </c>
      <c r="AC239" t="s">
        <v>82</v>
      </c>
      <c r="AD239" t="s">
        <v>51</v>
      </c>
      <c r="AE239">
        <v>3.6</v>
      </c>
      <c r="AF239">
        <v>5</v>
      </c>
      <c r="AG239">
        <v>0</v>
      </c>
      <c r="AH239" s="1">
        <v>43507</v>
      </c>
      <c r="AI239">
        <v>0</v>
      </c>
      <c r="AJ239">
        <v>4</v>
      </c>
      <c r="AK239">
        <v>1</v>
      </c>
      <c r="AL239">
        <v>0</v>
      </c>
    </row>
    <row r="240" spans="1:38" x14ac:dyDescent="0.3">
      <c r="A240" t="s">
        <v>405</v>
      </c>
      <c r="B240">
        <v>10162</v>
      </c>
      <c r="C240">
        <v>1</v>
      </c>
      <c r="D240">
        <v>1</v>
      </c>
      <c r="E240">
        <v>0</v>
      </c>
      <c r="F240">
        <v>1</v>
      </c>
      <c r="G240">
        <v>3</v>
      </c>
      <c r="H240">
        <v>3</v>
      </c>
      <c r="I240">
        <v>0</v>
      </c>
      <c r="J240">
        <v>89883</v>
      </c>
      <c r="K240">
        <v>0</v>
      </c>
      <c r="L240">
        <v>9</v>
      </c>
      <c r="M240" t="s">
        <v>97</v>
      </c>
      <c r="N240" t="s">
        <v>40</v>
      </c>
      <c r="O240">
        <v>1886</v>
      </c>
      <c r="P240" s="1">
        <v>29870</v>
      </c>
      <c r="Q240" t="s">
        <v>63</v>
      </c>
      <c r="R240" t="s">
        <v>54</v>
      </c>
      <c r="S240" t="s">
        <v>43</v>
      </c>
      <c r="T240" t="s">
        <v>44</v>
      </c>
      <c r="U240" t="s">
        <v>45</v>
      </c>
      <c r="V240" s="1">
        <v>42051</v>
      </c>
      <c r="W240" s="1"/>
      <c r="X240" t="s">
        <v>46</v>
      </c>
      <c r="Y240" t="s">
        <v>47</v>
      </c>
      <c r="Z240" t="s">
        <v>57</v>
      </c>
      <c r="AA240" t="s">
        <v>58</v>
      </c>
      <c r="AB240">
        <v>4</v>
      </c>
      <c r="AC240" t="s">
        <v>82</v>
      </c>
      <c r="AD240" t="s">
        <v>60</v>
      </c>
      <c r="AE240">
        <v>3.69</v>
      </c>
      <c r="AF240">
        <v>5</v>
      </c>
      <c r="AG240">
        <v>6</v>
      </c>
      <c r="AH240" s="1">
        <v>43510</v>
      </c>
      <c r="AI240">
        <v>0</v>
      </c>
      <c r="AJ240">
        <v>15</v>
      </c>
      <c r="AK240">
        <v>1</v>
      </c>
      <c r="AL240">
        <v>0</v>
      </c>
    </row>
    <row r="241" spans="1:38" x14ac:dyDescent="0.3">
      <c r="A241" t="s">
        <v>406</v>
      </c>
      <c r="B241">
        <v>10149</v>
      </c>
      <c r="C241">
        <v>0</v>
      </c>
      <c r="D241">
        <v>0</v>
      </c>
      <c r="E241">
        <v>0</v>
      </c>
      <c r="F241">
        <v>5</v>
      </c>
      <c r="G241">
        <v>3</v>
      </c>
      <c r="H241">
        <v>3</v>
      </c>
      <c r="I241">
        <v>0</v>
      </c>
      <c r="J241">
        <v>120000</v>
      </c>
      <c r="K241">
        <v>1</v>
      </c>
      <c r="L241">
        <v>29</v>
      </c>
      <c r="M241" t="s">
        <v>407</v>
      </c>
      <c r="N241" t="s">
        <v>40</v>
      </c>
      <c r="O241">
        <v>2703</v>
      </c>
      <c r="P241" s="1">
        <v>26811</v>
      </c>
      <c r="Q241" t="s">
        <v>63</v>
      </c>
      <c r="R241" t="s">
        <v>42</v>
      </c>
      <c r="S241" t="s">
        <v>43</v>
      </c>
      <c r="T241" t="s">
        <v>91</v>
      </c>
      <c r="U241" t="s">
        <v>45</v>
      </c>
      <c r="V241" s="1">
        <v>42009</v>
      </c>
      <c r="W241" s="1">
        <v>43414</v>
      </c>
      <c r="X241" t="s">
        <v>92</v>
      </c>
      <c r="Y241" t="s">
        <v>56</v>
      </c>
      <c r="Z241" t="s">
        <v>57</v>
      </c>
      <c r="AA241" t="s">
        <v>58</v>
      </c>
      <c r="AB241">
        <v>4</v>
      </c>
      <c r="AC241" t="s">
        <v>50</v>
      </c>
      <c r="AD241" t="s">
        <v>60</v>
      </c>
      <c r="AE241">
        <v>3.88</v>
      </c>
      <c r="AF241">
        <v>3</v>
      </c>
      <c r="AG241">
        <v>7</v>
      </c>
      <c r="AH241" s="1">
        <v>43144</v>
      </c>
      <c r="AI241">
        <v>0</v>
      </c>
      <c r="AJ241">
        <v>12</v>
      </c>
      <c r="AK241">
        <v>0</v>
      </c>
      <c r="AL241">
        <v>0</v>
      </c>
    </row>
    <row r="242" spans="1:38" x14ac:dyDescent="0.3">
      <c r="A242" t="s">
        <v>408</v>
      </c>
      <c r="B242">
        <v>10086</v>
      </c>
      <c r="C242">
        <v>0</v>
      </c>
      <c r="D242">
        <v>0</v>
      </c>
      <c r="E242">
        <v>0</v>
      </c>
      <c r="F242">
        <v>1</v>
      </c>
      <c r="G242">
        <v>3</v>
      </c>
      <c r="H242">
        <v>3</v>
      </c>
      <c r="I242">
        <v>0</v>
      </c>
      <c r="J242">
        <v>150290</v>
      </c>
      <c r="K242">
        <v>0</v>
      </c>
      <c r="L242">
        <v>7</v>
      </c>
      <c r="M242" t="s">
        <v>409</v>
      </c>
      <c r="N242" t="s">
        <v>40</v>
      </c>
      <c r="O242">
        <v>2056</v>
      </c>
      <c r="P242" s="1">
        <v>26624</v>
      </c>
      <c r="Q242" t="s">
        <v>63</v>
      </c>
      <c r="R242" t="s">
        <v>42</v>
      </c>
      <c r="S242" t="s">
        <v>43</v>
      </c>
      <c r="T242" t="s">
        <v>44</v>
      </c>
      <c r="U242" t="s">
        <v>84</v>
      </c>
      <c r="V242" s="1">
        <v>42742</v>
      </c>
      <c r="W242" s="1"/>
      <c r="X242" t="s">
        <v>46</v>
      </c>
      <c r="Y242" t="s">
        <v>47</v>
      </c>
      <c r="Z242" t="s">
        <v>57</v>
      </c>
      <c r="AA242" t="s">
        <v>199</v>
      </c>
      <c r="AB242">
        <v>13</v>
      </c>
      <c r="AC242" t="s">
        <v>59</v>
      </c>
      <c r="AD242" t="s">
        <v>60</v>
      </c>
      <c r="AE242">
        <v>4.9400000000000004</v>
      </c>
      <c r="AF242">
        <v>3</v>
      </c>
      <c r="AG242">
        <v>5</v>
      </c>
      <c r="AH242" s="1">
        <v>43502</v>
      </c>
      <c r="AI242">
        <v>0</v>
      </c>
      <c r="AJ242">
        <v>17</v>
      </c>
      <c r="AK242">
        <v>1</v>
      </c>
      <c r="AL242">
        <v>0</v>
      </c>
    </row>
    <row r="243" spans="1:38" x14ac:dyDescent="0.3">
      <c r="A243" t="s">
        <v>410</v>
      </c>
      <c r="B243">
        <v>10054</v>
      </c>
      <c r="C243">
        <v>0</v>
      </c>
      <c r="D243">
        <v>3</v>
      </c>
      <c r="E243">
        <v>0</v>
      </c>
      <c r="F243">
        <v>1</v>
      </c>
      <c r="G243">
        <v>5</v>
      </c>
      <c r="H243">
        <v>3</v>
      </c>
      <c r="I243">
        <v>0</v>
      </c>
      <c r="J243">
        <v>60627</v>
      </c>
      <c r="K243">
        <v>0</v>
      </c>
      <c r="L243">
        <v>19</v>
      </c>
      <c r="M243" t="s">
        <v>39</v>
      </c>
      <c r="N243" t="s">
        <v>40</v>
      </c>
      <c r="O243">
        <v>1886</v>
      </c>
      <c r="P243" s="1">
        <v>27368</v>
      </c>
      <c r="Q243" t="s">
        <v>63</v>
      </c>
      <c r="R243" t="s">
        <v>139</v>
      </c>
      <c r="S243" t="s">
        <v>43</v>
      </c>
      <c r="T243" t="s">
        <v>44</v>
      </c>
      <c r="U243" t="s">
        <v>45</v>
      </c>
      <c r="V243" s="1">
        <v>41645</v>
      </c>
      <c r="W243" s="1"/>
      <c r="X243" t="s">
        <v>46</v>
      </c>
      <c r="Y243" t="s">
        <v>47</v>
      </c>
      <c r="Z243" t="s">
        <v>48</v>
      </c>
      <c r="AA243" t="s">
        <v>93</v>
      </c>
      <c r="AB243">
        <v>14</v>
      </c>
      <c r="AC243" t="s">
        <v>203</v>
      </c>
      <c r="AD243" t="s">
        <v>60</v>
      </c>
      <c r="AE243">
        <v>5</v>
      </c>
      <c r="AF243">
        <v>4</v>
      </c>
      <c r="AG243">
        <v>0</v>
      </c>
      <c r="AH243" s="1">
        <v>43496</v>
      </c>
      <c r="AI243">
        <v>0</v>
      </c>
      <c r="AJ243">
        <v>8</v>
      </c>
      <c r="AK243">
        <v>1</v>
      </c>
      <c r="AL243">
        <v>0</v>
      </c>
    </row>
    <row r="244" spans="1:38" x14ac:dyDescent="0.3">
      <c r="A244" t="s">
        <v>411</v>
      </c>
      <c r="B244">
        <v>10065</v>
      </c>
      <c r="C244">
        <v>0</v>
      </c>
      <c r="D244">
        <v>0</v>
      </c>
      <c r="E244">
        <v>1</v>
      </c>
      <c r="F244">
        <v>5</v>
      </c>
      <c r="G244">
        <v>5</v>
      </c>
      <c r="H244">
        <v>3</v>
      </c>
      <c r="I244">
        <v>0</v>
      </c>
      <c r="J244">
        <v>53180</v>
      </c>
      <c r="K244">
        <v>1</v>
      </c>
      <c r="L244">
        <v>19</v>
      </c>
      <c r="M244" t="s">
        <v>39</v>
      </c>
      <c r="N244" t="s">
        <v>40</v>
      </c>
      <c r="O244">
        <v>2155</v>
      </c>
      <c r="P244" s="1">
        <v>31854</v>
      </c>
      <c r="Q244" t="s">
        <v>41</v>
      </c>
      <c r="R244" t="s">
        <v>42</v>
      </c>
      <c r="S244" t="s">
        <v>43</v>
      </c>
      <c r="T244" t="s">
        <v>44</v>
      </c>
      <c r="U244" t="s">
        <v>45</v>
      </c>
      <c r="V244" s="1">
        <v>40637</v>
      </c>
      <c r="W244" s="1">
        <v>43325</v>
      </c>
      <c r="X244" t="s">
        <v>92</v>
      </c>
      <c r="Y244" t="s">
        <v>56</v>
      </c>
      <c r="Z244" t="s">
        <v>48</v>
      </c>
      <c r="AA244" t="s">
        <v>65</v>
      </c>
      <c r="AB244">
        <v>20</v>
      </c>
      <c r="AC244" t="s">
        <v>72</v>
      </c>
      <c r="AD244" t="s">
        <v>60</v>
      </c>
      <c r="AE244">
        <v>5</v>
      </c>
      <c r="AF244">
        <v>5</v>
      </c>
      <c r="AG244">
        <v>0</v>
      </c>
      <c r="AH244" s="1">
        <v>43283</v>
      </c>
      <c r="AI244">
        <v>0</v>
      </c>
      <c r="AJ244">
        <v>4</v>
      </c>
      <c r="AK244">
        <v>0</v>
      </c>
      <c r="AL244">
        <v>0</v>
      </c>
    </row>
    <row r="245" spans="1:38" x14ac:dyDescent="0.3">
      <c r="A245" t="s">
        <v>412</v>
      </c>
      <c r="B245">
        <v>10198</v>
      </c>
      <c r="C245">
        <v>0</v>
      </c>
      <c r="D245">
        <v>0</v>
      </c>
      <c r="E245">
        <v>1</v>
      </c>
      <c r="F245">
        <v>1</v>
      </c>
      <c r="G245">
        <v>3</v>
      </c>
      <c r="H245">
        <v>3</v>
      </c>
      <c r="I245">
        <v>0</v>
      </c>
      <c r="J245">
        <v>140920</v>
      </c>
      <c r="K245">
        <v>0</v>
      </c>
      <c r="L245">
        <v>13</v>
      </c>
      <c r="M245" t="s">
        <v>413</v>
      </c>
      <c r="N245" t="s">
        <v>40</v>
      </c>
      <c r="O245">
        <v>2481</v>
      </c>
      <c r="P245" s="1">
        <v>26759</v>
      </c>
      <c r="Q245" t="s">
        <v>41</v>
      </c>
      <c r="R245" t="s">
        <v>42</v>
      </c>
      <c r="S245" t="s">
        <v>43</v>
      </c>
      <c r="T245" t="s">
        <v>44</v>
      </c>
      <c r="U245" t="s">
        <v>45</v>
      </c>
      <c r="V245" s="1">
        <v>41294</v>
      </c>
      <c r="W245" s="1"/>
      <c r="X245" t="s">
        <v>46</v>
      </c>
      <c r="Y245" t="s">
        <v>47</v>
      </c>
      <c r="Z245" t="s">
        <v>57</v>
      </c>
      <c r="AA245" t="s">
        <v>149</v>
      </c>
      <c r="AB245">
        <v>5</v>
      </c>
      <c r="AC245" t="s">
        <v>59</v>
      </c>
      <c r="AD245" t="s">
        <v>60</v>
      </c>
      <c r="AE245">
        <v>3.6</v>
      </c>
      <c r="AF245">
        <v>5</v>
      </c>
      <c r="AG245">
        <v>7</v>
      </c>
      <c r="AH245" s="1">
        <v>43514</v>
      </c>
      <c r="AI245">
        <v>0</v>
      </c>
      <c r="AJ245">
        <v>13</v>
      </c>
      <c r="AK245">
        <v>1</v>
      </c>
      <c r="AL245">
        <v>0</v>
      </c>
    </row>
    <row r="246" spans="1:38" x14ac:dyDescent="0.3">
      <c r="A246" t="s">
        <v>414</v>
      </c>
      <c r="B246">
        <v>10222</v>
      </c>
      <c r="C246">
        <v>0</v>
      </c>
      <c r="D246">
        <v>2</v>
      </c>
      <c r="E246">
        <v>1</v>
      </c>
      <c r="F246">
        <v>5</v>
      </c>
      <c r="G246">
        <v>3</v>
      </c>
      <c r="H246">
        <v>3</v>
      </c>
      <c r="I246">
        <v>1</v>
      </c>
      <c r="J246">
        <v>148999</v>
      </c>
      <c r="K246">
        <v>1</v>
      </c>
      <c r="L246">
        <v>13</v>
      </c>
      <c r="M246" t="s">
        <v>413</v>
      </c>
      <c r="N246" t="s">
        <v>40</v>
      </c>
      <c r="O246">
        <v>1915</v>
      </c>
      <c r="P246" s="1">
        <v>23380</v>
      </c>
      <c r="Q246" t="s">
        <v>41</v>
      </c>
      <c r="R246" t="s">
        <v>69</v>
      </c>
      <c r="S246" t="s">
        <v>43</v>
      </c>
      <c r="T246" t="s">
        <v>44</v>
      </c>
      <c r="U246" t="s">
        <v>84</v>
      </c>
      <c r="V246" s="1">
        <v>40917</v>
      </c>
      <c r="W246" s="1">
        <v>42312</v>
      </c>
      <c r="X246" t="s">
        <v>64</v>
      </c>
      <c r="Y246" t="s">
        <v>56</v>
      </c>
      <c r="Z246" t="s">
        <v>57</v>
      </c>
      <c r="AA246" t="s">
        <v>149</v>
      </c>
      <c r="AB246">
        <v>5</v>
      </c>
      <c r="AC246" t="s">
        <v>86</v>
      </c>
      <c r="AD246" t="s">
        <v>60</v>
      </c>
      <c r="AE246">
        <v>4.3</v>
      </c>
      <c r="AF246">
        <v>4</v>
      </c>
      <c r="AG246">
        <v>6</v>
      </c>
      <c r="AH246" s="1">
        <v>42008</v>
      </c>
      <c r="AI246">
        <v>0</v>
      </c>
      <c r="AJ246">
        <v>8</v>
      </c>
      <c r="AK246">
        <v>0</v>
      </c>
      <c r="AL246">
        <v>0</v>
      </c>
    </row>
    <row r="247" spans="1:38" x14ac:dyDescent="0.3">
      <c r="A247" t="s">
        <v>415</v>
      </c>
      <c r="B247">
        <v>10126</v>
      </c>
      <c r="C247">
        <v>1</v>
      </c>
      <c r="D247">
        <v>1</v>
      </c>
      <c r="E247">
        <v>0</v>
      </c>
      <c r="F247">
        <v>1</v>
      </c>
      <c r="G247">
        <v>4</v>
      </c>
      <c r="H247">
        <v>3</v>
      </c>
      <c r="I247">
        <v>0</v>
      </c>
      <c r="J247">
        <v>86214</v>
      </c>
      <c r="K247">
        <v>0</v>
      </c>
      <c r="L247">
        <v>24</v>
      </c>
      <c r="M247" t="s">
        <v>76</v>
      </c>
      <c r="N247" t="s">
        <v>40</v>
      </c>
      <c r="O247">
        <v>2132</v>
      </c>
      <c r="P247" s="1">
        <v>31617</v>
      </c>
      <c r="Q247" t="s">
        <v>63</v>
      </c>
      <c r="R247" t="s">
        <v>54</v>
      </c>
      <c r="S247" t="s">
        <v>43</v>
      </c>
      <c r="T247" t="s">
        <v>44</v>
      </c>
      <c r="U247" t="s">
        <v>45</v>
      </c>
      <c r="V247" s="1">
        <v>41218</v>
      </c>
      <c r="W247" s="1"/>
      <c r="X247" t="s">
        <v>46</v>
      </c>
      <c r="Y247" t="s">
        <v>47</v>
      </c>
      <c r="Z247" t="s">
        <v>77</v>
      </c>
      <c r="AA247" t="s">
        <v>78</v>
      </c>
      <c r="AB247">
        <v>10</v>
      </c>
      <c r="AC247" t="s">
        <v>59</v>
      </c>
      <c r="AD247" t="s">
        <v>60</v>
      </c>
      <c r="AE247">
        <v>4.2</v>
      </c>
      <c r="AF247">
        <v>3</v>
      </c>
      <c r="AG247">
        <v>6</v>
      </c>
      <c r="AH247" s="1">
        <v>43509</v>
      </c>
      <c r="AI247">
        <v>0</v>
      </c>
      <c r="AJ247">
        <v>2</v>
      </c>
      <c r="AK247">
        <v>1</v>
      </c>
      <c r="AL247">
        <v>0</v>
      </c>
    </row>
    <row r="248" spans="1:38" x14ac:dyDescent="0.3">
      <c r="A248" t="s">
        <v>416</v>
      </c>
      <c r="B248">
        <v>10295</v>
      </c>
      <c r="C248">
        <v>0</v>
      </c>
      <c r="D248">
        <v>0</v>
      </c>
      <c r="E248">
        <v>0</v>
      </c>
      <c r="F248">
        <v>2</v>
      </c>
      <c r="G248">
        <v>5</v>
      </c>
      <c r="H248">
        <v>2</v>
      </c>
      <c r="I248">
        <v>1</v>
      </c>
      <c r="J248">
        <v>47750</v>
      </c>
      <c r="K248">
        <v>0</v>
      </c>
      <c r="L248">
        <v>19</v>
      </c>
      <c r="M248" t="s">
        <v>39</v>
      </c>
      <c r="N248" t="s">
        <v>40</v>
      </c>
      <c r="O248">
        <v>1801</v>
      </c>
      <c r="P248" s="1">
        <v>24995</v>
      </c>
      <c r="Q248" t="s">
        <v>63</v>
      </c>
      <c r="R248" t="s">
        <v>42</v>
      </c>
      <c r="S248" t="s">
        <v>43</v>
      </c>
      <c r="T248" t="s">
        <v>44</v>
      </c>
      <c r="U248" t="s">
        <v>84</v>
      </c>
      <c r="V248" s="1">
        <v>42555</v>
      </c>
      <c r="W248" s="1"/>
      <c r="X248" t="s">
        <v>46</v>
      </c>
      <c r="Y248" t="s">
        <v>47</v>
      </c>
      <c r="Z248" t="s">
        <v>48</v>
      </c>
      <c r="AA248" t="s">
        <v>101</v>
      </c>
      <c r="AB248">
        <v>18</v>
      </c>
      <c r="AC248" t="s">
        <v>86</v>
      </c>
      <c r="AD248" t="s">
        <v>120</v>
      </c>
      <c r="AE248">
        <v>2.6</v>
      </c>
      <c r="AF248">
        <v>4</v>
      </c>
      <c r="AG248">
        <v>0</v>
      </c>
      <c r="AH248" s="1">
        <v>43514</v>
      </c>
      <c r="AI248">
        <v>5</v>
      </c>
      <c r="AJ248">
        <v>4</v>
      </c>
      <c r="AK248">
        <v>1</v>
      </c>
      <c r="AL248">
        <v>0</v>
      </c>
    </row>
    <row r="249" spans="1:38" x14ac:dyDescent="0.3">
      <c r="A249" t="s">
        <v>417</v>
      </c>
      <c r="B249">
        <v>10260</v>
      </c>
      <c r="C249">
        <v>0</v>
      </c>
      <c r="D249">
        <v>0</v>
      </c>
      <c r="E249">
        <v>1</v>
      </c>
      <c r="F249">
        <v>5</v>
      </c>
      <c r="G249">
        <v>5</v>
      </c>
      <c r="H249">
        <v>3</v>
      </c>
      <c r="I249">
        <v>0</v>
      </c>
      <c r="J249">
        <v>46428</v>
      </c>
      <c r="K249">
        <v>1</v>
      </c>
      <c r="L249">
        <v>19</v>
      </c>
      <c r="M249" t="s">
        <v>39</v>
      </c>
      <c r="N249" t="s">
        <v>40</v>
      </c>
      <c r="O249">
        <v>2148</v>
      </c>
      <c r="P249" s="1">
        <v>27384</v>
      </c>
      <c r="Q249" t="s">
        <v>41</v>
      </c>
      <c r="R249" t="s">
        <v>42</v>
      </c>
      <c r="S249" t="s">
        <v>43</v>
      </c>
      <c r="T249" t="s">
        <v>44</v>
      </c>
      <c r="U249" t="s">
        <v>45</v>
      </c>
      <c r="V249" s="1">
        <v>39818</v>
      </c>
      <c r="W249" s="1">
        <v>43311</v>
      </c>
      <c r="X249" t="s">
        <v>164</v>
      </c>
      <c r="Y249" t="s">
        <v>56</v>
      </c>
      <c r="Z249" t="s">
        <v>48</v>
      </c>
      <c r="AA249" t="s">
        <v>49</v>
      </c>
      <c r="AB249">
        <v>22</v>
      </c>
      <c r="AC249" t="s">
        <v>72</v>
      </c>
      <c r="AD249" t="s">
        <v>60</v>
      </c>
      <c r="AE249">
        <v>4.5999999999999996</v>
      </c>
      <c r="AF249">
        <v>5</v>
      </c>
      <c r="AG249">
        <v>0</v>
      </c>
      <c r="AH249" s="1">
        <v>43136</v>
      </c>
      <c r="AI249">
        <v>0</v>
      </c>
      <c r="AJ249">
        <v>7</v>
      </c>
      <c r="AK249">
        <v>0</v>
      </c>
      <c r="AL249">
        <v>0</v>
      </c>
    </row>
    <row r="250" spans="1:38" x14ac:dyDescent="0.3">
      <c r="A250" t="s">
        <v>418</v>
      </c>
      <c r="B250">
        <v>10233</v>
      </c>
      <c r="C250">
        <v>1</v>
      </c>
      <c r="D250">
        <v>1</v>
      </c>
      <c r="E250">
        <v>1</v>
      </c>
      <c r="F250">
        <v>1</v>
      </c>
      <c r="G250">
        <v>5</v>
      </c>
      <c r="H250">
        <v>3</v>
      </c>
      <c r="I250">
        <v>0</v>
      </c>
      <c r="J250">
        <v>57975</v>
      </c>
      <c r="K250">
        <v>0</v>
      </c>
      <c r="L250">
        <v>20</v>
      </c>
      <c r="M250" t="s">
        <v>62</v>
      </c>
      <c r="N250" t="s">
        <v>40</v>
      </c>
      <c r="O250">
        <v>2062</v>
      </c>
      <c r="P250" s="1">
        <v>31528</v>
      </c>
      <c r="Q250" t="s">
        <v>41</v>
      </c>
      <c r="R250" t="s">
        <v>54</v>
      </c>
      <c r="S250" t="s">
        <v>43</v>
      </c>
      <c r="T250" t="s">
        <v>44</v>
      </c>
      <c r="U250" t="s">
        <v>45</v>
      </c>
      <c r="V250" s="1">
        <v>40420</v>
      </c>
      <c r="W250" s="1"/>
      <c r="X250" t="s">
        <v>46</v>
      </c>
      <c r="Y250" t="s">
        <v>47</v>
      </c>
      <c r="Z250" t="s">
        <v>48</v>
      </c>
      <c r="AA250" t="s">
        <v>101</v>
      </c>
      <c r="AB250">
        <v>18</v>
      </c>
      <c r="AC250" t="s">
        <v>119</v>
      </c>
      <c r="AD250" t="s">
        <v>60</v>
      </c>
      <c r="AE250">
        <v>4.0999999999999996</v>
      </c>
      <c r="AF250">
        <v>3</v>
      </c>
      <c r="AG250">
        <v>0</v>
      </c>
      <c r="AH250" s="1">
        <v>43475</v>
      </c>
      <c r="AI250">
        <v>0</v>
      </c>
      <c r="AJ250">
        <v>13</v>
      </c>
      <c r="AK250">
        <v>1</v>
      </c>
      <c r="AL250">
        <v>0</v>
      </c>
    </row>
    <row r="251" spans="1:38" x14ac:dyDescent="0.3">
      <c r="A251" t="s">
        <v>419</v>
      </c>
      <c r="B251">
        <v>10229</v>
      </c>
      <c r="C251">
        <v>0</v>
      </c>
      <c r="D251">
        <v>2</v>
      </c>
      <c r="E251">
        <v>1</v>
      </c>
      <c r="F251">
        <v>5</v>
      </c>
      <c r="G251">
        <v>3</v>
      </c>
      <c r="H251">
        <v>3</v>
      </c>
      <c r="I251">
        <v>0</v>
      </c>
      <c r="J251">
        <v>88527</v>
      </c>
      <c r="K251">
        <v>1</v>
      </c>
      <c r="L251">
        <v>9</v>
      </c>
      <c r="M251" t="s">
        <v>420</v>
      </c>
      <c r="N251" t="s">
        <v>40</v>
      </c>
      <c r="O251">
        <v>2452</v>
      </c>
      <c r="P251" s="1">
        <v>32128</v>
      </c>
      <c r="Q251" t="s">
        <v>41</v>
      </c>
      <c r="R251" t="s">
        <v>69</v>
      </c>
      <c r="S251" t="s">
        <v>43</v>
      </c>
      <c r="T251" t="s">
        <v>44</v>
      </c>
      <c r="U251" t="s">
        <v>84</v>
      </c>
      <c r="V251" s="1">
        <v>42009</v>
      </c>
      <c r="W251" s="1">
        <v>42308</v>
      </c>
      <c r="X251" t="s">
        <v>64</v>
      </c>
      <c r="Y251" t="s">
        <v>56</v>
      </c>
      <c r="Z251" t="s">
        <v>57</v>
      </c>
      <c r="AA251" t="s">
        <v>58</v>
      </c>
      <c r="AB251">
        <v>4</v>
      </c>
      <c r="AC251" t="s">
        <v>50</v>
      </c>
      <c r="AD251" t="s">
        <v>60</v>
      </c>
      <c r="AE251">
        <v>4.2</v>
      </c>
      <c r="AF251">
        <v>3</v>
      </c>
      <c r="AG251">
        <v>5</v>
      </c>
      <c r="AH251" s="1">
        <v>42114</v>
      </c>
      <c r="AI251">
        <v>0</v>
      </c>
      <c r="AJ251">
        <v>2</v>
      </c>
      <c r="AK251">
        <v>0</v>
      </c>
      <c r="AL251">
        <v>0</v>
      </c>
    </row>
    <row r="252" spans="1:38" x14ac:dyDescent="0.3">
      <c r="A252" t="s">
        <v>421</v>
      </c>
      <c r="B252">
        <v>10169</v>
      </c>
      <c r="C252">
        <v>1</v>
      </c>
      <c r="D252">
        <v>1</v>
      </c>
      <c r="E252">
        <v>0</v>
      </c>
      <c r="F252">
        <v>1</v>
      </c>
      <c r="G252">
        <v>5</v>
      </c>
      <c r="H252">
        <v>3</v>
      </c>
      <c r="I252">
        <v>0</v>
      </c>
      <c r="J252">
        <v>56147</v>
      </c>
      <c r="K252">
        <v>0</v>
      </c>
      <c r="L252">
        <v>19</v>
      </c>
      <c r="M252" t="s">
        <v>39</v>
      </c>
      <c r="N252" t="s">
        <v>40</v>
      </c>
      <c r="O252">
        <v>2154</v>
      </c>
      <c r="P252" s="1">
        <v>32334</v>
      </c>
      <c r="Q252" t="s">
        <v>63</v>
      </c>
      <c r="R252" t="s">
        <v>54</v>
      </c>
      <c r="S252" t="s">
        <v>43</v>
      </c>
      <c r="T252" t="s">
        <v>44</v>
      </c>
      <c r="U252" t="s">
        <v>84</v>
      </c>
      <c r="V252" s="1">
        <v>41911</v>
      </c>
      <c r="W252" s="1"/>
      <c r="X252" t="s">
        <v>46</v>
      </c>
      <c r="Y252" t="s">
        <v>47</v>
      </c>
      <c r="Z252" t="s">
        <v>48</v>
      </c>
      <c r="AA252" t="s">
        <v>67</v>
      </c>
      <c r="AB252">
        <v>16</v>
      </c>
      <c r="AC252" t="s">
        <v>50</v>
      </c>
      <c r="AD252" t="s">
        <v>60</v>
      </c>
      <c r="AE252">
        <v>3.51</v>
      </c>
      <c r="AF252">
        <v>3</v>
      </c>
      <c r="AG252">
        <v>0</v>
      </c>
      <c r="AH252" s="1">
        <v>43514</v>
      </c>
      <c r="AI252">
        <v>0</v>
      </c>
      <c r="AJ252">
        <v>2</v>
      </c>
      <c r="AK252">
        <v>1</v>
      </c>
      <c r="AL252">
        <v>0</v>
      </c>
    </row>
    <row r="253" spans="1:38" x14ac:dyDescent="0.3">
      <c r="A253" t="s">
        <v>422</v>
      </c>
      <c r="B253">
        <v>10071</v>
      </c>
      <c r="C253">
        <v>0</v>
      </c>
      <c r="D253">
        <v>0</v>
      </c>
      <c r="E253">
        <v>0</v>
      </c>
      <c r="F253">
        <v>3</v>
      </c>
      <c r="G253">
        <v>5</v>
      </c>
      <c r="H253">
        <v>3</v>
      </c>
      <c r="I253">
        <v>0</v>
      </c>
      <c r="J253">
        <v>50923</v>
      </c>
      <c r="K253">
        <v>0</v>
      </c>
      <c r="L253">
        <v>19</v>
      </c>
      <c r="M253" t="s">
        <v>39</v>
      </c>
      <c r="N253" t="s">
        <v>40</v>
      </c>
      <c r="O253">
        <v>2191</v>
      </c>
      <c r="P253" s="1">
        <v>27463</v>
      </c>
      <c r="Q253" t="s">
        <v>63</v>
      </c>
      <c r="R253" t="s">
        <v>42</v>
      </c>
      <c r="S253" t="s">
        <v>43</v>
      </c>
      <c r="T253" t="s">
        <v>44</v>
      </c>
      <c r="U253" t="s">
        <v>114</v>
      </c>
      <c r="V253" s="1">
        <v>41547</v>
      </c>
      <c r="W253" s="1"/>
      <c r="X253" t="s">
        <v>46</v>
      </c>
      <c r="Y253" t="s">
        <v>47</v>
      </c>
      <c r="Z253" t="s">
        <v>48</v>
      </c>
      <c r="AA253" t="s">
        <v>71</v>
      </c>
      <c r="AC253" t="s">
        <v>72</v>
      </c>
      <c r="AD253" t="s">
        <v>60</v>
      </c>
      <c r="AE253">
        <v>5</v>
      </c>
      <c r="AF253">
        <v>5</v>
      </c>
      <c r="AG253">
        <v>0</v>
      </c>
      <c r="AH253" s="1">
        <v>43502</v>
      </c>
      <c r="AI253">
        <v>0</v>
      </c>
      <c r="AJ253">
        <v>14</v>
      </c>
      <c r="AK253">
        <v>1</v>
      </c>
      <c r="AL253">
        <v>1</v>
      </c>
    </row>
    <row r="254" spans="1:38" x14ac:dyDescent="0.3">
      <c r="A254" t="s">
        <v>423</v>
      </c>
      <c r="B254">
        <v>10179</v>
      </c>
      <c r="C254">
        <v>1</v>
      </c>
      <c r="D254">
        <v>1</v>
      </c>
      <c r="E254">
        <v>0</v>
      </c>
      <c r="F254">
        <v>1</v>
      </c>
      <c r="G254">
        <v>3</v>
      </c>
      <c r="H254">
        <v>3</v>
      </c>
      <c r="I254">
        <v>0</v>
      </c>
      <c r="J254">
        <v>50750</v>
      </c>
      <c r="K254">
        <v>0</v>
      </c>
      <c r="L254">
        <v>15</v>
      </c>
      <c r="M254" t="s">
        <v>227</v>
      </c>
      <c r="N254" t="s">
        <v>40</v>
      </c>
      <c r="O254">
        <v>1773</v>
      </c>
      <c r="P254" s="1">
        <v>29690</v>
      </c>
      <c r="Q254" t="s">
        <v>63</v>
      </c>
      <c r="R254" t="s">
        <v>54</v>
      </c>
      <c r="S254" t="s">
        <v>43</v>
      </c>
      <c r="T254" t="s">
        <v>44</v>
      </c>
      <c r="U254" t="s">
        <v>45</v>
      </c>
      <c r="V254" s="1">
        <v>41912</v>
      </c>
      <c r="W254" s="1"/>
      <c r="X254" t="s">
        <v>46</v>
      </c>
      <c r="Y254" t="s">
        <v>47</v>
      </c>
      <c r="Z254" t="s">
        <v>57</v>
      </c>
      <c r="AA254" t="s">
        <v>89</v>
      </c>
      <c r="AB254">
        <v>7</v>
      </c>
      <c r="AC254" t="s">
        <v>50</v>
      </c>
      <c r="AD254" t="s">
        <v>60</v>
      </c>
      <c r="AE254">
        <v>3.31</v>
      </c>
      <c r="AF254">
        <v>3</v>
      </c>
      <c r="AG254">
        <v>6</v>
      </c>
      <c r="AH254" s="1">
        <v>43472</v>
      </c>
      <c r="AI254">
        <v>0</v>
      </c>
      <c r="AJ254">
        <v>7</v>
      </c>
      <c r="AK254">
        <v>1</v>
      </c>
      <c r="AL254">
        <v>0</v>
      </c>
    </row>
    <row r="255" spans="1:38" x14ac:dyDescent="0.3">
      <c r="A255" t="s">
        <v>424</v>
      </c>
      <c r="B255">
        <v>10091</v>
      </c>
      <c r="C255">
        <v>1</v>
      </c>
      <c r="D255">
        <v>1</v>
      </c>
      <c r="E255">
        <v>0</v>
      </c>
      <c r="F255">
        <v>1</v>
      </c>
      <c r="G255">
        <v>5</v>
      </c>
      <c r="H255">
        <v>3</v>
      </c>
      <c r="I255">
        <v>0</v>
      </c>
      <c r="J255">
        <v>52087</v>
      </c>
      <c r="K255">
        <v>0</v>
      </c>
      <c r="L255">
        <v>19</v>
      </c>
      <c r="M255" t="s">
        <v>39</v>
      </c>
      <c r="N255" t="s">
        <v>40</v>
      </c>
      <c r="O255">
        <v>2149</v>
      </c>
      <c r="P255" s="1">
        <v>31283</v>
      </c>
      <c r="Q255" t="s">
        <v>63</v>
      </c>
      <c r="R255" t="s">
        <v>54</v>
      </c>
      <c r="S255" t="s">
        <v>43</v>
      </c>
      <c r="T255" t="s">
        <v>44</v>
      </c>
      <c r="U255" t="s">
        <v>45</v>
      </c>
      <c r="V255" s="1">
        <v>41505</v>
      </c>
      <c r="W255" s="1"/>
      <c r="X255" t="s">
        <v>46</v>
      </c>
      <c r="Y255" t="s">
        <v>47</v>
      </c>
      <c r="Z255" t="s">
        <v>48</v>
      </c>
      <c r="AA255" t="s">
        <v>74</v>
      </c>
      <c r="AB255">
        <v>11</v>
      </c>
      <c r="AC255" t="s">
        <v>50</v>
      </c>
      <c r="AD255" t="s">
        <v>60</v>
      </c>
      <c r="AE255">
        <v>4.8099999999999996</v>
      </c>
      <c r="AF255">
        <v>4</v>
      </c>
      <c r="AG255">
        <v>0</v>
      </c>
      <c r="AH255" s="1">
        <v>43511</v>
      </c>
      <c r="AI255">
        <v>0</v>
      </c>
      <c r="AJ255">
        <v>15</v>
      </c>
      <c r="AK255">
        <v>1</v>
      </c>
      <c r="AL255">
        <v>0</v>
      </c>
    </row>
    <row r="256" spans="1:38" x14ac:dyDescent="0.3">
      <c r="A256" t="s">
        <v>425</v>
      </c>
      <c r="B256">
        <v>10178</v>
      </c>
      <c r="C256">
        <v>1</v>
      </c>
      <c r="D256">
        <v>1</v>
      </c>
      <c r="E256">
        <v>1</v>
      </c>
      <c r="F256">
        <v>1</v>
      </c>
      <c r="G256">
        <v>3</v>
      </c>
      <c r="H256">
        <v>3</v>
      </c>
      <c r="I256">
        <v>0</v>
      </c>
      <c r="J256">
        <v>87826</v>
      </c>
      <c r="K256">
        <v>0</v>
      </c>
      <c r="L256">
        <v>9</v>
      </c>
      <c r="M256" t="s">
        <v>97</v>
      </c>
      <c r="N256" t="s">
        <v>40</v>
      </c>
      <c r="O256">
        <v>2110</v>
      </c>
      <c r="P256" s="1">
        <v>25607</v>
      </c>
      <c r="Q256" t="s">
        <v>41</v>
      </c>
      <c r="R256" t="s">
        <v>54</v>
      </c>
      <c r="S256" t="s">
        <v>43</v>
      </c>
      <c r="T256" t="s">
        <v>91</v>
      </c>
      <c r="U256" t="s">
        <v>45</v>
      </c>
      <c r="V256" s="1">
        <v>42009</v>
      </c>
      <c r="W256" s="1"/>
      <c r="X256" t="s">
        <v>46</v>
      </c>
      <c r="Y256" t="s">
        <v>47</v>
      </c>
      <c r="Z256" t="s">
        <v>57</v>
      </c>
      <c r="AA256" t="s">
        <v>58</v>
      </c>
      <c r="AB256">
        <v>4</v>
      </c>
      <c r="AC256" t="s">
        <v>82</v>
      </c>
      <c r="AD256" t="s">
        <v>60</v>
      </c>
      <c r="AE256">
        <v>3.32</v>
      </c>
      <c r="AF256">
        <v>3</v>
      </c>
      <c r="AG256">
        <v>7</v>
      </c>
      <c r="AH256" s="1">
        <v>43479</v>
      </c>
      <c r="AI256">
        <v>0</v>
      </c>
      <c r="AJ256">
        <v>16</v>
      </c>
      <c r="AK256">
        <v>1</v>
      </c>
      <c r="AL256">
        <v>0</v>
      </c>
    </row>
    <row r="257" spans="1:38" x14ac:dyDescent="0.3">
      <c r="A257" t="s">
        <v>426</v>
      </c>
      <c r="B257">
        <v>10039</v>
      </c>
      <c r="C257">
        <v>0</v>
      </c>
      <c r="D257">
        <v>0</v>
      </c>
      <c r="E257">
        <v>0</v>
      </c>
      <c r="F257">
        <v>1</v>
      </c>
      <c r="G257">
        <v>1</v>
      </c>
      <c r="H257">
        <v>3</v>
      </c>
      <c r="I257">
        <v>0</v>
      </c>
      <c r="J257">
        <v>51920</v>
      </c>
      <c r="K257">
        <v>0</v>
      </c>
      <c r="L257">
        <v>2</v>
      </c>
      <c r="M257" t="s">
        <v>281</v>
      </c>
      <c r="N257" t="s">
        <v>40</v>
      </c>
      <c r="O257">
        <v>2330</v>
      </c>
      <c r="P257" s="1">
        <v>32282</v>
      </c>
      <c r="Q257" t="s">
        <v>63</v>
      </c>
      <c r="R257" t="s">
        <v>42</v>
      </c>
      <c r="S257" t="s">
        <v>43</v>
      </c>
      <c r="T257" t="s">
        <v>44</v>
      </c>
      <c r="U257" t="s">
        <v>45</v>
      </c>
      <c r="V257" s="1">
        <v>42125</v>
      </c>
      <c r="W257" s="1"/>
      <c r="X257" t="s">
        <v>46</v>
      </c>
      <c r="Y257" t="s">
        <v>47</v>
      </c>
      <c r="Z257" t="s">
        <v>128</v>
      </c>
      <c r="AA257" t="s">
        <v>129</v>
      </c>
      <c r="AB257">
        <v>1</v>
      </c>
      <c r="AC257" t="s">
        <v>203</v>
      </c>
      <c r="AD257" t="s">
        <v>60</v>
      </c>
      <c r="AE257">
        <v>5</v>
      </c>
      <c r="AF257">
        <v>3</v>
      </c>
      <c r="AG257">
        <v>5</v>
      </c>
      <c r="AH257" s="1">
        <v>43480</v>
      </c>
      <c r="AI257">
        <v>0</v>
      </c>
      <c r="AJ257">
        <v>2</v>
      </c>
      <c r="AK257">
        <v>1</v>
      </c>
      <c r="AL257">
        <v>0</v>
      </c>
    </row>
    <row r="258" spans="1:38" x14ac:dyDescent="0.3">
      <c r="A258" t="s">
        <v>427</v>
      </c>
      <c r="B258">
        <v>10095</v>
      </c>
      <c r="C258">
        <v>0</v>
      </c>
      <c r="D258">
        <v>0</v>
      </c>
      <c r="E258">
        <v>0</v>
      </c>
      <c r="F258">
        <v>5</v>
      </c>
      <c r="G258">
        <v>5</v>
      </c>
      <c r="H258">
        <v>3</v>
      </c>
      <c r="I258">
        <v>0</v>
      </c>
      <c r="J258">
        <v>63878</v>
      </c>
      <c r="K258">
        <v>1</v>
      </c>
      <c r="L258">
        <v>20</v>
      </c>
      <c r="M258" t="s">
        <v>62</v>
      </c>
      <c r="N258" t="s">
        <v>40</v>
      </c>
      <c r="O258">
        <v>1851</v>
      </c>
      <c r="P258" s="1">
        <v>32106</v>
      </c>
      <c r="Q258" t="s">
        <v>63</v>
      </c>
      <c r="R258" t="s">
        <v>42</v>
      </c>
      <c r="S258" t="s">
        <v>43</v>
      </c>
      <c r="T258" t="s">
        <v>44</v>
      </c>
      <c r="U258" t="s">
        <v>45</v>
      </c>
      <c r="V258" s="1">
        <v>40112</v>
      </c>
      <c r="W258" s="1">
        <v>42102</v>
      </c>
      <c r="X258" t="s">
        <v>298</v>
      </c>
      <c r="Y258" t="s">
        <v>56</v>
      </c>
      <c r="Z258" t="s">
        <v>48</v>
      </c>
      <c r="AA258" t="s">
        <v>49</v>
      </c>
      <c r="AB258">
        <v>22</v>
      </c>
      <c r="AC258" t="s">
        <v>119</v>
      </c>
      <c r="AD258" t="s">
        <v>60</v>
      </c>
      <c r="AE258">
        <v>4.68</v>
      </c>
      <c r="AF258">
        <v>4</v>
      </c>
      <c r="AG258">
        <v>0</v>
      </c>
      <c r="AH258" s="1">
        <v>42096</v>
      </c>
      <c r="AI258">
        <v>0</v>
      </c>
      <c r="AJ258">
        <v>20</v>
      </c>
      <c r="AK258">
        <v>0</v>
      </c>
      <c r="AL258">
        <v>0</v>
      </c>
    </row>
    <row r="259" spans="1:38" x14ac:dyDescent="0.3">
      <c r="A259" t="s">
        <v>428</v>
      </c>
      <c r="B259">
        <v>10027</v>
      </c>
      <c r="C259">
        <v>0</v>
      </c>
      <c r="D259">
        <v>0</v>
      </c>
      <c r="E259">
        <v>1</v>
      </c>
      <c r="F259">
        <v>1</v>
      </c>
      <c r="G259">
        <v>5</v>
      </c>
      <c r="H259">
        <v>4</v>
      </c>
      <c r="I259">
        <v>0</v>
      </c>
      <c r="J259">
        <v>60656</v>
      </c>
      <c r="K259">
        <v>0</v>
      </c>
      <c r="L259">
        <v>20</v>
      </c>
      <c r="M259" t="s">
        <v>62</v>
      </c>
      <c r="N259" t="s">
        <v>40</v>
      </c>
      <c r="O259">
        <v>2045</v>
      </c>
      <c r="P259" s="1">
        <v>23314</v>
      </c>
      <c r="Q259" t="s">
        <v>41</v>
      </c>
      <c r="R259" t="s">
        <v>42</v>
      </c>
      <c r="S259" t="s">
        <v>43</v>
      </c>
      <c r="T259" t="s">
        <v>44</v>
      </c>
      <c r="U259" t="s">
        <v>45</v>
      </c>
      <c r="V259" s="1">
        <v>41911</v>
      </c>
      <c r="W259" s="1"/>
      <c r="X259" t="s">
        <v>46</v>
      </c>
      <c r="Y259" t="s">
        <v>47</v>
      </c>
      <c r="Z259" t="s">
        <v>48</v>
      </c>
      <c r="AA259" t="s">
        <v>67</v>
      </c>
      <c r="AB259">
        <v>16</v>
      </c>
      <c r="AC259" t="s">
        <v>59</v>
      </c>
      <c r="AD259" t="s">
        <v>51</v>
      </c>
      <c r="AE259">
        <v>4.3</v>
      </c>
      <c r="AF259">
        <v>3</v>
      </c>
      <c r="AG259">
        <v>0</v>
      </c>
      <c r="AH259" s="1">
        <v>43493</v>
      </c>
      <c r="AI259">
        <v>0</v>
      </c>
      <c r="AJ259">
        <v>4</v>
      </c>
      <c r="AK259">
        <v>1</v>
      </c>
      <c r="AL259">
        <v>0</v>
      </c>
    </row>
    <row r="260" spans="1:38" x14ac:dyDescent="0.3">
      <c r="A260" t="s">
        <v>429</v>
      </c>
      <c r="B260">
        <v>10291</v>
      </c>
      <c r="C260">
        <v>0</v>
      </c>
      <c r="D260">
        <v>2</v>
      </c>
      <c r="E260">
        <v>1</v>
      </c>
      <c r="F260">
        <v>1</v>
      </c>
      <c r="G260">
        <v>6</v>
      </c>
      <c r="H260">
        <v>2</v>
      </c>
      <c r="I260">
        <v>1</v>
      </c>
      <c r="J260">
        <v>72992</v>
      </c>
      <c r="K260">
        <v>0</v>
      </c>
      <c r="L260">
        <v>21</v>
      </c>
      <c r="M260" t="s">
        <v>183</v>
      </c>
      <c r="N260" t="s">
        <v>40</v>
      </c>
      <c r="O260">
        <v>1886</v>
      </c>
      <c r="P260" s="1">
        <v>30910</v>
      </c>
      <c r="Q260" t="s">
        <v>41</v>
      </c>
      <c r="R260" t="s">
        <v>69</v>
      </c>
      <c r="S260" t="s">
        <v>43</v>
      </c>
      <c r="T260" t="s">
        <v>44</v>
      </c>
      <c r="U260" t="s">
        <v>84</v>
      </c>
      <c r="V260" s="1">
        <v>41777</v>
      </c>
      <c r="W260" s="1"/>
      <c r="X260" t="s">
        <v>46</v>
      </c>
      <c r="Y260" t="s">
        <v>47</v>
      </c>
      <c r="Z260" t="s">
        <v>143</v>
      </c>
      <c r="AA260" t="s">
        <v>184</v>
      </c>
      <c r="AB260">
        <v>15</v>
      </c>
      <c r="AC260" t="s">
        <v>86</v>
      </c>
      <c r="AD260" t="s">
        <v>120</v>
      </c>
      <c r="AE260">
        <v>2.4</v>
      </c>
      <c r="AF260">
        <v>4</v>
      </c>
      <c r="AG260">
        <v>0</v>
      </c>
      <c r="AH260" s="1">
        <v>43481</v>
      </c>
      <c r="AI260">
        <v>2</v>
      </c>
      <c r="AJ260">
        <v>16</v>
      </c>
      <c r="AK260">
        <v>1</v>
      </c>
      <c r="AL260">
        <v>0</v>
      </c>
    </row>
    <row r="261" spans="1:38" x14ac:dyDescent="0.3">
      <c r="A261" t="s">
        <v>430</v>
      </c>
      <c r="B261">
        <v>10153</v>
      </c>
      <c r="C261">
        <v>1</v>
      </c>
      <c r="D261">
        <v>1</v>
      </c>
      <c r="E261">
        <v>0</v>
      </c>
      <c r="F261">
        <v>5</v>
      </c>
      <c r="G261">
        <v>1</v>
      </c>
      <c r="H261">
        <v>3</v>
      </c>
      <c r="I261">
        <v>1</v>
      </c>
      <c r="J261">
        <v>55000</v>
      </c>
      <c r="K261">
        <v>1</v>
      </c>
      <c r="L261">
        <v>2</v>
      </c>
      <c r="M261" t="s">
        <v>281</v>
      </c>
      <c r="N261" t="s">
        <v>40</v>
      </c>
      <c r="O261">
        <v>1844</v>
      </c>
      <c r="P261" s="1">
        <v>31942</v>
      </c>
      <c r="Q261" t="s">
        <v>63</v>
      </c>
      <c r="R261" t="s">
        <v>54</v>
      </c>
      <c r="S261" t="s">
        <v>43</v>
      </c>
      <c r="T261" t="s">
        <v>44</v>
      </c>
      <c r="U261" t="s">
        <v>84</v>
      </c>
      <c r="V261" s="1">
        <v>40812</v>
      </c>
      <c r="W261" s="1">
        <v>41542</v>
      </c>
      <c r="X261" t="s">
        <v>55</v>
      </c>
      <c r="Y261" t="s">
        <v>56</v>
      </c>
      <c r="Z261" t="s">
        <v>128</v>
      </c>
      <c r="AA261" t="s">
        <v>129</v>
      </c>
      <c r="AB261">
        <v>1</v>
      </c>
      <c r="AC261" t="s">
        <v>86</v>
      </c>
      <c r="AD261" t="s">
        <v>60</v>
      </c>
      <c r="AE261">
        <v>3.8</v>
      </c>
      <c r="AF261">
        <v>4</v>
      </c>
      <c r="AG261">
        <v>4</v>
      </c>
      <c r="AH261" s="1">
        <v>41501</v>
      </c>
      <c r="AI261">
        <v>0</v>
      </c>
      <c r="AJ261">
        <v>17</v>
      </c>
      <c r="AK261">
        <v>0</v>
      </c>
      <c r="AL261">
        <v>0</v>
      </c>
    </row>
    <row r="262" spans="1:38" x14ac:dyDescent="0.3">
      <c r="A262" t="s">
        <v>431</v>
      </c>
      <c r="B262">
        <v>10157</v>
      </c>
      <c r="C262">
        <v>0</v>
      </c>
      <c r="D262">
        <v>0</v>
      </c>
      <c r="E262">
        <v>0</v>
      </c>
      <c r="F262">
        <v>1</v>
      </c>
      <c r="G262">
        <v>5</v>
      </c>
      <c r="H262">
        <v>3</v>
      </c>
      <c r="I262">
        <v>0</v>
      </c>
      <c r="J262">
        <v>58939</v>
      </c>
      <c r="K262">
        <v>0</v>
      </c>
      <c r="L262">
        <v>19</v>
      </c>
      <c r="M262" t="s">
        <v>39</v>
      </c>
      <c r="N262" t="s">
        <v>40</v>
      </c>
      <c r="O262">
        <v>2130</v>
      </c>
      <c r="P262" s="1">
        <v>23775</v>
      </c>
      <c r="Q262" t="s">
        <v>63</v>
      </c>
      <c r="R262" t="s">
        <v>42</v>
      </c>
      <c r="S262" t="s">
        <v>43</v>
      </c>
      <c r="T262" t="s">
        <v>44</v>
      </c>
      <c r="U262" t="s">
        <v>45</v>
      </c>
      <c r="V262" s="1">
        <v>41589</v>
      </c>
      <c r="W262" s="1"/>
      <c r="X262" t="s">
        <v>46</v>
      </c>
      <c r="Y262" t="s">
        <v>47</v>
      </c>
      <c r="Z262" t="s">
        <v>48</v>
      </c>
      <c r="AA262" t="s">
        <v>81</v>
      </c>
      <c r="AB262">
        <v>19</v>
      </c>
      <c r="AC262" t="s">
        <v>82</v>
      </c>
      <c r="AD262" t="s">
        <v>60</v>
      </c>
      <c r="AE262">
        <v>3.73</v>
      </c>
      <c r="AF262">
        <v>3</v>
      </c>
      <c r="AG262">
        <v>0</v>
      </c>
      <c r="AH262" s="1">
        <v>43489</v>
      </c>
      <c r="AI262">
        <v>0</v>
      </c>
      <c r="AJ262">
        <v>16</v>
      </c>
      <c r="AK262">
        <v>1</v>
      </c>
      <c r="AL262">
        <v>0</v>
      </c>
    </row>
    <row r="263" spans="1:38" x14ac:dyDescent="0.3">
      <c r="A263" t="s">
        <v>432</v>
      </c>
      <c r="B263">
        <v>10119</v>
      </c>
      <c r="C263">
        <v>1</v>
      </c>
      <c r="D263">
        <v>1</v>
      </c>
      <c r="E263">
        <v>0</v>
      </c>
      <c r="F263">
        <v>1</v>
      </c>
      <c r="G263">
        <v>3</v>
      </c>
      <c r="H263">
        <v>3</v>
      </c>
      <c r="I263">
        <v>0</v>
      </c>
      <c r="J263">
        <v>66593</v>
      </c>
      <c r="K263">
        <v>0</v>
      </c>
      <c r="L263">
        <v>14</v>
      </c>
      <c r="M263" t="s">
        <v>88</v>
      </c>
      <c r="N263" t="s">
        <v>40</v>
      </c>
      <c r="O263">
        <v>2360</v>
      </c>
      <c r="P263" s="1">
        <v>26735</v>
      </c>
      <c r="Q263" t="s">
        <v>63</v>
      </c>
      <c r="R263" t="s">
        <v>54</v>
      </c>
      <c r="S263" t="s">
        <v>43</v>
      </c>
      <c r="T263" t="s">
        <v>44</v>
      </c>
      <c r="U263" t="s">
        <v>84</v>
      </c>
      <c r="V263" s="1">
        <v>40704</v>
      </c>
      <c r="W263" s="1"/>
      <c r="X263" t="s">
        <v>46</v>
      </c>
      <c r="Y263" t="s">
        <v>47</v>
      </c>
      <c r="Z263" t="s">
        <v>57</v>
      </c>
      <c r="AA263" t="s">
        <v>168</v>
      </c>
      <c r="AB263">
        <v>6</v>
      </c>
      <c r="AC263" t="s">
        <v>50</v>
      </c>
      <c r="AD263" t="s">
        <v>60</v>
      </c>
      <c r="AE263">
        <v>4.3</v>
      </c>
      <c r="AF263">
        <v>3</v>
      </c>
      <c r="AG263">
        <v>5</v>
      </c>
      <c r="AH263" s="1">
        <v>43504</v>
      </c>
      <c r="AI263">
        <v>0</v>
      </c>
      <c r="AJ263">
        <v>19</v>
      </c>
      <c r="AK263">
        <v>1</v>
      </c>
      <c r="AL263">
        <v>0</v>
      </c>
    </row>
    <row r="264" spans="1:38" x14ac:dyDescent="0.3">
      <c r="A264" t="s">
        <v>433</v>
      </c>
      <c r="B264">
        <v>10180</v>
      </c>
      <c r="C264">
        <v>1</v>
      </c>
      <c r="D264">
        <v>1</v>
      </c>
      <c r="E264">
        <v>1</v>
      </c>
      <c r="F264">
        <v>2</v>
      </c>
      <c r="G264">
        <v>3</v>
      </c>
      <c r="H264">
        <v>3</v>
      </c>
      <c r="I264">
        <v>0</v>
      </c>
      <c r="J264">
        <v>87565</v>
      </c>
      <c r="K264">
        <v>0</v>
      </c>
      <c r="L264">
        <v>28</v>
      </c>
      <c r="M264" t="s">
        <v>181</v>
      </c>
      <c r="N264" t="s">
        <v>40</v>
      </c>
      <c r="O264">
        <v>1545</v>
      </c>
      <c r="P264" s="1">
        <v>30356</v>
      </c>
      <c r="Q264" t="s">
        <v>41</v>
      </c>
      <c r="R264" t="s">
        <v>54</v>
      </c>
      <c r="S264" t="s">
        <v>43</v>
      </c>
      <c r="T264" t="s">
        <v>44</v>
      </c>
      <c r="U264" t="s">
        <v>114</v>
      </c>
      <c r="V264" s="1">
        <v>42551</v>
      </c>
      <c r="W264" s="1"/>
      <c r="X264" t="s">
        <v>46</v>
      </c>
      <c r="Y264" t="s">
        <v>47</v>
      </c>
      <c r="Z264" t="s">
        <v>57</v>
      </c>
      <c r="AA264" t="s">
        <v>89</v>
      </c>
      <c r="AB264">
        <v>7</v>
      </c>
      <c r="AC264" t="s">
        <v>50</v>
      </c>
      <c r="AD264" t="s">
        <v>60</v>
      </c>
      <c r="AE264">
        <v>3.27</v>
      </c>
      <c r="AF264">
        <v>4</v>
      </c>
      <c r="AG264">
        <v>5</v>
      </c>
      <c r="AH264" s="1">
        <v>43479</v>
      </c>
      <c r="AI264">
        <v>0</v>
      </c>
      <c r="AJ264">
        <v>13</v>
      </c>
      <c r="AK264">
        <v>1</v>
      </c>
      <c r="AL264">
        <v>0</v>
      </c>
    </row>
    <row r="265" spans="1:38" x14ac:dyDescent="0.3">
      <c r="A265" t="s">
        <v>434</v>
      </c>
      <c r="B265">
        <v>10302</v>
      </c>
      <c r="C265">
        <v>1</v>
      </c>
      <c r="D265">
        <v>1</v>
      </c>
      <c r="E265">
        <v>0</v>
      </c>
      <c r="F265">
        <v>1</v>
      </c>
      <c r="G265">
        <v>5</v>
      </c>
      <c r="H265">
        <v>1</v>
      </c>
      <c r="I265">
        <v>0</v>
      </c>
      <c r="J265">
        <v>64021</v>
      </c>
      <c r="K265">
        <v>0</v>
      </c>
      <c r="L265">
        <v>19</v>
      </c>
      <c r="M265" t="s">
        <v>39</v>
      </c>
      <c r="N265" t="s">
        <v>40</v>
      </c>
      <c r="O265">
        <v>2093</v>
      </c>
      <c r="P265" s="1">
        <v>25039</v>
      </c>
      <c r="Q265" t="s">
        <v>63</v>
      </c>
      <c r="R265" t="s">
        <v>54</v>
      </c>
      <c r="S265" t="s">
        <v>43</v>
      </c>
      <c r="T265" t="s">
        <v>44</v>
      </c>
      <c r="U265" t="s">
        <v>45</v>
      </c>
      <c r="V265" s="1">
        <v>40959</v>
      </c>
      <c r="W265" s="1"/>
      <c r="X265" t="s">
        <v>46</v>
      </c>
      <c r="Y265" t="s">
        <v>47</v>
      </c>
      <c r="Z265" t="s">
        <v>48</v>
      </c>
      <c r="AA265" t="s">
        <v>85</v>
      </c>
      <c r="AB265">
        <v>12</v>
      </c>
      <c r="AC265" t="s">
        <v>59</v>
      </c>
      <c r="AD265" t="s">
        <v>193</v>
      </c>
      <c r="AE265">
        <v>2.4</v>
      </c>
      <c r="AF265">
        <v>2</v>
      </c>
      <c r="AG265">
        <v>1</v>
      </c>
      <c r="AH265" s="1">
        <v>43521</v>
      </c>
      <c r="AI265">
        <v>6</v>
      </c>
      <c r="AJ265">
        <v>20</v>
      </c>
      <c r="AK265">
        <v>1</v>
      </c>
      <c r="AL265">
        <v>0</v>
      </c>
    </row>
    <row r="266" spans="1:38" x14ac:dyDescent="0.3">
      <c r="A266" t="s">
        <v>435</v>
      </c>
      <c r="B266">
        <v>10090</v>
      </c>
      <c r="C266">
        <v>1</v>
      </c>
      <c r="D266">
        <v>1</v>
      </c>
      <c r="E266">
        <v>0</v>
      </c>
      <c r="F266">
        <v>1</v>
      </c>
      <c r="G266">
        <v>5</v>
      </c>
      <c r="H266">
        <v>3</v>
      </c>
      <c r="I266">
        <v>0</v>
      </c>
      <c r="J266">
        <v>65714</v>
      </c>
      <c r="K266">
        <v>0</v>
      </c>
      <c r="L266">
        <v>18</v>
      </c>
      <c r="M266" t="s">
        <v>131</v>
      </c>
      <c r="N266" t="s">
        <v>40</v>
      </c>
      <c r="O266">
        <v>2451</v>
      </c>
      <c r="P266" s="1">
        <v>27667</v>
      </c>
      <c r="Q266" t="s">
        <v>63</v>
      </c>
      <c r="R266" t="s">
        <v>54</v>
      </c>
      <c r="S266" t="s">
        <v>43</v>
      </c>
      <c r="T266" t="s">
        <v>44</v>
      </c>
      <c r="U266" t="s">
        <v>45</v>
      </c>
      <c r="V266" s="1">
        <v>41184</v>
      </c>
      <c r="W266" s="1"/>
      <c r="X266" t="s">
        <v>46</v>
      </c>
      <c r="Y266" t="s">
        <v>47</v>
      </c>
      <c r="Z266" t="s">
        <v>48</v>
      </c>
      <c r="AA266" t="s">
        <v>133</v>
      </c>
      <c r="AB266">
        <v>2</v>
      </c>
      <c r="AC266" t="s">
        <v>50</v>
      </c>
      <c r="AD266" t="s">
        <v>60</v>
      </c>
      <c r="AE266">
        <v>4.83</v>
      </c>
      <c r="AF266">
        <v>5</v>
      </c>
      <c r="AG266">
        <v>0</v>
      </c>
      <c r="AH266" s="1">
        <v>43510</v>
      </c>
      <c r="AI266">
        <v>0</v>
      </c>
      <c r="AJ266">
        <v>15</v>
      </c>
      <c r="AK266">
        <v>1</v>
      </c>
      <c r="AL266">
        <v>0</v>
      </c>
    </row>
    <row r="267" spans="1:38" x14ac:dyDescent="0.3">
      <c r="A267" t="s">
        <v>436</v>
      </c>
      <c r="B267">
        <v>10030</v>
      </c>
      <c r="C267">
        <v>0</v>
      </c>
      <c r="D267">
        <v>2</v>
      </c>
      <c r="E267">
        <v>0</v>
      </c>
      <c r="F267">
        <v>5</v>
      </c>
      <c r="G267">
        <v>5</v>
      </c>
      <c r="H267">
        <v>4</v>
      </c>
      <c r="I267">
        <v>0</v>
      </c>
      <c r="J267">
        <v>62425</v>
      </c>
      <c r="K267">
        <v>1</v>
      </c>
      <c r="L267">
        <v>19</v>
      </c>
      <c r="M267" t="s">
        <v>39</v>
      </c>
      <c r="N267" t="s">
        <v>40</v>
      </c>
      <c r="O267">
        <v>2359</v>
      </c>
      <c r="P267" s="1">
        <v>26749</v>
      </c>
      <c r="Q267" t="s">
        <v>63</v>
      </c>
      <c r="R267" t="s">
        <v>69</v>
      </c>
      <c r="S267" t="s">
        <v>43</v>
      </c>
      <c r="T267" t="s">
        <v>44</v>
      </c>
      <c r="U267" t="s">
        <v>45</v>
      </c>
      <c r="V267" s="1">
        <v>41407</v>
      </c>
      <c r="W267" s="1">
        <v>42184</v>
      </c>
      <c r="X267" t="s">
        <v>95</v>
      </c>
      <c r="Y267" t="s">
        <v>56</v>
      </c>
      <c r="Z267" t="s">
        <v>48</v>
      </c>
      <c r="AA267" t="s">
        <v>93</v>
      </c>
      <c r="AB267">
        <v>14</v>
      </c>
      <c r="AC267" t="s">
        <v>50</v>
      </c>
      <c r="AD267" t="s">
        <v>51</v>
      </c>
      <c r="AE267">
        <v>4.0999999999999996</v>
      </c>
      <c r="AF267">
        <v>4</v>
      </c>
      <c r="AG267">
        <v>0</v>
      </c>
      <c r="AH267" s="1">
        <v>42065</v>
      </c>
      <c r="AI267">
        <v>0</v>
      </c>
      <c r="AJ267">
        <v>16</v>
      </c>
      <c r="AK267">
        <v>0</v>
      </c>
      <c r="AL267">
        <v>0</v>
      </c>
    </row>
    <row r="268" spans="1:38" x14ac:dyDescent="0.3">
      <c r="A268" t="s">
        <v>437</v>
      </c>
      <c r="B268">
        <v>10278</v>
      </c>
      <c r="C268">
        <v>0</v>
      </c>
      <c r="D268">
        <v>2</v>
      </c>
      <c r="E268">
        <v>0</v>
      </c>
      <c r="F268">
        <v>1</v>
      </c>
      <c r="G268">
        <v>5</v>
      </c>
      <c r="H268">
        <v>3</v>
      </c>
      <c r="I268">
        <v>0</v>
      </c>
      <c r="J268">
        <v>47961</v>
      </c>
      <c r="K268">
        <v>0</v>
      </c>
      <c r="L268">
        <v>19</v>
      </c>
      <c r="M268" t="s">
        <v>39</v>
      </c>
      <c r="N268" t="s">
        <v>40</v>
      </c>
      <c r="O268">
        <v>2050</v>
      </c>
      <c r="P268" s="1">
        <v>30188</v>
      </c>
      <c r="Q268" t="s">
        <v>63</v>
      </c>
      <c r="R268" t="s">
        <v>69</v>
      </c>
      <c r="S268" t="s">
        <v>43</v>
      </c>
      <c r="T268" t="s">
        <v>44</v>
      </c>
      <c r="U268" t="s">
        <v>100</v>
      </c>
      <c r="V268" s="1">
        <v>40553</v>
      </c>
      <c r="W268" s="1"/>
      <c r="X268" t="s">
        <v>46</v>
      </c>
      <c r="Y268" t="s">
        <v>47</v>
      </c>
      <c r="Z268" t="s">
        <v>48</v>
      </c>
      <c r="AA268" t="s">
        <v>65</v>
      </c>
      <c r="AB268">
        <v>20</v>
      </c>
      <c r="AC268" t="s">
        <v>72</v>
      </c>
      <c r="AD268" t="s">
        <v>60</v>
      </c>
      <c r="AE268">
        <v>4.0999999999999996</v>
      </c>
      <c r="AF268">
        <v>4</v>
      </c>
      <c r="AG268">
        <v>0</v>
      </c>
      <c r="AH268" s="1">
        <v>43503</v>
      </c>
      <c r="AI268">
        <v>0</v>
      </c>
      <c r="AJ268">
        <v>9</v>
      </c>
      <c r="AK268">
        <v>1</v>
      </c>
      <c r="AL268">
        <v>0</v>
      </c>
    </row>
    <row r="269" spans="1:38" x14ac:dyDescent="0.3">
      <c r="A269" t="s">
        <v>438</v>
      </c>
      <c r="B269">
        <v>10307</v>
      </c>
      <c r="C269">
        <v>1</v>
      </c>
      <c r="D269">
        <v>1</v>
      </c>
      <c r="E269">
        <v>1</v>
      </c>
      <c r="F269">
        <v>1</v>
      </c>
      <c r="G269">
        <v>6</v>
      </c>
      <c r="H269">
        <v>1</v>
      </c>
      <c r="I269">
        <v>0</v>
      </c>
      <c r="J269">
        <v>58273</v>
      </c>
      <c r="K269">
        <v>0</v>
      </c>
      <c r="L269">
        <v>3</v>
      </c>
      <c r="M269" t="s">
        <v>141</v>
      </c>
      <c r="N269" t="s">
        <v>439</v>
      </c>
      <c r="O269">
        <v>89139</v>
      </c>
      <c r="P269" s="1">
        <v>27158</v>
      </c>
      <c r="Q269" t="s">
        <v>41</v>
      </c>
      <c r="R269" t="s">
        <v>54</v>
      </c>
      <c r="S269" t="s">
        <v>43</v>
      </c>
      <c r="T269" t="s">
        <v>44</v>
      </c>
      <c r="U269" t="s">
        <v>45</v>
      </c>
      <c r="V269" s="1">
        <v>41771</v>
      </c>
      <c r="W269" s="1"/>
      <c r="X269" t="s">
        <v>46</v>
      </c>
      <c r="Y269" t="s">
        <v>47</v>
      </c>
      <c r="Z269" t="s">
        <v>143</v>
      </c>
      <c r="AA269" t="s">
        <v>162</v>
      </c>
      <c r="AB269">
        <v>21</v>
      </c>
      <c r="AC269" t="s">
        <v>203</v>
      </c>
      <c r="AD269" t="s">
        <v>193</v>
      </c>
      <c r="AE269">
        <v>1.81</v>
      </c>
      <c r="AF269">
        <v>2</v>
      </c>
      <c r="AG269">
        <v>0</v>
      </c>
      <c r="AH269" s="1">
        <v>43482</v>
      </c>
      <c r="AI269">
        <v>3</v>
      </c>
      <c r="AJ269">
        <v>5</v>
      </c>
      <c r="AK269">
        <v>1</v>
      </c>
      <c r="AL269">
        <v>0</v>
      </c>
    </row>
    <row r="270" spans="1:38" x14ac:dyDescent="0.3">
      <c r="A270" t="s">
        <v>440</v>
      </c>
      <c r="B270">
        <v>10147</v>
      </c>
      <c r="C270">
        <v>0</v>
      </c>
      <c r="D270">
        <v>0</v>
      </c>
      <c r="E270">
        <v>1</v>
      </c>
      <c r="F270">
        <v>1</v>
      </c>
      <c r="G270">
        <v>1</v>
      </c>
      <c r="H270">
        <v>3</v>
      </c>
      <c r="I270">
        <v>0</v>
      </c>
      <c r="J270">
        <v>63003</v>
      </c>
      <c r="K270">
        <v>0</v>
      </c>
      <c r="L270">
        <v>1</v>
      </c>
      <c r="M270" t="s">
        <v>136</v>
      </c>
      <c r="N270" t="s">
        <v>40</v>
      </c>
      <c r="O270">
        <v>2703</v>
      </c>
      <c r="P270" s="1">
        <v>31656</v>
      </c>
      <c r="Q270" t="s">
        <v>41</v>
      </c>
      <c r="R270" t="s">
        <v>42</v>
      </c>
      <c r="S270" t="s">
        <v>43</v>
      </c>
      <c r="T270" t="s">
        <v>44</v>
      </c>
      <c r="U270" t="s">
        <v>45</v>
      </c>
      <c r="V270" s="1">
        <v>41911</v>
      </c>
      <c r="W270" s="1"/>
      <c r="X270" t="s">
        <v>46</v>
      </c>
      <c r="Y270" t="s">
        <v>47</v>
      </c>
      <c r="Z270" t="s">
        <v>128</v>
      </c>
      <c r="AA270" t="s">
        <v>129</v>
      </c>
      <c r="AB270">
        <v>1</v>
      </c>
      <c r="AC270" t="s">
        <v>59</v>
      </c>
      <c r="AD270" t="s">
        <v>60</v>
      </c>
      <c r="AE270">
        <v>3.9</v>
      </c>
      <c r="AF270">
        <v>5</v>
      </c>
      <c r="AG270">
        <v>5</v>
      </c>
      <c r="AH270" s="1">
        <v>43483</v>
      </c>
      <c r="AI270">
        <v>0</v>
      </c>
      <c r="AJ270">
        <v>9</v>
      </c>
      <c r="AK270">
        <v>1</v>
      </c>
      <c r="AL270">
        <v>0</v>
      </c>
    </row>
    <row r="271" spans="1:38" x14ac:dyDescent="0.3">
      <c r="A271" t="s">
        <v>441</v>
      </c>
      <c r="B271">
        <v>10266</v>
      </c>
      <c r="C271">
        <v>1</v>
      </c>
      <c r="D271">
        <v>1</v>
      </c>
      <c r="E271">
        <v>1</v>
      </c>
      <c r="F271">
        <v>1</v>
      </c>
      <c r="G271">
        <v>5</v>
      </c>
      <c r="H271">
        <v>3</v>
      </c>
      <c r="I271">
        <v>0</v>
      </c>
      <c r="J271">
        <v>61355</v>
      </c>
      <c r="K271">
        <v>0</v>
      </c>
      <c r="L271">
        <v>19</v>
      </c>
      <c r="M271" t="s">
        <v>39</v>
      </c>
      <c r="N271" t="s">
        <v>40</v>
      </c>
      <c r="O271">
        <v>2301</v>
      </c>
      <c r="P271" s="1">
        <v>31120</v>
      </c>
      <c r="Q271" t="s">
        <v>41</v>
      </c>
      <c r="R271" t="s">
        <v>54</v>
      </c>
      <c r="S271" t="s">
        <v>43</v>
      </c>
      <c r="T271" t="s">
        <v>44</v>
      </c>
      <c r="U271" t="s">
        <v>114</v>
      </c>
      <c r="V271" s="1">
        <v>41687</v>
      </c>
      <c r="W271" s="1"/>
      <c r="X271" t="s">
        <v>46</v>
      </c>
      <c r="Y271" t="s">
        <v>47</v>
      </c>
      <c r="Z271" t="s">
        <v>48</v>
      </c>
      <c r="AA271" t="s">
        <v>101</v>
      </c>
      <c r="AB271">
        <v>18</v>
      </c>
      <c r="AC271" t="s">
        <v>50</v>
      </c>
      <c r="AD271" t="s">
        <v>60</v>
      </c>
      <c r="AE271">
        <v>4.7</v>
      </c>
      <c r="AF271">
        <v>3</v>
      </c>
      <c r="AG271">
        <v>0</v>
      </c>
      <c r="AH271" s="1">
        <v>43476</v>
      </c>
      <c r="AI271">
        <v>0</v>
      </c>
      <c r="AJ271">
        <v>4</v>
      </c>
      <c r="AK271">
        <v>1</v>
      </c>
      <c r="AL271">
        <v>0</v>
      </c>
    </row>
    <row r="272" spans="1:38" x14ac:dyDescent="0.3">
      <c r="A272" t="s">
        <v>442</v>
      </c>
      <c r="B272">
        <v>10241</v>
      </c>
      <c r="C272">
        <v>1</v>
      </c>
      <c r="D272">
        <v>1</v>
      </c>
      <c r="E272">
        <v>0</v>
      </c>
      <c r="F272">
        <v>1</v>
      </c>
      <c r="G272">
        <v>6</v>
      </c>
      <c r="H272">
        <v>3</v>
      </c>
      <c r="I272">
        <v>0</v>
      </c>
      <c r="J272">
        <v>60120</v>
      </c>
      <c r="K272">
        <v>0</v>
      </c>
      <c r="L272">
        <v>3</v>
      </c>
      <c r="M272" t="s">
        <v>141</v>
      </c>
      <c r="N272" t="s">
        <v>443</v>
      </c>
      <c r="O272">
        <v>59102</v>
      </c>
      <c r="P272" s="1">
        <v>32640</v>
      </c>
      <c r="Q272" t="s">
        <v>63</v>
      </c>
      <c r="R272" t="s">
        <v>54</v>
      </c>
      <c r="S272" t="s">
        <v>43</v>
      </c>
      <c r="T272" t="s">
        <v>44</v>
      </c>
      <c r="U272" t="s">
        <v>84</v>
      </c>
      <c r="V272" s="1">
        <v>40448</v>
      </c>
      <c r="W272" s="1"/>
      <c r="X272" t="s">
        <v>46</v>
      </c>
      <c r="Y272" t="s">
        <v>47</v>
      </c>
      <c r="Z272" t="s">
        <v>143</v>
      </c>
      <c r="AA272" t="s">
        <v>144</v>
      </c>
      <c r="AB272">
        <v>17</v>
      </c>
      <c r="AC272" t="s">
        <v>59</v>
      </c>
      <c r="AD272" t="s">
        <v>60</v>
      </c>
      <c r="AE272">
        <v>4.0999999999999996</v>
      </c>
      <c r="AF272">
        <v>4</v>
      </c>
      <c r="AG272">
        <v>0</v>
      </c>
      <c r="AH272" s="1">
        <v>43496</v>
      </c>
      <c r="AI272">
        <v>0</v>
      </c>
      <c r="AJ272">
        <v>18</v>
      </c>
      <c r="AK272">
        <v>1</v>
      </c>
      <c r="AL272">
        <v>0</v>
      </c>
    </row>
    <row r="273" spans="1:38" x14ac:dyDescent="0.3">
      <c r="A273" t="s">
        <v>444</v>
      </c>
      <c r="B273">
        <v>10158</v>
      </c>
      <c r="C273">
        <v>1</v>
      </c>
      <c r="D273">
        <v>1</v>
      </c>
      <c r="E273">
        <v>0</v>
      </c>
      <c r="F273">
        <v>1</v>
      </c>
      <c r="G273">
        <v>5</v>
      </c>
      <c r="H273">
        <v>3</v>
      </c>
      <c r="I273">
        <v>0</v>
      </c>
      <c r="J273">
        <v>63682</v>
      </c>
      <c r="K273">
        <v>0</v>
      </c>
      <c r="L273">
        <v>18</v>
      </c>
      <c r="M273" t="s">
        <v>131</v>
      </c>
      <c r="N273" t="s">
        <v>40</v>
      </c>
      <c r="O273">
        <v>1776</v>
      </c>
      <c r="P273" s="1">
        <v>28577</v>
      </c>
      <c r="Q273" t="s">
        <v>63</v>
      </c>
      <c r="R273" t="s">
        <v>54</v>
      </c>
      <c r="S273" t="s">
        <v>43</v>
      </c>
      <c r="T273" t="s">
        <v>44</v>
      </c>
      <c r="U273" t="s">
        <v>84</v>
      </c>
      <c r="V273" s="1">
        <v>39821</v>
      </c>
      <c r="W273" s="1"/>
      <c r="X273" t="s">
        <v>46</v>
      </c>
      <c r="Y273" t="s">
        <v>47</v>
      </c>
      <c r="Z273" t="s">
        <v>48</v>
      </c>
      <c r="AA273" t="s">
        <v>133</v>
      </c>
      <c r="AB273">
        <v>2</v>
      </c>
      <c r="AC273" t="s">
        <v>59</v>
      </c>
      <c r="AD273" t="s">
        <v>60</v>
      </c>
      <c r="AE273">
        <v>3.73</v>
      </c>
      <c r="AF273">
        <v>4</v>
      </c>
      <c r="AG273">
        <v>0</v>
      </c>
      <c r="AH273" s="1">
        <v>43489</v>
      </c>
      <c r="AI273">
        <v>0</v>
      </c>
      <c r="AJ273">
        <v>12</v>
      </c>
      <c r="AK273">
        <v>1</v>
      </c>
      <c r="AL273">
        <v>0</v>
      </c>
    </row>
    <row r="274" spans="1:38" x14ac:dyDescent="0.3">
      <c r="A274" t="s">
        <v>445</v>
      </c>
      <c r="B274">
        <v>10117</v>
      </c>
      <c r="C274">
        <v>1</v>
      </c>
      <c r="D274">
        <v>1</v>
      </c>
      <c r="E274">
        <v>1</v>
      </c>
      <c r="F274">
        <v>1</v>
      </c>
      <c r="G274">
        <v>5</v>
      </c>
      <c r="H274">
        <v>3</v>
      </c>
      <c r="I274">
        <v>0</v>
      </c>
      <c r="J274">
        <v>63025</v>
      </c>
      <c r="K274">
        <v>0</v>
      </c>
      <c r="L274">
        <v>19</v>
      </c>
      <c r="M274" t="s">
        <v>39</v>
      </c>
      <c r="N274" t="s">
        <v>40</v>
      </c>
      <c r="O274">
        <v>2747</v>
      </c>
      <c r="P274" s="1">
        <v>30231</v>
      </c>
      <c r="Q274" t="s">
        <v>41</v>
      </c>
      <c r="R274" t="s">
        <v>54</v>
      </c>
      <c r="S274" t="s">
        <v>43</v>
      </c>
      <c r="T274" t="s">
        <v>91</v>
      </c>
      <c r="U274" t="s">
        <v>45</v>
      </c>
      <c r="V274" s="1">
        <v>42009</v>
      </c>
      <c r="W274" s="1"/>
      <c r="X274" t="s">
        <v>46</v>
      </c>
      <c r="Y274" t="s">
        <v>47</v>
      </c>
      <c r="Z274" t="s">
        <v>48</v>
      </c>
      <c r="AA274" t="s">
        <v>49</v>
      </c>
      <c r="AB274">
        <v>22</v>
      </c>
      <c r="AC274" t="s">
        <v>72</v>
      </c>
      <c r="AD274" t="s">
        <v>60</v>
      </c>
      <c r="AE274">
        <v>4.3600000000000003</v>
      </c>
      <c r="AF274">
        <v>5</v>
      </c>
      <c r="AG274">
        <v>0</v>
      </c>
      <c r="AH274" s="1">
        <v>43489</v>
      </c>
      <c r="AI274">
        <v>0</v>
      </c>
      <c r="AJ274">
        <v>10</v>
      </c>
      <c r="AK274">
        <v>1</v>
      </c>
      <c r="AL274">
        <v>0</v>
      </c>
    </row>
    <row r="275" spans="1:38" x14ac:dyDescent="0.3">
      <c r="A275" t="s">
        <v>446</v>
      </c>
      <c r="B275">
        <v>10209</v>
      </c>
      <c r="C275">
        <v>0</v>
      </c>
      <c r="D275">
        <v>0</v>
      </c>
      <c r="E275">
        <v>0</v>
      </c>
      <c r="F275">
        <v>1</v>
      </c>
      <c r="G275">
        <v>5</v>
      </c>
      <c r="H275">
        <v>3</v>
      </c>
      <c r="I275">
        <v>0</v>
      </c>
      <c r="J275">
        <v>59238</v>
      </c>
      <c r="K275">
        <v>0</v>
      </c>
      <c r="L275">
        <v>19</v>
      </c>
      <c r="M275" t="s">
        <v>39</v>
      </c>
      <c r="N275" t="s">
        <v>40</v>
      </c>
      <c r="O275">
        <v>2718</v>
      </c>
      <c r="P275" s="1">
        <v>25065</v>
      </c>
      <c r="Q275" t="s">
        <v>63</v>
      </c>
      <c r="R275" t="s">
        <v>42</v>
      </c>
      <c r="S275" t="s">
        <v>109</v>
      </c>
      <c r="T275" t="s">
        <v>44</v>
      </c>
      <c r="U275" t="s">
        <v>114</v>
      </c>
      <c r="V275" s="1">
        <v>41043</v>
      </c>
      <c r="W275" s="1"/>
      <c r="X275" t="s">
        <v>46</v>
      </c>
      <c r="Y275" t="s">
        <v>47</v>
      </c>
      <c r="Z275" t="s">
        <v>48</v>
      </c>
      <c r="AA275" t="s">
        <v>67</v>
      </c>
      <c r="AB275">
        <v>16</v>
      </c>
      <c r="AC275" t="s">
        <v>59</v>
      </c>
      <c r="AD275" t="s">
        <v>60</v>
      </c>
      <c r="AE275">
        <v>3.4</v>
      </c>
      <c r="AF275">
        <v>5</v>
      </c>
      <c r="AG275">
        <v>0</v>
      </c>
      <c r="AH275" s="1">
        <v>43496</v>
      </c>
      <c r="AI275">
        <v>0</v>
      </c>
      <c r="AJ275">
        <v>13</v>
      </c>
      <c r="AK275">
        <v>1</v>
      </c>
      <c r="AL275">
        <v>0</v>
      </c>
    </row>
    <row r="276" spans="1:38" x14ac:dyDescent="0.3">
      <c r="A276" t="s">
        <v>447</v>
      </c>
      <c r="B276">
        <v>10024</v>
      </c>
      <c r="C276">
        <v>0</v>
      </c>
      <c r="D276">
        <v>0</v>
      </c>
      <c r="E276">
        <v>1</v>
      </c>
      <c r="F276">
        <v>1</v>
      </c>
      <c r="G276">
        <v>4</v>
      </c>
      <c r="H276">
        <v>4</v>
      </c>
      <c r="I276">
        <v>0</v>
      </c>
      <c r="J276">
        <v>92989</v>
      </c>
      <c r="K276">
        <v>0</v>
      </c>
      <c r="L276">
        <v>24</v>
      </c>
      <c r="M276" t="s">
        <v>76</v>
      </c>
      <c r="N276" t="s">
        <v>40</v>
      </c>
      <c r="O276">
        <v>2140</v>
      </c>
      <c r="P276" s="1">
        <v>30442</v>
      </c>
      <c r="Q276" t="s">
        <v>41</v>
      </c>
      <c r="R276" t="s">
        <v>42</v>
      </c>
      <c r="S276" t="s">
        <v>43</v>
      </c>
      <c r="T276" t="s">
        <v>44</v>
      </c>
      <c r="U276" t="s">
        <v>45</v>
      </c>
      <c r="V276" s="1">
        <v>41827</v>
      </c>
      <c r="W276" s="1"/>
      <c r="X276" t="s">
        <v>46</v>
      </c>
      <c r="Y276" t="s">
        <v>47</v>
      </c>
      <c r="Z276" t="s">
        <v>77</v>
      </c>
      <c r="AA276" t="s">
        <v>78</v>
      </c>
      <c r="AB276">
        <v>10</v>
      </c>
      <c r="AC276" t="s">
        <v>50</v>
      </c>
      <c r="AD276" t="s">
        <v>51</v>
      </c>
      <c r="AE276">
        <v>4.5</v>
      </c>
      <c r="AF276">
        <v>5</v>
      </c>
      <c r="AG276">
        <v>5</v>
      </c>
      <c r="AH276" s="1">
        <v>43514</v>
      </c>
      <c r="AI276">
        <v>0</v>
      </c>
      <c r="AJ276">
        <v>1</v>
      </c>
      <c r="AK276">
        <v>1</v>
      </c>
      <c r="AL276">
        <v>0</v>
      </c>
    </row>
    <row r="277" spans="1:38" x14ac:dyDescent="0.3">
      <c r="A277" t="s">
        <v>448</v>
      </c>
      <c r="B277">
        <v>10173</v>
      </c>
      <c r="C277">
        <v>1</v>
      </c>
      <c r="D277">
        <v>1</v>
      </c>
      <c r="E277">
        <v>1</v>
      </c>
      <c r="F277">
        <v>1</v>
      </c>
      <c r="G277">
        <v>3</v>
      </c>
      <c r="H277">
        <v>3</v>
      </c>
      <c r="I277">
        <v>0</v>
      </c>
      <c r="J277">
        <v>90100</v>
      </c>
      <c r="K277">
        <v>0</v>
      </c>
      <c r="L277">
        <v>4</v>
      </c>
      <c r="M277" t="s">
        <v>198</v>
      </c>
      <c r="N277" t="s">
        <v>40</v>
      </c>
      <c r="O277">
        <v>2134</v>
      </c>
      <c r="P277" s="1">
        <v>32074</v>
      </c>
      <c r="Q277" t="s">
        <v>41</v>
      </c>
      <c r="R277" t="s">
        <v>54</v>
      </c>
      <c r="S277" t="s">
        <v>43</v>
      </c>
      <c r="T277" t="s">
        <v>44</v>
      </c>
      <c r="U277" t="s">
        <v>45</v>
      </c>
      <c r="V277" s="1">
        <v>42845</v>
      </c>
      <c r="W277" s="1"/>
      <c r="X277" t="s">
        <v>46</v>
      </c>
      <c r="Y277" t="s">
        <v>47</v>
      </c>
      <c r="Z277" t="s">
        <v>57</v>
      </c>
      <c r="AA277" t="s">
        <v>199</v>
      </c>
      <c r="AB277">
        <v>13</v>
      </c>
      <c r="AC277" t="s">
        <v>59</v>
      </c>
      <c r="AD277" t="s">
        <v>60</v>
      </c>
      <c r="AE277">
        <v>3.4</v>
      </c>
      <c r="AF277">
        <v>3</v>
      </c>
      <c r="AG277">
        <v>6</v>
      </c>
      <c r="AH277" s="1">
        <v>43467</v>
      </c>
      <c r="AI277">
        <v>0</v>
      </c>
      <c r="AJ277">
        <v>14</v>
      </c>
      <c r="AK277">
        <v>1</v>
      </c>
      <c r="AL277">
        <v>0</v>
      </c>
    </row>
    <row r="278" spans="1:38" x14ac:dyDescent="0.3">
      <c r="A278" t="s">
        <v>449</v>
      </c>
      <c r="B278">
        <v>10221</v>
      </c>
      <c r="C278">
        <v>1</v>
      </c>
      <c r="D278">
        <v>1</v>
      </c>
      <c r="E278">
        <v>0</v>
      </c>
      <c r="F278">
        <v>5</v>
      </c>
      <c r="G278">
        <v>5</v>
      </c>
      <c r="H278">
        <v>3</v>
      </c>
      <c r="I278">
        <v>1</v>
      </c>
      <c r="J278">
        <v>60754</v>
      </c>
      <c r="K278">
        <v>1</v>
      </c>
      <c r="L278">
        <v>19</v>
      </c>
      <c r="M278" t="s">
        <v>39</v>
      </c>
      <c r="N278" t="s">
        <v>40</v>
      </c>
      <c r="O278">
        <v>1801</v>
      </c>
      <c r="P278" s="1">
        <v>27487</v>
      </c>
      <c r="Q278" t="s">
        <v>63</v>
      </c>
      <c r="R278" t="s">
        <v>54</v>
      </c>
      <c r="S278" t="s">
        <v>166</v>
      </c>
      <c r="T278" t="s">
        <v>44</v>
      </c>
      <c r="U278" t="s">
        <v>84</v>
      </c>
      <c r="V278" s="1">
        <v>39930</v>
      </c>
      <c r="W278" s="1">
        <v>41365</v>
      </c>
      <c r="X278" t="s">
        <v>92</v>
      </c>
      <c r="Y278" t="s">
        <v>56</v>
      </c>
      <c r="Z278" t="s">
        <v>48</v>
      </c>
      <c r="AA278" t="s">
        <v>71</v>
      </c>
      <c r="AB278">
        <v>39</v>
      </c>
      <c r="AC278" t="s">
        <v>86</v>
      </c>
      <c r="AD278" t="s">
        <v>60</v>
      </c>
      <c r="AE278">
        <v>4.5</v>
      </c>
      <c r="AF278">
        <v>5</v>
      </c>
      <c r="AG278">
        <v>0</v>
      </c>
      <c r="AH278" s="1">
        <v>40954</v>
      </c>
      <c r="AI278">
        <v>0</v>
      </c>
      <c r="AJ278">
        <v>11</v>
      </c>
      <c r="AK278">
        <v>0</v>
      </c>
      <c r="AL278">
        <v>0</v>
      </c>
    </row>
    <row r="279" spans="1:38" x14ac:dyDescent="0.3">
      <c r="A279" t="s">
        <v>450</v>
      </c>
      <c r="B279">
        <v>10146</v>
      </c>
      <c r="C279">
        <v>1</v>
      </c>
      <c r="D279">
        <v>1</v>
      </c>
      <c r="E279">
        <v>0</v>
      </c>
      <c r="F279">
        <v>5</v>
      </c>
      <c r="G279">
        <v>5</v>
      </c>
      <c r="H279">
        <v>3</v>
      </c>
      <c r="I279">
        <v>0</v>
      </c>
      <c r="J279">
        <v>72202</v>
      </c>
      <c r="K279">
        <v>1</v>
      </c>
      <c r="L279">
        <v>20</v>
      </c>
      <c r="M279" t="s">
        <v>62</v>
      </c>
      <c r="N279" t="s">
        <v>40</v>
      </c>
      <c r="O279">
        <v>2129</v>
      </c>
      <c r="P279" s="1">
        <v>19503</v>
      </c>
      <c r="Q279" t="s">
        <v>63</v>
      </c>
      <c r="R279" t="s">
        <v>54</v>
      </c>
      <c r="S279" t="s">
        <v>43</v>
      </c>
      <c r="T279" t="s">
        <v>44</v>
      </c>
      <c r="U279" t="s">
        <v>45</v>
      </c>
      <c r="V279" s="1">
        <v>40679</v>
      </c>
      <c r="W279" s="1">
        <v>42924</v>
      </c>
      <c r="X279" t="s">
        <v>92</v>
      </c>
      <c r="Y279" t="s">
        <v>56</v>
      </c>
      <c r="Z279" t="s">
        <v>48</v>
      </c>
      <c r="AA279" t="s">
        <v>67</v>
      </c>
      <c r="AB279">
        <v>16</v>
      </c>
      <c r="AC279" t="s">
        <v>72</v>
      </c>
      <c r="AD279" t="s">
        <v>60</v>
      </c>
      <c r="AE279">
        <v>3.93</v>
      </c>
      <c r="AF279">
        <v>3</v>
      </c>
      <c r="AG279">
        <v>0</v>
      </c>
      <c r="AH279" s="1">
        <v>42843</v>
      </c>
      <c r="AI279">
        <v>0</v>
      </c>
      <c r="AJ279">
        <v>3</v>
      </c>
      <c r="AK279">
        <v>0</v>
      </c>
      <c r="AL279">
        <v>0</v>
      </c>
    </row>
    <row r="280" spans="1:38" x14ac:dyDescent="0.3">
      <c r="A280" t="s">
        <v>451</v>
      </c>
      <c r="B280">
        <v>10161</v>
      </c>
      <c r="C280">
        <v>0</v>
      </c>
      <c r="D280">
        <v>0</v>
      </c>
      <c r="E280">
        <v>0</v>
      </c>
      <c r="F280">
        <v>1</v>
      </c>
      <c r="G280">
        <v>6</v>
      </c>
      <c r="H280">
        <v>3</v>
      </c>
      <c r="I280">
        <v>0</v>
      </c>
      <c r="J280">
        <v>58370</v>
      </c>
      <c r="K280">
        <v>0</v>
      </c>
      <c r="L280">
        <v>3</v>
      </c>
      <c r="M280" t="s">
        <v>141</v>
      </c>
      <c r="N280" t="s">
        <v>452</v>
      </c>
      <c r="O280">
        <v>97756</v>
      </c>
      <c r="P280" s="1">
        <v>23869</v>
      </c>
      <c r="Q280" t="s">
        <v>63</v>
      </c>
      <c r="R280" t="s">
        <v>42</v>
      </c>
      <c r="S280" t="s">
        <v>43</v>
      </c>
      <c r="T280" t="s">
        <v>44</v>
      </c>
      <c r="U280" t="s">
        <v>84</v>
      </c>
      <c r="V280" s="1">
        <v>41911</v>
      </c>
      <c r="W280" s="1"/>
      <c r="X280" t="s">
        <v>46</v>
      </c>
      <c r="Y280" t="s">
        <v>47</v>
      </c>
      <c r="Z280" t="s">
        <v>143</v>
      </c>
      <c r="AA280" t="s">
        <v>162</v>
      </c>
      <c r="AB280">
        <v>21</v>
      </c>
      <c r="AC280" t="s">
        <v>59</v>
      </c>
      <c r="AD280" t="s">
        <v>60</v>
      </c>
      <c r="AE280">
        <v>3.69</v>
      </c>
      <c r="AF280">
        <v>3</v>
      </c>
      <c r="AG280">
        <v>0</v>
      </c>
      <c r="AH280" s="1">
        <v>43493</v>
      </c>
      <c r="AI280">
        <v>0</v>
      </c>
      <c r="AJ280">
        <v>18</v>
      </c>
      <c r="AK280">
        <v>1</v>
      </c>
      <c r="AL280">
        <v>0</v>
      </c>
    </row>
    <row r="281" spans="1:38" x14ac:dyDescent="0.3">
      <c r="A281" t="s">
        <v>453</v>
      </c>
      <c r="B281">
        <v>10141</v>
      </c>
      <c r="C281">
        <v>0</v>
      </c>
      <c r="D281">
        <v>0</v>
      </c>
      <c r="E281">
        <v>0</v>
      </c>
      <c r="F281">
        <v>5</v>
      </c>
      <c r="G281">
        <v>5</v>
      </c>
      <c r="H281">
        <v>3</v>
      </c>
      <c r="I281">
        <v>0</v>
      </c>
      <c r="J281">
        <v>48413</v>
      </c>
      <c r="K281">
        <v>1</v>
      </c>
      <c r="L281">
        <v>19</v>
      </c>
      <c r="M281" t="s">
        <v>39</v>
      </c>
      <c r="N281" t="s">
        <v>40</v>
      </c>
      <c r="O281">
        <v>2066</v>
      </c>
      <c r="P281" s="1">
        <v>23871</v>
      </c>
      <c r="Q281" t="s">
        <v>63</v>
      </c>
      <c r="R281" t="s">
        <v>42</v>
      </c>
      <c r="S281" t="s">
        <v>43</v>
      </c>
      <c r="T281" t="s">
        <v>44</v>
      </c>
      <c r="U281" t="s">
        <v>45</v>
      </c>
      <c r="V281" s="1">
        <v>40729</v>
      </c>
      <c r="W281" s="1">
        <v>42618</v>
      </c>
      <c r="X281" t="s">
        <v>70</v>
      </c>
      <c r="Y281" t="s">
        <v>56</v>
      </c>
      <c r="Z281" t="s">
        <v>48</v>
      </c>
      <c r="AA281" t="s">
        <v>74</v>
      </c>
      <c r="AB281">
        <v>11</v>
      </c>
      <c r="AC281" t="s">
        <v>59</v>
      </c>
      <c r="AD281" t="s">
        <v>60</v>
      </c>
      <c r="AE281">
        <v>3.98</v>
      </c>
      <c r="AF281">
        <v>4</v>
      </c>
      <c r="AG281">
        <v>0</v>
      </c>
      <c r="AH281" s="1">
        <v>42431</v>
      </c>
      <c r="AI281">
        <v>0</v>
      </c>
      <c r="AJ281">
        <v>1</v>
      </c>
      <c r="AK281">
        <v>0</v>
      </c>
      <c r="AL281">
        <v>0</v>
      </c>
    </row>
    <row r="282" spans="1:38" x14ac:dyDescent="0.3">
      <c r="A282" t="s">
        <v>454</v>
      </c>
      <c r="B282">
        <v>10268</v>
      </c>
      <c r="C282">
        <v>0</v>
      </c>
      <c r="D282">
        <v>4</v>
      </c>
      <c r="E282">
        <v>1</v>
      </c>
      <c r="F282">
        <v>5</v>
      </c>
      <c r="G282">
        <v>5</v>
      </c>
      <c r="H282">
        <v>3</v>
      </c>
      <c r="I282">
        <v>0</v>
      </c>
      <c r="J282">
        <v>67176</v>
      </c>
      <c r="K282">
        <v>1</v>
      </c>
      <c r="L282">
        <v>20</v>
      </c>
      <c r="M282" t="s">
        <v>62</v>
      </c>
      <c r="N282" t="s">
        <v>40</v>
      </c>
      <c r="O282">
        <v>2472</v>
      </c>
      <c r="P282" s="1">
        <v>27653</v>
      </c>
      <c r="Q282" t="s">
        <v>41</v>
      </c>
      <c r="R282" t="s">
        <v>80</v>
      </c>
      <c r="S282" t="s">
        <v>43</v>
      </c>
      <c r="T282" t="s">
        <v>44</v>
      </c>
      <c r="U282" t="s">
        <v>45</v>
      </c>
      <c r="V282" s="1">
        <v>39258</v>
      </c>
      <c r="W282" s="1">
        <v>40420</v>
      </c>
      <c r="X282" t="s">
        <v>214</v>
      </c>
      <c r="Y282" t="s">
        <v>56</v>
      </c>
      <c r="Z282" t="s">
        <v>48</v>
      </c>
      <c r="AA282" t="s">
        <v>71</v>
      </c>
      <c r="AB282">
        <v>39</v>
      </c>
      <c r="AC282" t="s">
        <v>238</v>
      </c>
      <c r="AD282" t="s">
        <v>60</v>
      </c>
      <c r="AE282">
        <v>4.0999999999999996</v>
      </c>
      <c r="AF282">
        <v>4</v>
      </c>
      <c r="AG282">
        <v>0</v>
      </c>
      <c r="AH282" s="1">
        <v>40373</v>
      </c>
      <c r="AI282">
        <v>0</v>
      </c>
      <c r="AJ282">
        <v>15</v>
      </c>
      <c r="AK282">
        <v>0</v>
      </c>
      <c r="AL282">
        <v>0</v>
      </c>
    </row>
    <row r="283" spans="1:38" x14ac:dyDescent="0.3">
      <c r="A283" t="s">
        <v>455</v>
      </c>
      <c r="B283">
        <v>10123</v>
      </c>
      <c r="C283">
        <v>0</v>
      </c>
      <c r="D283">
        <v>2</v>
      </c>
      <c r="E283">
        <v>0</v>
      </c>
      <c r="F283">
        <v>1</v>
      </c>
      <c r="G283">
        <v>5</v>
      </c>
      <c r="H283">
        <v>3</v>
      </c>
      <c r="I283">
        <v>0</v>
      </c>
      <c r="J283">
        <v>56339</v>
      </c>
      <c r="K283">
        <v>0</v>
      </c>
      <c r="L283">
        <v>19</v>
      </c>
      <c r="M283" t="s">
        <v>39</v>
      </c>
      <c r="N283" t="s">
        <v>40</v>
      </c>
      <c r="O283">
        <v>2093</v>
      </c>
      <c r="P283" s="1">
        <v>24628</v>
      </c>
      <c r="Q283" t="s">
        <v>63</v>
      </c>
      <c r="R283" t="s">
        <v>69</v>
      </c>
      <c r="S283" t="s">
        <v>43</v>
      </c>
      <c r="T283" t="s">
        <v>44</v>
      </c>
      <c r="U283" t="s">
        <v>84</v>
      </c>
      <c r="V283" s="1">
        <v>41323</v>
      </c>
      <c r="W283" s="1"/>
      <c r="X283" t="s">
        <v>46</v>
      </c>
      <c r="Y283" t="s">
        <v>47</v>
      </c>
      <c r="Z283" t="s">
        <v>48</v>
      </c>
      <c r="AA283" t="s">
        <v>85</v>
      </c>
      <c r="AB283">
        <v>12</v>
      </c>
      <c r="AC283" t="s">
        <v>59</v>
      </c>
      <c r="AD283" t="s">
        <v>60</v>
      </c>
      <c r="AE283">
        <v>4.21</v>
      </c>
      <c r="AF283">
        <v>5</v>
      </c>
      <c r="AG283">
        <v>0</v>
      </c>
      <c r="AH283" s="1">
        <v>43479</v>
      </c>
      <c r="AI283">
        <v>0</v>
      </c>
      <c r="AJ283">
        <v>4</v>
      </c>
      <c r="AK283">
        <v>1</v>
      </c>
      <c r="AL283">
        <v>0</v>
      </c>
    </row>
    <row r="284" spans="1:38" x14ac:dyDescent="0.3">
      <c r="A284" t="s">
        <v>456</v>
      </c>
      <c r="B284">
        <v>10013</v>
      </c>
      <c r="C284">
        <v>0</v>
      </c>
      <c r="D284">
        <v>3</v>
      </c>
      <c r="E284">
        <v>1</v>
      </c>
      <c r="F284">
        <v>1</v>
      </c>
      <c r="G284">
        <v>6</v>
      </c>
      <c r="H284">
        <v>4</v>
      </c>
      <c r="I284">
        <v>0</v>
      </c>
      <c r="J284">
        <v>64397</v>
      </c>
      <c r="K284">
        <v>0</v>
      </c>
      <c r="L284">
        <v>3</v>
      </c>
      <c r="M284" t="s">
        <v>141</v>
      </c>
      <c r="N284" t="s">
        <v>457</v>
      </c>
      <c r="O284">
        <v>58782</v>
      </c>
      <c r="P284" s="1">
        <v>24852</v>
      </c>
      <c r="Q284" t="s">
        <v>41</v>
      </c>
      <c r="R284" t="s">
        <v>139</v>
      </c>
      <c r="S284" t="s">
        <v>43</v>
      </c>
      <c r="T284" t="s">
        <v>44</v>
      </c>
      <c r="U284" t="s">
        <v>45</v>
      </c>
      <c r="V284" s="1">
        <v>38726</v>
      </c>
      <c r="W284" s="1"/>
      <c r="X284" t="s">
        <v>46</v>
      </c>
      <c r="Y284" t="s">
        <v>47</v>
      </c>
      <c r="Z284" t="s">
        <v>143</v>
      </c>
      <c r="AA284" t="s">
        <v>162</v>
      </c>
      <c r="AB284">
        <v>21</v>
      </c>
      <c r="AC284" t="s">
        <v>59</v>
      </c>
      <c r="AD284" t="s">
        <v>51</v>
      </c>
      <c r="AE284">
        <v>4.0999999999999996</v>
      </c>
      <c r="AF284">
        <v>3</v>
      </c>
      <c r="AG284">
        <v>0</v>
      </c>
      <c r="AH284" s="1">
        <v>43469</v>
      </c>
      <c r="AI284">
        <v>0</v>
      </c>
      <c r="AJ284">
        <v>6</v>
      </c>
      <c r="AK284">
        <v>1</v>
      </c>
      <c r="AL284">
        <v>0</v>
      </c>
    </row>
    <row r="285" spans="1:38" x14ac:dyDescent="0.3">
      <c r="A285" t="s">
        <v>458</v>
      </c>
      <c r="B285">
        <v>10287</v>
      </c>
      <c r="C285">
        <v>0</v>
      </c>
      <c r="D285">
        <v>0</v>
      </c>
      <c r="E285">
        <v>0</v>
      </c>
      <c r="F285">
        <v>1</v>
      </c>
      <c r="G285">
        <v>5</v>
      </c>
      <c r="H285">
        <v>2</v>
      </c>
      <c r="I285">
        <v>0</v>
      </c>
      <c r="J285">
        <v>63025</v>
      </c>
      <c r="K285">
        <v>0</v>
      </c>
      <c r="L285">
        <v>19</v>
      </c>
      <c r="M285" t="s">
        <v>39</v>
      </c>
      <c r="N285" t="s">
        <v>40</v>
      </c>
      <c r="O285">
        <v>2021</v>
      </c>
      <c r="P285" s="1">
        <v>30452</v>
      </c>
      <c r="Q285" t="s">
        <v>63</v>
      </c>
      <c r="R285" t="s">
        <v>42</v>
      </c>
      <c r="S285" t="s">
        <v>43</v>
      </c>
      <c r="T285" t="s">
        <v>44</v>
      </c>
      <c r="U285" t="s">
        <v>45</v>
      </c>
      <c r="V285" s="1">
        <v>41687</v>
      </c>
      <c r="W285" s="1"/>
      <c r="X285" t="s">
        <v>46</v>
      </c>
      <c r="Y285" t="s">
        <v>47</v>
      </c>
      <c r="Z285" t="s">
        <v>48</v>
      </c>
      <c r="AA285" t="s">
        <v>93</v>
      </c>
      <c r="AB285">
        <v>14</v>
      </c>
      <c r="AC285" t="s">
        <v>50</v>
      </c>
      <c r="AD285" t="s">
        <v>120</v>
      </c>
      <c r="AE285">
        <v>2.44</v>
      </c>
      <c r="AF285">
        <v>5</v>
      </c>
      <c r="AG285">
        <v>0</v>
      </c>
      <c r="AH285" s="1">
        <v>43507</v>
      </c>
      <c r="AI285">
        <v>4</v>
      </c>
      <c r="AJ285">
        <v>18</v>
      </c>
      <c r="AK285">
        <v>1</v>
      </c>
      <c r="AL285">
        <v>0</v>
      </c>
    </row>
    <row r="286" spans="1:38" x14ac:dyDescent="0.3">
      <c r="A286" t="s">
        <v>459</v>
      </c>
      <c r="B286">
        <v>10044</v>
      </c>
      <c r="C286">
        <v>1</v>
      </c>
      <c r="D286">
        <v>1</v>
      </c>
      <c r="E286">
        <v>1</v>
      </c>
      <c r="F286">
        <v>5</v>
      </c>
      <c r="G286">
        <v>3</v>
      </c>
      <c r="H286">
        <v>3</v>
      </c>
      <c r="I286">
        <v>0</v>
      </c>
      <c r="J286">
        <v>75281</v>
      </c>
      <c r="K286">
        <v>1</v>
      </c>
      <c r="L286">
        <v>15</v>
      </c>
      <c r="M286" t="s">
        <v>227</v>
      </c>
      <c r="N286" t="s">
        <v>40</v>
      </c>
      <c r="O286">
        <v>1420</v>
      </c>
      <c r="P286" s="1">
        <v>32268</v>
      </c>
      <c r="Q286" t="s">
        <v>41</v>
      </c>
      <c r="R286" t="s">
        <v>54</v>
      </c>
      <c r="S286" t="s">
        <v>43</v>
      </c>
      <c r="T286" t="s">
        <v>44</v>
      </c>
      <c r="U286" t="s">
        <v>45</v>
      </c>
      <c r="V286" s="1">
        <v>42009</v>
      </c>
      <c r="W286" s="1">
        <v>42412</v>
      </c>
      <c r="X286" t="s">
        <v>381</v>
      </c>
      <c r="Y286" t="s">
        <v>56</v>
      </c>
      <c r="Z286" t="s">
        <v>57</v>
      </c>
      <c r="AA286" t="s">
        <v>89</v>
      </c>
      <c r="AB286">
        <v>7</v>
      </c>
      <c r="AC286" t="s">
        <v>119</v>
      </c>
      <c r="AD286" t="s">
        <v>60</v>
      </c>
      <c r="AE286">
        <v>5</v>
      </c>
      <c r="AF286">
        <v>3</v>
      </c>
      <c r="AG286">
        <v>5</v>
      </c>
      <c r="AH286" s="1">
        <v>42109</v>
      </c>
      <c r="AI286">
        <v>0</v>
      </c>
      <c r="AJ286">
        <v>11</v>
      </c>
      <c r="AK286">
        <v>0</v>
      </c>
      <c r="AL286">
        <v>0</v>
      </c>
    </row>
    <row r="287" spans="1:38" x14ac:dyDescent="0.3">
      <c r="A287" t="s">
        <v>460</v>
      </c>
      <c r="B287">
        <v>10102</v>
      </c>
      <c r="C287">
        <v>0</v>
      </c>
      <c r="D287">
        <v>0</v>
      </c>
      <c r="E287">
        <v>1</v>
      </c>
      <c r="F287">
        <v>5</v>
      </c>
      <c r="G287">
        <v>4</v>
      </c>
      <c r="H287">
        <v>3</v>
      </c>
      <c r="I287">
        <v>1</v>
      </c>
      <c r="J287">
        <v>100416</v>
      </c>
      <c r="K287">
        <v>1</v>
      </c>
      <c r="L287">
        <v>24</v>
      </c>
      <c r="M287" t="s">
        <v>76</v>
      </c>
      <c r="N287" t="s">
        <v>40</v>
      </c>
      <c r="O287">
        <v>2451</v>
      </c>
      <c r="P287" s="1">
        <v>30481</v>
      </c>
      <c r="Q287" t="s">
        <v>41</v>
      </c>
      <c r="R287" t="s">
        <v>42</v>
      </c>
      <c r="S287" t="s">
        <v>166</v>
      </c>
      <c r="T287" t="s">
        <v>44</v>
      </c>
      <c r="U287" t="s">
        <v>84</v>
      </c>
      <c r="V287" s="1">
        <v>41323</v>
      </c>
      <c r="W287" s="1">
        <v>43205</v>
      </c>
      <c r="X287" t="s">
        <v>381</v>
      </c>
      <c r="Y287" t="s">
        <v>56</v>
      </c>
      <c r="Z287" t="s">
        <v>77</v>
      </c>
      <c r="AA287" t="s">
        <v>78</v>
      </c>
      <c r="AB287">
        <v>10</v>
      </c>
      <c r="AC287" t="s">
        <v>86</v>
      </c>
      <c r="AD287" t="s">
        <v>60</v>
      </c>
      <c r="AE287">
        <v>4.5999999999999996</v>
      </c>
      <c r="AF287">
        <v>3</v>
      </c>
      <c r="AG287">
        <v>4</v>
      </c>
      <c r="AH287" s="1">
        <v>42778</v>
      </c>
      <c r="AI287">
        <v>0</v>
      </c>
      <c r="AJ287">
        <v>9</v>
      </c>
      <c r="AK287">
        <v>0</v>
      </c>
      <c r="AL287">
        <v>0</v>
      </c>
    </row>
    <row r="288" spans="1:38" x14ac:dyDescent="0.3">
      <c r="A288" t="s">
        <v>461</v>
      </c>
      <c r="B288">
        <v>10270</v>
      </c>
      <c r="C288">
        <v>0</v>
      </c>
      <c r="D288">
        <v>0</v>
      </c>
      <c r="E288">
        <v>0</v>
      </c>
      <c r="F288">
        <v>5</v>
      </c>
      <c r="G288">
        <v>5</v>
      </c>
      <c r="H288">
        <v>3</v>
      </c>
      <c r="I288">
        <v>0</v>
      </c>
      <c r="J288">
        <v>74813</v>
      </c>
      <c r="K288">
        <v>1</v>
      </c>
      <c r="L288">
        <v>20</v>
      </c>
      <c r="M288" t="s">
        <v>62</v>
      </c>
      <c r="N288" t="s">
        <v>40</v>
      </c>
      <c r="O288">
        <v>1778</v>
      </c>
      <c r="P288" s="1">
        <v>31121</v>
      </c>
      <c r="Q288" t="s">
        <v>63</v>
      </c>
      <c r="R288" t="s">
        <v>42</v>
      </c>
      <c r="S288" t="s">
        <v>43</v>
      </c>
      <c r="T288" t="s">
        <v>44</v>
      </c>
      <c r="U288" t="s">
        <v>45</v>
      </c>
      <c r="V288" s="1">
        <v>40553</v>
      </c>
      <c r="W288" s="1">
        <v>41822</v>
      </c>
      <c r="X288" t="s">
        <v>95</v>
      </c>
      <c r="Y288" t="s">
        <v>56</v>
      </c>
      <c r="Z288" t="s">
        <v>48</v>
      </c>
      <c r="AA288" t="s">
        <v>74</v>
      </c>
      <c r="AB288">
        <v>11</v>
      </c>
      <c r="AC288" t="s">
        <v>50</v>
      </c>
      <c r="AD288" t="s">
        <v>60</v>
      </c>
      <c r="AE288">
        <v>4.4000000000000004</v>
      </c>
      <c r="AF288">
        <v>3</v>
      </c>
      <c r="AG288">
        <v>0</v>
      </c>
      <c r="AH288" s="1">
        <v>41644</v>
      </c>
      <c r="AI288">
        <v>0</v>
      </c>
      <c r="AJ288">
        <v>5</v>
      </c>
      <c r="AK288">
        <v>0</v>
      </c>
      <c r="AL288">
        <v>0</v>
      </c>
    </row>
    <row r="289" spans="1:38" x14ac:dyDescent="0.3">
      <c r="A289" t="s">
        <v>462</v>
      </c>
      <c r="B289">
        <v>10045</v>
      </c>
      <c r="C289">
        <v>1</v>
      </c>
      <c r="D289">
        <v>1</v>
      </c>
      <c r="E289">
        <v>1</v>
      </c>
      <c r="F289">
        <v>1</v>
      </c>
      <c r="G289">
        <v>3</v>
      </c>
      <c r="H289">
        <v>3</v>
      </c>
      <c r="I289">
        <v>0</v>
      </c>
      <c r="J289">
        <v>76029</v>
      </c>
      <c r="K289">
        <v>0</v>
      </c>
      <c r="L289">
        <v>15</v>
      </c>
      <c r="M289" t="s">
        <v>227</v>
      </c>
      <c r="N289" t="s">
        <v>40</v>
      </c>
      <c r="O289">
        <v>2343</v>
      </c>
      <c r="P289" s="1">
        <v>25293</v>
      </c>
      <c r="Q289" t="s">
        <v>41</v>
      </c>
      <c r="R289" t="s">
        <v>54</v>
      </c>
      <c r="S289" t="s">
        <v>109</v>
      </c>
      <c r="T289" t="s">
        <v>44</v>
      </c>
      <c r="U289" t="s">
        <v>45</v>
      </c>
      <c r="V289" s="1">
        <v>42093</v>
      </c>
      <c r="W289" s="1"/>
      <c r="X289" t="s">
        <v>46</v>
      </c>
      <c r="Y289" t="s">
        <v>47</v>
      </c>
      <c r="Z289" t="s">
        <v>57</v>
      </c>
      <c r="AA289" t="s">
        <v>89</v>
      </c>
      <c r="AB289">
        <v>7</v>
      </c>
      <c r="AC289" t="s">
        <v>82</v>
      </c>
      <c r="AD289" t="s">
        <v>60</v>
      </c>
      <c r="AE289">
        <v>5</v>
      </c>
      <c r="AF289">
        <v>4</v>
      </c>
      <c r="AG289">
        <v>7</v>
      </c>
      <c r="AH289" s="1">
        <v>43479</v>
      </c>
      <c r="AI289">
        <v>0</v>
      </c>
      <c r="AJ289">
        <v>8</v>
      </c>
      <c r="AK289">
        <v>1</v>
      </c>
      <c r="AL289">
        <v>0</v>
      </c>
    </row>
    <row r="290" spans="1:38" x14ac:dyDescent="0.3">
      <c r="A290" t="s">
        <v>463</v>
      </c>
      <c r="B290">
        <v>10205</v>
      </c>
      <c r="C290">
        <v>1</v>
      </c>
      <c r="D290">
        <v>1</v>
      </c>
      <c r="E290">
        <v>0</v>
      </c>
      <c r="F290">
        <v>1</v>
      </c>
      <c r="G290">
        <v>6</v>
      </c>
      <c r="H290">
        <v>3</v>
      </c>
      <c r="I290">
        <v>0</v>
      </c>
      <c r="J290">
        <v>57859</v>
      </c>
      <c r="K290">
        <v>0</v>
      </c>
      <c r="L290">
        <v>3</v>
      </c>
      <c r="M290" t="s">
        <v>141</v>
      </c>
      <c r="N290" t="s">
        <v>464</v>
      </c>
      <c r="O290">
        <v>85006</v>
      </c>
      <c r="P290" s="1">
        <v>33381</v>
      </c>
      <c r="Q290" t="s">
        <v>63</v>
      </c>
      <c r="R290" t="s">
        <v>54</v>
      </c>
      <c r="S290" t="s">
        <v>43</v>
      </c>
      <c r="T290" t="s">
        <v>44</v>
      </c>
      <c r="U290" t="s">
        <v>100</v>
      </c>
      <c r="V290" s="1">
        <v>40729</v>
      </c>
      <c r="W290" s="1"/>
      <c r="X290" t="s">
        <v>46</v>
      </c>
      <c r="Y290" t="s">
        <v>47</v>
      </c>
      <c r="Z290" t="s">
        <v>143</v>
      </c>
      <c r="AA290" t="s">
        <v>144</v>
      </c>
      <c r="AB290">
        <v>17</v>
      </c>
      <c r="AC290" t="s">
        <v>59</v>
      </c>
      <c r="AD290" t="s">
        <v>60</v>
      </c>
      <c r="AE290">
        <v>2.81</v>
      </c>
      <c r="AF290">
        <v>3</v>
      </c>
      <c r="AG290">
        <v>0</v>
      </c>
      <c r="AH290" s="1">
        <v>43482</v>
      </c>
      <c r="AI290">
        <v>0</v>
      </c>
      <c r="AJ290">
        <v>16</v>
      </c>
      <c r="AK290">
        <v>1</v>
      </c>
      <c r="AL290">
        <v>0</v>
      </c>
    </row>
    <row r="291" spans="1:38" x14ac:dyDescent="0.3">
      <c r="A291" t="s">
        <v>465</v>
      </c>
      <c r="B291">
        <v>10014</v>
      </c>
      <c r="C291">
        <v>0</v>
      </c>
      <c r="D291">
        <v>2</v>
      </c>
      <c r="E291">
        <v>1</v>
      </c>
      <c r="F291">
        <v>5</v>
      </c>
      <c r="G291">
        <v>5</v>
      </c>
      <c r="H291">
        <v>4</v>
      </c>
      <c r="I291">
        <v>0</v>
      </c>
      <c r="J291">
        <v>58523</v>
      </c>
      <c r="K291">
        <v>1</v>
      </c>
      <c r="L291">
        <v>19</v>
      </c>
      <c r="M291" t="s">
        <v>39</v>
      </c>
      <c r="N291" t="s">
        <v>40</v>
      </c>
      <c r="O291">
        <v>2171</v>
      </c>
      <c r="P291" s="1">
        <v>31808</v>
      </c>
      <c r="Q291" t="s">
        <v>41</v>
      </c>
      <c r="R291" t="s">
        <v>69</v>
      </c>
      <c r="S291" t="s">
        <v>43</v>
      </c>
      <c r="T291" t="s">
        <v>44</v>
      </c>
      <c r="U291" t="s">
        <v>45</v>
      </c>
      <c r="V291" s="1">
        <v>41134</v>
      </c>
      <c r="W291" s="1">
        <v>42405</v>
      </c>
      <c r="X291" t="s">
        <v>298</v>
      </c>
      <c r="Y291" t="s">
        <v>56</v>
      </c>
      <c r="Z291" t="s">
        <v>48</v>
      </c>
      <c r="AA291" t="s">
        <v>65</v>
      </c>
      <c r="AB291">
        <v>20</v>
      </c>
      <c r="AC291" t="s">
        <v>50</v>
      </c>
      <c r="AD291" t="s">
        <v>51</v>
      </c>
      <c r="AE291">
        <v>4.5</v>
      </c>
      <c r="AF291">
        <v>5</v>
      </c>
      <c r="AG291">
        <v>0</v>
      </c>
      <c r="AH291" s="1">
        <v>42401</v>
      </c>
      <c r="AI291">
        <v>0</v>
      </c>
      <c r="AJ291">
        <v>15</v>
      </c>
      <c r="AK291">
        <v>0</v>
      </c>
      <c r="AL291">
        <v>0</v>
      </c>
    </row>
    <row r="292" spans="1:38" x14ac:dyDescent="0.3">
      <c r="A292" t="s">
        <v>466</v>
      </c>
      <c r="B292">
        <v>10144</v>
      </c>
      <c r="C292">
        <v>0</v>
      </c>
      <c r="D292">
        <v>2</v>
      </c>
      <c r="E292">
        <v>1</v>
      </c>
      <c r="F292">
        <v>1</v>
      </c>
      <c r="G292">
        <v>5</v>
      </c>
      <c r="H292">
        <v>3</v>
      </c>
      <c r="I292">
        <v>0</v>
      </c>
      <c r="J292">
        <v>88976</v>
      </c>
      <c r="K292">
        <v>0</v>
      </c>
      <c r="L292">
        <v>17</v>
      </c>
      <c r="M292" t="s">
        <v>131</v>
      </c>
      <c r="N292" t="s">
        <v>40</v>
      </c>
      <c r="O292">
        <v>2169</v>
      </c>
      <c r="P292" s="1">
        <v>25121</v>
      </c>
      <c r="Q292" t="s">
        <v>41</v>
      </c>
      <c r="R292" t="s">
        <v>69</v>
      </c>
      <c r="S292" t="s">
        <v>43</v>
      </c>
      <c r="T292" t="s">
        <v>44</v>
      </c>
      <c r="U292" t="s">
        <v>45</v>
      </c>
      <c r="V292" s="1">
        <v>40756</v>
      </c>
      <c r="W292" s="1"/>
      <c r="X292" t="s">
        <v>46</v>
      </c>
      <c r="Y292" t="s">
        <v>47</v>
      </c>
      <c r="Z292" t="s">
        <v>48</v>
      </c>
      <c r="AA292" t="s">
        <v>133</v>
      </c>
      <c r="AB292">
        <v>2</v>
      </c>
      <c r="AC292" t="s">
        <v>82</v>
      </c>
      <c r="AD292" t="s">
        <v>60</v>
      </c>
      <c r="AE292">
        <v>3.93</v>
      </c>
      <c r="AF292">
        <v>3</v>
      </c>
      <c r="AG292">
        <v>0</v>
      </c>
      <c r="AH292" s="1">
        <v>43523</v>
      </c>
      <c r="AI292">
        <v>0</v>
      </c>
      <c r="AJ292">
        <v>19</v>
      </c>
      <c r="AK292">
        <v>1</v>
      </c>
      <c r="AL292">
        <v>0</v>
      </c>
    </row>
    <row r="293" spans="1:38" x14ac:dyDescent="0.3">
      <c r="A293" t="s">
        <v>467</v>
      </c>
      <c r="B293">
        <v>10253</v>
      </c>
      <c r="C293">
        <v>0</v>
      </c>
      <c r="D293">
        <v>0</v>
      </c>
      <c r="E293">
        <v>1</v>
      </c>
      <c r="F293">
        <v>1</v>
      </c>
      <c r="G293">
        <v>6</v>
      </c>
      <c r="H293">
        <v>3</v>
      </c>
      <c r="I293">
        <v>0</v>
      </c>
      <c r="J293">
        <v>55875</v>
      </c>
      <c r="K293">
        <v>0</v>
      </c>
      <c r="L293">
        <v>3</v>
      </c>
      <c r="M293" t="s">
        <v>141</v>
      </c>
      <c r="N293" t="s">
        <v>468</v>
      </c>
      <c r="O293">
        <v>4063</v>
      </c>
      <c r="P293" s="1">
        <v>32700</v>
      </c>
      <c r="Q293" t="s">
        <v>41</v>
      </c>
      <c r="R293" t="s">
        <v>42</v>
      </c>
      <c r="S293" t="s">
        <v>43</v>
      </c>
      <c r="T293" t="s">
        <v>44</v>
      </c>
      <c r="U293" t="s">
        <v>114</v>
      </c>
      <c r="V293" s="1">
        <v>40973</v>
      </c>
      <c r="W293" s="1"/>
      <c r="X293" t="s">
        <v>46</v>
      </c>
      <c r="Y293" t="s">
        <v>47</v>
      </c>
      <c r="Z293" t="s">
        <v>143</v>
      </c>
      <c r="AA293" t="s">
        <v>144</v>
      </c>
      <c r="AB293">
        <v>17</v>
      </c>
      <c r="AC293" t="s">
        <v>203</v>
      </c>
      <c r="AD293" t="s">
        <v>60</v>
      </c>
      <c r="AE293">
        <v>4.5</v>
      </c>
      <c r="AF293">
        <v>4</v>
      </c>
      <c r="AG293">
        <v>0</v>
      </c>
      <c r="AH293" s="1">
        <v>43483</v>
      </c>
      <c r="AI293">
        <v>0</v>
      </c>
      <c r="AJ293">
        <v>11</v>
      </c>
      <c r="AK293">
        <v>1</v>
      </c>
      <c r="AL293">
        <v>0</v>
      </c>
    </row>
    <row r="294" spans="1:38" x14ac:dyDescent="0.3">
      <c r="A294" t="s">
        <v>469</v>
      </c>
      <c r="B294">
        <v>10118</v>
      </c>
      <c r="C294">
        <v>1</v>
      </c>
      <c r="D294">
        <v>1</v>
      </c>
      <c r="E294">
        <v>1</v>
      </c>
      <c r="F294">
        <v>4</v>
      </c>
      <c r="G294">
        <v>3</v>
      </c>
      <c r="H294">
        <v>3</v>
      </c>
      <c r="I294">
        <v>0</v>
      </c>
      <c r="J294">
        <v>113999</v>
      </c>
      <c r="K294">
        <v>1</v>
      </c>
      <c r="L294">
        <v>8</v>
      </c>
      <c r="M294" t="s">
        <v>111</v>
      </c>
      <c r="N294" t="s">
        <v>40</v>
      </c>
      <c r="O294">
        <v>1960</v>
      </c>
      <c r="P294" s="1">
        <v>31631</v>
      </c>
      <c r="Q294" t="s">
        <v>41</v>
      </c>
      <c r="R294" t="s">
        <v>54</v>
      </c>
      <c r="S294" t="s">
        <v>43</v>
      </c>
      <c r="T294" t="s">
        <v>44</v>
      </c>
      <c r="U294" t="s">
        <v>84</v>
      </c>
      <c r="V294" s="1">
        <v>42051</v>
      </c>
      <c r="W294" s="1">
        <v>42788</v>
      </c>
      <c r="X294" t="s">
        <v>220</v>
      </c>
      <c r="Y294" t="s">
        <v>106</v>
      </c>
      <c r="Z294" t="s">
        <v>57</v>
      </c>
      <c r="AA294" t="s">
        <v>58</v>
      </c>
      <c r="AB294">
        <v>4</v>
      </c>
      <c r="AC294" t="s">
        <v>82</v>
      </c>
      <c r="AD294" t="s">
        <v>60</v>
      </c>
      <c r="AE294">
        <v>4.33</v>
      </c>
      <c r="AF294">
        <v>3</v>
      </c>
      <c r="AG294">
        <v>7</v>
      </c>
      <c r="AH294" s="1">
        <v>42781</v>
      </c>
      <c r="AI294">
        <v>0</v>
      </c>
      <c r="AJ294">
        <v>9</v>
      </c>
      <c r="AK294">
        <v>0</v>
      </c>
      <c r="AL294">
        <v>0</v>
      </c>
    </row>
    <row r="295" spans="1:38" x14ac:dyDescent="0.3">
      <c r="A295" t="s">
        <v>470</v>
      </c>
      <c r="B295">
        <v>10022</v>
      </c>
      <c r="C295">
        <v>1</v>
      </c>
      <c r="D295">
        <v>1</v>
      </c>
      <c r="E295">
        <v>0</v>
      </c>
      <c r="F295">
        <v>4</v>
      </c>
      <c r="G295">
        <v>5</v>
      </c>
      <c r="H295">
        <v>4</v>
      </c>
      <c r="I295">
        <v>0</v>
      </c>
      <c r="J295">
        <v>49773</v>
      </c>
      <c r="K295">
        <v>1</v>
      </c>
      <c r="L295">
        <v>19</v>
      </c>
      <c r="M295" t="s">
        <v>39</v>
      </c>
      <c r="N295" t="s">
        <v>40</v>
      </c>
      <c r="O295">
        <v>2747</v>
      </c>
      <c r="P295" s="1">
        <v>31566</v>
      </c>
      <c r="Q295" t="s">
        <v>63</v>
      </c>
      <c r="R295" t="s">
        <v>54</v>
      </c>
      <c r="S295" t="s">
        <v>43</v>
      </c>
      <c r="T295" t="s">
        <v>44</v>
      </c>
      <c r="U295" t="s">
        <v>45</v>
      </c>
      <c r="V295" s="1">
        <v>40812</v>
      </c>
      <c r="W295" s="1">
        <v>42408</v>
      </c>
      <c r="X295" t="s">
        <v>471</v>
      </c>
      <c r="Y295" t="s">
        <v>106</v>
      </c>
      <c r="Z295" t="s">
        <v>48</v>
      </c>
      <c r="AA295" t="s">
        <v>101</v>
      </c>
      <c r="AB295">
        <v>18</v>
      </c>
      <c r="AC295" t="s">
        <v>72</v>
      </c>
      <c r="AD295" t="s">
        <v>51</v>
      </c>
      <c r="AE295">
        <v>4.3</v>
      </c>
      <c r="AF295">
        <v>5</v>
      </c>
      <c r="AG295">
        <v>0</v>
      </c>
      <c r="AH295" s="1">
        <v>42036</v>
      </c>
      <c r="AI295">
        <v>0</v>
      </c>
      <c r="AJ295">
        <v>18</v>
      </c>
      <c r="AK295">
        <v>0</v>
      </c>
      <c r="AL295">
        <v>0</v>
      </c>
    </row>
    <row r="296" spans="1:38" x14ac:dyDescent="0.3">
      <c r="A296" t="s">
        <v>472</v>
      </c>
      <c r="B296">
        <v>10183</v>
      </c>
      <c r="C296">
        <v>0</v>
      </c>
      <c r="D296">
        <v>0</v>
      </c>
      <c r="E296">
        <v>0</v>
      </c>
      <c r="F296">
        <v>2</v>
      </c>
      <c r="G296">
        <v>5</v>
      </c>
      <c r="H296">
        <v>3</v>
      </c>
      <c r="I296">
        <v>0</v>
      </c>
      <c r="J296">
        <v>62068</v>
      </c>
      <c r="K296">
        <v>0</v>
      </c>
      <c r="L296">
        <v>19</v>
      </c>
      <c r="M296" t="s">
        <v>39</v>
      </c>
      <c r="N296" t="s">
        <v>40</v>
      </c>
      <c r="O296">
        <v>2124</v>
      </c>
      <c r="P296" s="1">
        <v>31143</v>
      </c>
      <c r="Q296" t="s">
        <v>63</v>
      </c>
      <c r="R296" t="s">
        <v>42</v>
      </c>
      <c r="S296" t="s">
        <v>43</v>
      </c>
      <c r="T296" t="s">
        <v>44</v>
      </c>
      <c r="U296" t="s">
        <v>45</v>
      </c>
      <c r="V296" s="1">
        <v>42190</v>
      </c>
      <c r="W296" s="1"/>
      <c r="X296" t="s">
        <v>46</v>
      </c>
      <c r="Y296" t="s">
        <v>47</v>
      </c>
      <c r="Z296" t="s">
        <v>48</v>
      </c>
      <c r="AA296" t="s">
        <v>49</v>
      </c>
      <c r="AB296">
        <v>22</v>
      </c>
      <c r="AC296" t="s">
        <v>50</v>
      </c>
      <c r="AD296" t="s">
        <v>60</v>
      </c>
      <c r="AE296">
        <v>3.21</v>
      </c>
      <c r="AF296">
        <v>3</v>
      </c>
      <c r="AG296">
        <v>0</v>
      </c>
      <c r="AH296" s="1">
        <v>43494</v>
      </c>
      <c r="AI296">
        <v>0</v>
      </c>
      <c r="AJ296">
        <v>7</v>
      </c>
      <c r="AK296">
        <v>1</v>
      </c>
      <c r="AL296">
        <v>0</v>
      </c>
    </row>
    <row r="297" spans="1:38" x14ac:dyDescent="0.3">
      <c r="A297" t="s">
        <v>473</v>
      </c>
      <c r="B297">
        <v>10190</v>
      </c>
      <c r="C297">
        <v>0</v>
      </c>
      <c r="D297">
        <v>0</v>
      </c>
      <c r="E297">
        <v>1</v>
      </c>
      <c r="F297">
        <v>1</v>
      </c>
      <c r="G297">
        <v>5</v>
      </c>
      <c r="H297">
        <v>3</v>
      </c>
      <c r="I297">
        <v>0</v>
      </c>
      <c r="J297">
        <v>66541</v>
      </c>
      <c r="K297">
        <v>0</v>
      </c>
      <c r="L297">
        <v>20</v>
      </c>
      <c r="M297" t="s">
        <v>62</v>
      </c>
      <c r="N297" t="s">
        <v>40</v>
      </c>
      <c r="O297">
        <v>2459</v>
      </c>
      <c r="P297" s="1">
        <v>27800</v>
      </c>
      <c r="Q297" t="s">
        <v>41</v>
      </c>
      <c r="R297" t="s">
        <v>42</v>
      </c>
      <c r="S297" t="s">
        <v>43</v>
      </c>
      <c r="T297" t="s">
        <v>44</v>
      </c>
      <c r="U297" t="s">
        <v>84</v>
      </c>
      <c r="V297" s="1">
        <v>41869</v>
      </c>
      <c r="W297" s="1"/>
      <c r="X297" t="s">
        <v>46</v>
      </c>
      <c r="Y297" t="s">
        <v>47</v>
      </c>
      <c r="Z297" t="s">
        <v>48</v>
      </c>
      <c r="AA297" t="s">
        <v>81</v>
      </c>
      <c r="AB297">
        <v>19</v>
      </c>
      <c r="AC297" t="s">
        <v>82</v>
      </c>
      <c r="AD297" t="s">
        <v>60</v>
      </c>
      <c r="AE297">
        <v>3.11</v>
      </c>
      <c r="AF297">
        <v>5</v>
      </c>
      <c r="AG297">
        <v>0</v>
      </c>
      <c r="AH297" s="1">
        <v>43508</v>
      </c>
      <c r="AI297">
        <v>0</v>
      </c>
      <c r="AJ297">
        <v>4</v>
      </c>
      <c r="AK297">
        <v>1</v>
      </c>
      <c r="AL297">
        <v>0</v>
      </c>
    </row>
    <row r="298" spans="1:38" x14ac:dyDescent="0.3">
      <c r="A298" t="s">
        <v>474</v>
      </c>
      <c r="B298">
        <v>10274</v>
      </c>
      <c r="C298">
        <v>1</v>
      </c>
      <c r="D298">
        <v>1</v>
      </c>
      <c r="E298">
        <v>0</v>
      </c>
      <c r="F298">
        <v>5</v>
      </c>
      <c r="G298">
        <v>5</v>
      </c>
      <c r="H298">
        <v>3</v>
      </c>
      <c r="I298">
        <v>1</v>
      </c>
      <c r="J298">
        <v>80512</v>
      </c>
      <c r="K298">
        <v>1</v>
      </c>
      <c r="L298">
        <v>18</v>
      </c>
      <c r="M298" t="s">
        <v>131</v>
      </c>
      <c r="N298" t="s">
        <v>40</v>
      </c>
      <c r="O298">
        <v>2478</v>
      </c>
      <c r="P298" s="1">
        <v>20407</v>
      </c>
      <c r="Q298" t="s">
        <v>63</v>
      </c>
      <c r="R298" t="s">
        <v>54</v>
      </c>
      <c r="S298" t="s">
        <v>43</v>
      </c>
      <c r="T298" t="s">
        <v>44</v>
      </c>
      <c r="U298" t="s">
        <v>84</v>
      </c>
      <c r="V298" s="1">
        <v>40812</v>
      </c>
      <c r="W298" s="1">
        <v>40910</v>
      </c>
      <c r="X298" t="s">
        <v>92</v>
      </c>
      <c r="Y298" t="s">
        <v>56</v>
      </c>
      <c r="Z298" t="s">
        <v>48</v>
      </c>
      <c r="AA298" t="s">
        <v>133</v>
      </c>
      <c r="AB298">
        <v>2</v>
      </c>
      <c r="AC298" t="s">
        <v>86</v>
      </c>
      <c r="AD298" t="s">
        <v>60</v>
      </c>
      <c r="AE298">
        <v>4.5</v>
      </c>
      <c r="AF298">
        <v>3</v>
      </c>
      <c r="AG298">
        <v>0</v>
      </c>
      <c r="AH298" s="1">
        <v>40910</v>
      </c>
      <c r="AI298">
        <v>0</v>
      </c>
      <c r="AJ298">
        <v>5</v>
      </c>
      <c r="AK298">
        <v>0</v>
      </c>
      <c r="AL298">
        <v>0</v>
      </c>
    </row>
    <row r="299" spans="1:38" x14ac:dyDescent="0.3">
      <c r="A299" t="s">
        <v>475</v>
      </c>
      <c r="B299">
        <v>10293</v>
      </c>
      <c r="C299">
        <v>0</v>
      </c>
      <c r="D299">
        <v>0</v>
      </c>
      <c r="E299">
        <v>0</v>
      </c>
      <c r="F299">
        <v>5</v>
      </c>
      <c r="G299">
        <v>5</v>
      </c>
      <c r="H299">
        <v>2</v>
      </c>
      <c r="I299">
        <v>0</v>
      </c>
      <c r="J299">
        <v>50274</v>
      </c>
      <c r="K299">
        <v>1</v>
      </c>
      <c r="L299">
        <v>19</v>
      </c>
      <c r="M299" t="s">
        <v>39</v>
      </c>
      <c r="N299" t="s">
        <v>40</v>
      </c>
      <c r="O299">
        <v>1887</v>
      </c>
      <c r="P299" s="1">
        <v>29435</v>
      </c>
      <c r="Q299" t="s">
        <v>63</v>
      </c>
      <c r="R299" t="s">
        <v>42</v>
      </c>
      <c r="S299" t="s">
        <v>43</v>
      </c>
      <c r="T299" t="s">
        <v>44</v>
      </c>
      <c r="U299" t="s">
        <v>45</v>
      </c>
      <c r="V299" s="1">
        <v>41134</v>
      </c>
      <c r="W299" s="1">
        <v>42248</v>
      </c>
      <c r="X299" t="s">
        <v>55</v>
      </c>
      <c r="Y299" t="s">
        <v>56</v>
      </c>
      <c r="Z299" t="s">
        <v>48</v>
      </c>
      <c r="AA299" t="s">
        <v>67</v>
      </c>
      <c r="AB299">
        <v>16</v>
      </c>
      <c r="AC299" t="s">
        <v>119</v>
      </c>
      <c r="AD299" t="s">
        <v>120</v>
      </c>
      <c r="AE299">
        <v>2.5</v>
      </c>
      <c r="AF299">
        <v>3</v>
      </c>
      <c r="AG299">
        <v>0</v>
      </c>
      <c r="AH299" s="1">
        <v>41887</v>
      </c>
      <c r="AI299">
        <v>6</v>
      </c>
      <c r="AJ299">
        <v>13</v>
      </c>
      <c r="AK299">
        <v>0</v>
      </c>
      <c r="AL299">
        <v>0</v>
      </c>
    </row>
    <row r="300" spans="1:38" x14ac:dyDescent="0.3">
      <c r="A300" t="s">
        <v>476</v>
      </c>
      <c r="B300">
        <v>10172</v>
      </c>
      <c r="C300">
        <v>0</v>
      </c>
      <c r="D300">
        <v>0</v>
      </c>
      <c r="E300">
        <v>1</v>
      </c>
      <c r="F300">
        <v>1</v>
      </c>
      <c r="G300">
        <v>3</v>
      </c>
      <c r="H300">
        <v>3</v>
      </c>
      <c r="I300">
        <v>0</v>
      </c>
      <c r="J300">
        <v>84903</v>
      </c>
      <c r="K300">
        <v>0</v>
      </c>
      <c r="L300">
        <v>22</v>
      </c>
      <c r="M300" t="s">
        <v>318</v>
      </c>
      <c r="N300" t="s">
        <v>40</v>
      </c>
      <c r="O300">
        <v>1887</v>
      </c>
      <c r="P300" s="1">
        <v>29775</v>
      </c>
      <c r="Q300" t="s">
        <v>41</v>
      </c>
      <c r="R300" t="s">
        <v>42</v>
      </c>
      <c r="S300" t="s">
        <v>43</v>
      </c>
      <c r="T300" t="s">
        <v>44</v>
      </c>
      <c r="U300" t="s">
        <v>114</v>
      </c>
      <c r="V300" s="1">
        <v>42781</v>
      </c>
      <c r="W300" s="1"/>
      <c r="X300" t="s">
        <v>46</v>
      </c>
      <c r="Y300" t="s">
        <v>47</v>
      </c>
      <c r="Z300" t="s">
        <v>57</v>
      </c>
      <c r="AA300" t="s">
        <v>199</v>
      </c>
      <c r="AB300">
        <v>13</v>
      </c>
      <c r="AC300" t="s">
        <v>59</v>
      </c>
      <c r="AD300" t="s">
        <v>60</v>
      </c>
      <c r="AE300">
        <v>3.42</v>
      </c>
      <c r="AF300">
        <v>4</v>
      </c>
      <c r="AG300">
        <v>7</v>
      </c>
      <c r="AH300" s="1">
        <v>43469</v>
      </c>
      <c r="AI300">
        <v>0</v>
      </c>
      <c r="AJ300">
        <v>17</v>
      </c>
      <c r="AK300">
        <v>1</v>
      </c>
      <c r="AL300">
        <v>0</v>
      </c>
    </row>
    <row r="301" spans="1:38" x14ac:dyDescent="0.3">
      <c r="A301" t="s">
        <v>477</v>
      </c>
      <c r="B301">
        <v>10127</v>
      </c>
      <c r="C301">
        <v>0</v>
      </c>
      <c r="D301">
        <v>4</v>
      </c>
      <c r="E301">
        <v>0</v>
      </c>
      <c r="F301">
        <v>1</v>
      </c>
      <c r="G301">
        <v>3</v>
      </c>
      <c r="H301">
        <v>3</v>
      </c>
      <c r="I301">
        <v>0</v>
      </c>
      <c r="J301">
        <v>107226</v>
      </c>
      <c r="K301">
        <v>0</v>
      </c>
      <c r="L301">
        <v>28</v>
      </c>
      <c r="M301" t="s">
        <v>181</v>
      </c>
      <c r="N301" t="s">
        <v>40</v>
      </c>
      <c r="O301">
        <v>2453</v>
      </c>
      <c r="P301" s="1">
        <v>28612</v>
      </c>
      <c r="Q301" t="s">
        <v>63</v>
      </c>
      <c r="R301" t="s">
        <v>80</v>
      </c>
      <c r="S301" t="s">
        <v>43</v>
      </c>
      <c r="T301" t="s">
        <v>44</v>
      </c>
      <c r="U301" t="s">
        <v>114</v>
      </c>
      <c r="V301" s="1">
        <v>42093</v>
      </c>
      <c r="W301" s="1"/>
      <c r="X301" t="s">
        <v>46</v>
      </c>
      <c r="Y301" t="s">
        <v>47</v>
      </c>
      <c r="Z301" t="s">
        <v>57</v>
      </c>
      <c r="AA301" t="s">
        <v>89</v>
      </c>
      <c r="AB301">
        <v>7</v>
      </c>
      <c r="AC301" t="s">
        <v>82</v>
      </c>
      <c r="AD301" t="s">
        <v>60</v>
      </c>
      <c r="AE301">
        <v>4.2</v>
      </c>
      <c r="AF301">
        <v>4</v>
      </c>
      <c r="AG301">
        <v>8</v>
      </c>
      <c r="AH301" s="1">
        <v>43501</v>
      </c>
      <c r="AI301">
        <v>0</v>
      </c>
      <c r="AJ301">
        <v>7</v>
      </c>
      <c r="AK301">
        <v>1</v>
      </c>
      <c r="AL301">
        <v>0</v>
      </c>
    </row>
    <row r="302" spans="1:38" x14ac:dyDescent="0.3">
      <c r="A302" t="s">
        <v>478</v>
      </c>
      <c r="B302">
        <v>10072</v>
      </c>
      <c r="C302">
        <v>0</v>
      </c>
      <c r="D302">
        <v>0</v>
      </c>
      <c r="E302">
        <v>1</v>
      </c>
      <c r="F302">
        <v>5</v>
      </c>
      <c r="G302">
        <v>5</v>
      </c>
      <c r="H302">
        <v>3</v>
      </c>
      <c r="I302">
        <v>0</v>
      </c>
      <c r="J302">
        <v>58371</v>
      </c>
      <c r="K302">
        <v>1</v>
      </c>
      <c r="L302">
        <v>19</v>
      </c>
      <c r="M302" t="s">
        <v>39</v>
      </c>
      <c r="N302" t="s">
        <v>40</v>
      </c>
      <c r="O302">
        <v>2030</v>
      </c>
      <c r="P302" s="1">
        <v>31921</v>
      </c>
      <c r="Q302" t="s">
        <v>41</v>
      </c>
      <c r="R302" t="s">
        <v>42</v>
      </c>
      <c r="S302" t="s">
        <v>43</v>
      </c>
      <c r="T302" t="s">
        <v>91</v>
      </c>
      <c r="U302" t="s">
        <v>45</v>
      </c>
      <c r="V302" s="1">
        <v>40553</v>
      </c>
      <c r="W302" s="1">
        <v>41774</v>
      </c>
      <c r="X302" t="s">
        <v>64</v>
      </c>
      <c r="Y302" t="s">
        <v>56</v>
      </c>
      <c r="Z302" t="s">
        <v>48</v>
      </c>
      <c r="AA302" t="s">
        <v>71</v>
      </c>
      <c r="AB302">
        <v>39</v>
      </c>
      <c r="AC302" t="s">
        <v>50</v>
      </c>
      <c r="AD302" t="s">
        <v>60</v>
      </c>
      <c r="AE302">
        <v>5</v>
      </c>
      <c r="AF302">
        <v>5</v>
      </c>
      <c r="AG302">
        <v>0</v>
      </c>
      <c r="AH302" s="1">
        <v>41774</v>
      </c>
      <c r="AI302">
        <v>0</v>
      </c>
      <c r="AJ302">
        <v>11</v>
      </c>
      <c r="AK302">
        <v>0</v>
      </c>
      <c r="AL302">
        <v>0</v>
      </c>
    </row>
    <row r="303" spans="1:38" x14ac:dyDescent="0.3">
      <c r="A303" t="s">
        <v>479</v>
      </c>
      <c r="B303">
        <v>10048</v>
      </c>
      <c r="C303">
        <v>1</v>
      </c>
      <c r="D303">
        <v>1</v>
      </c>
      <c r="E303">
        <v>1</v>
      </c>
      <c r="F303">
        <v>5</v>
      </c>
      <c r="G303">
        <v>5</v>
      </c>
      <c r="H303">
        <v>3</v>
      </c>
      <c r="I303">
        <v>0</v>
      </c>
      <c r="J303">
        <v>55140</v>
      </c>
      <c r="K303">
        <v>1</v>
      </c>
      <c r="L303">
        <v>19</v>
      </c>
      <c r="M303" t="s">
        <v>39</v>
      </c>
      <c r="N303" t="s">
        <v>40</v>
      </c>
      <c r="O303">
        <v>2324</v>
      </c>
      <c r="P303" s="1">
        <v>23994</v>
      </c>
      <c r="Q303" t="s">
        <v>41</v>
      </c>
      <c r="R303" t="s">
        <v>54</v>
      </c>
      <c r="S303" t="s">
        <v>109</v>
      </c>
      <c r="T303" t="s">
        <v>44</v>
      </c>
      <c r="U303" t="s">
        <v>45</v>
      </c>
      <c r="V303" s="1">
        <v>40679</v>
      </c>
      <c r="W303" s="1">
        <v>42254</v>
      </c>
      <c r="X303" t="s">
        <v>95</v>
      </c>
      <c r="Y303" t="s">
        <v>56</v>
      </c>
      <c r="Z303" t="s">
        <v>48</v>
      </c>
      <c r="AA303" t="s">
        <v>74</v>
      </c>
      <c r="AB303">
        <v>11</v>
      </c>
      <c r="AC303" t="s">
        <v>203</v>
      </c>
      <c r="AD303" t="s">
        <v>60</v>
      </c>
      <c r="AE303">
        <v>5</v>
      </c>
      <c r="AF303">
        <v>3</v>
      </c>
      <c r="AG303">
        <v>0</v>
      </c>
      <c r="AH303" s="1">
        <v>42050</v>
      </c>
      <c r="AI303">
        <v>0</v>
      </c>
      <c r="AJ303">
        <v>7</v>
      </c>
      <c r="AK303">
        <v>0</v>
      </c>
      <c r="AL303">
        <v>0</v>
      </c>
    </row>
    <row r="304" spans="1:38" x14ac:dyDescent="0.3">
      <c r="A304" t="s">
        <v>480</v>
      </c>
      <c r="B304">
        <v>10204</v>
      </c>
      <c r="C304">
        <v>0</v>
      </c>
      <c r="D304">
        <v>2</v>
      </c>
      <c r="E304">
        <v>0</v>
      </c>
      <c r="F304">
        <v>5</v>
      </c>
      <c r="G304">
        <v>5</v>
      </c>
      <c r="H304">
        <v>3</v>
      </c>
      <c r="I304">
        <v>0</v>
      </c>
      <c r="J304">
        <v>58062</v>
      </c>
      <c r="K304">
        <v>1</v>
      </c>
      <c r="L304">
        <v>19</v>
      </c>
      <c r="M304" t="s">
        <v>39</v>
      </c>
      <c r="N304" t="s">
        <v>40</v>
      </c>
      <c r="O304">
        <v>1876</v>
      </c>
      <c r="P304" s="1">
        <v>30527</v>
      </c>
      <c r="Q304" t="s">
        <v>63</v>
      </c>
      <c r="R304" t="s">
        <v>69</v>
      </c>
      <c r="S304" t="s">
        <v>43</v>
      </c>
      <c r="T304" t="s">
        <v>44</v>
      </c>
      <c r="U304" t="s">
        <v>45</v>
      </c>
      <c r="V304" s="1">
        <v>40553</v>
      </c>
      <c r="W304" s="1">
        <v>41043</v>
      </c>
      <c r="X304" t="s">
        <v>92</v>
      </c>
      <c r="Y304" t="s">
        <v>56</v>
      </c>
      <c r="Z304" t="s">
        <v>48</v>
      </c>
      <c r="AA304" t="s">
        <v>81</v>
      </c>
      <c r="AB304">
        <v>19</v>
      </c>
      <c r="AC304" t="s">
        <v>72</v>
      </c>
      <c r="AD304" t="s">
        <v>60</v>
      </c>
      <c r="AE304">
        <v>3.6</v>
      </c>
      <c r="AF304">
        <v>5</v>
      </c>
      <c r="AG304">
        <v>0</v>
      </c>
      <c r="AH304" s="1">
        <v>40580</v>
      </c>
      <c r="AI304">
        <v>0</v>
      </c>
      <c r="AJ304">
        <v>9</v>
      </c>
      <c r="AK304">
        <v>0</v>
      </c>
      <c r="AL304">
        <v>0</v>
      </c>
    </row>
    <row r="305" spans="1:38" x14ac:dyDescent="0.3">
      <c r="A305" t="s">
        <v>481</v>
      </c>
      <c r="B305">
        <v>10264</v>
      </c>
      <c r="C305">
        <v>0</v>
      </c>
      <c r="D305">
        <v>0</v>
      </c>
      <c r="E305">
        <v>0</v>
      </c>
      <c r="F305">
        <v>5</v>
      </c>
      <c r="G305">
        <v>5</v>
      </c>
      <c r="H305">
        <v>3</v>
      </c>
      <c r="I305">
        <v>1</v>
      </c>
      <c r="J305">
        <v>59728</v>
      </c>
      <c r="K305">
        <v>1</v>
      </c>
      <c r="L305">
        <v>19</v>
      </c>
      <c r="M305" t="s">
        <v>39</v>
      </c>
      <c r="N305" t="s">
        <v>40</v>
      </c>
      <c r="O305">
        <v>2109</v>
      </c>
      <c r="P305" s="1">
        <v>25478</v>
      </c>
      <c r="Q305" t="s">
        <v>63</v>
      </c>
      <c r="R305" t="s">
        <v>42</v>
      </c>
      <c r="S305" t="s">
        <v>43</v>
      </c>
      <c r="T305" t="s">
        <v>91</v>
      </c>
      <c r="U305" t="s">
        <v>84</v>
      </c>
      <c r="V305" s="1">
        <v>40917</v>
      </c>
      <c r="W305" s="1">
        <v>42182</v>
      </c>
      <c r="X305" t="s">
        <v>164</v>
      </c>
      <c r="Y305" t="s">
        <v>56</v>
      </c>
      <c r="Z305" t="s">
        <v>48</v>
      </c>
      <c r="AA305" t="s">
        <v>81</v>
      </c>
      <c r="AB305">
        <v>19</v>
      </c>
      <c r="AC305" t="s">
        <v>86</v>
      </c>
      <c r="AD305" t="s">
        <v>60</v>
      </c>
      <c r="AE305">
        <v>4.3</v>
      </c>
      <c r="AF305">
        <v>4</v>
      </c>
      <c r="AG305">
        <v>0</v>
      </c>
      <c r="AH305" s="1">
        <v>41792</v>
      </c>
      <c r="AI305">
        <v>0</v>
      </c>
      <c r="AJ305">
        <v>16</v>
      </c>
      <c r="AK305">
        <v>0</v>
      </c>
      <c r="AL305">
        <v>0</v>
      </c>
    </row>
    <row r="306" spans="1:38" x14ac:dyDescent="0.3">
      <c r="A306" t="s">
        <v>482</v>
      </c>
      <c r="B306">
        <v>10033</v>
      </c>
      <c r="C306">
        <v>0</v>
      </c>
      <c r="D306">
        <v>0</v>
      </c>
      <c r="E306">
        <v>1</v>
      </c>
      <c r="F306">
        <v>5</v>
      </c>
      <c r="G306">
        <v>5</v>
      </c>
      <c r="H306">
        <v>4</v>
      </c>
      <c r="I306">
        <v>0</v>
      </c>
      <c r="J306">
        <v>70507</v>
      </c>
      <c r="K306">
        <v>1</v>
      </c>
      <c r="L306">
        <v>20</v>
      </c>
      <c r="M306" t="s">
        <v>62</v>
      </c>
      <c r="N306" t="s">
        <v>40</v>
      </c>
      <c r="O306">
        <v>2045</v>
      </c>
      <c r="P306" s="1">
        <v>21496</v>
      </c>
      <c r="Q306" t="s">
        <v>41</v>
      </c>
      <c r="R306" t="s">
        <v>42</v>
      </c>
      <c r="S306" t="s">
        <v>43</v>
      </c>
      <c r="T306" t="s">
        <v>44</v>
      </c>
      <c r="U306" t="s">
        <v>45</v>
      </c>
      <c r="V306" s="1">
        <v>41281</v>
      </c>
      <c r="W306" s="1">
        <v>42421</v>
      </c>
      <c r="X306" t="s">
        <v>132</v>
      </c>
      <c r="Y306" t="s">
        <v>56</v>
      </c>
      <c r="Z306" t="s">
        <v>48</v>
      </c>
      <c r="AA306" t="s">
        <v>85</v>
      </c>
      <c r="AB306">
        <v>12</v>
      </c>
      <c r="AC306" t="s">
        <v>50</v>
      </c>
      <c r="AD306" t="s">
        <v>51</v>
      </c>
      <c r="AE306">
        <v>5</v>
      </c>
      <c r="AF306">
        <v>3</v>
      </c>
      <c r="AG306">
        <v>0</v>
      </c>
      <c r="AH306" s="1">
        <v>42388</v>
      </c>
      <c r="AI306">
        <v>0</v>
      </c>
      <c r="AJ306">
        <v>7</v>
      </c>
      <c r="AK306">
        <v>0</v>
      </c>
      <c r="AL306">
        <v>0</v>
      </c>
    </row>
    <row r="307" spans="1:38" x14ac:dyDescent="0.3">
      <c r="A307" t="s">
        <v>483</v>
      </c>
      <c r="B307">
        <v>10174</v>
      </c>
      <c r="C307">
        <v>0</v>
      </c>
      <c r="D307">
        <v>0</v>
      </c>
      <c r="E307">
        <v>0</v>
      </c>
      <c r="F307">
        <v>1</v>
      </c>
      <c r="G307">
        <v>5</v>
      </c>
      <c r="H307">
        <v>3</v>
      </c>
      <c r="I307">
        <v>0</v>
      </c>
      <c r="J307">
        <v>60446</v>
      </c>
      <c r="K307">
        <v>0</v>
      </c>
      <c r="L307">
        <v>20</v>
      </c>
      <c r="M307" t="s">
        <v>62</v>
      </c>
      <c r="N307" t="s">
        <v>40</v>
      </c>
      <c r="O307">
        <v>2302</v>
      </c>
      <c r="P307" s="1">
        <v>31157</v>
      </c>
      <c r="Q307" t="s">
        <v>63</v>
      </c>
      <c r="R307" t="s">
        <v>42</v>
      </c>
      <c r="S307" t="s">
        <v>43</v>
      </c>
      <c r="T307" t="s">
        <v>44</v>
      </c>
      <c r="U307" t="s">
        <v>45</v>
      </c>
      <c r="V307" s="1">
        <v>41911</v>
      </c>
      <c r="W307" s="1"/>
      <c r="X307" t="s">
        <v>46</v>
      </c>
      <c r="Y307" t="s">
        <v>47</v>
      </c>
      <c r="Z307" t="s">
        <v>48</v>
      </c>
      <c r="AA307" t="s">
        <v>93</v>
      </c>
      <c r="AB307">
        <v>14</v>
      </c>
      <c r="AC307" t="s">
        <v>50</v>
      </c>
      <c r="AD307" t="s">
        <v>60</v>
      </c>
      <c r="AE307">
        <v>3.4</v>
      </c>
      <c r="AF307">
        <v>4</v>
      </c>
      <c r="AG307">
        <v>0</v>
      </c>
      <c r="AH307" s="1">
        <v>43517</v>
      </c>
      <c r="AI307">
        <v>0</v>
      </c>
      <c r="AJ307">
        <v>14</v>
      </c>
      <c r="AK307">
        <v>1</v>
      </c>
      <c r="AL307">
        <v>0</v>
      </c>
    </row>
    <row r="308" spans="1:38" x14ac:dyDescent="0.3">
      <c r="A308" t="s">
        <v>484</v>
      </c>
      <c r="B308">
        <v>10135</v>
      </c>
      <c r="C308">
        <v>0</v>
      </c>
      <c r="D308">
        <v>0</v>
      </c>
      <c r="E308">
        <v>1</v>
      </c>
      <c r="F308">
        <v>1</v>
      </c>
      <c r="G308">
        <v>5</v>
      </c>
      <c r="H308">
        <v>3</v>
      </c>
      <c r="I308">
        <v>0</v>
      </c>
      <c r="J308">
        <v>65893</v>
      </c>
      <c r="K308">
        <v>0</v>
      </c>
      <c r="L308">
        <v>20</v>
      </c>
      <c r="M308" t="s">
        <v>62</v>
      </c>
      <c r="N308" t="s">
        <v>40</v>
      </c>
      <c r="O308">
        <v>1810</v>
      </c>
      <c r="P308" s="1">
        <v>31178</v>
      </c>
      <c r="Q308" t="s">
        <v>41</v>
      </c>
      <c r="R308" t="s">
        <v>42</v>
      </c>
      <c r="S308" t="s">
        <v>43</v>
      </c>
      <c r="T308" t="s">
        <v>44</v>
      </c>
      <c r="U308" t="s">
        <v>45</v>
      </c>
      <c r="V308" s="1">
        <v>41827</v>
      </c>
      <c r="W308" s="1"/>
      <c r="X308" t="s">
        <v>46</v>
      </c>
      <c r="Y308" t="s">
        <v>47</v>
      </c>
      <c r="Z308" t="s">
        <v>48</v>
      </c>
      <c r="AA308" t="s">
        <v>65</v>
      </c>
      <c r="AB308">
        <v>20</v>
      </c>
      <c r="AC308" t="s">
        <v>50</v>
      </c>
      <c r="AD308" t="s">
        <v>60</v>
      </c>
      <c r="AE308">
        <v>4.07</v>
      </c>
      <c r="AF308">
        <v>4</v>
      </c>
      <c r="AG308">
        <v>0</v>
      </c>
      <c r="AH308" s="1">
        <v>43524</v>
      </c>
      <c r="AI308">
        <v>0</v>
      </c>
      <c r="AJ308">
        <v>13</v>
      </c>
      <c r="AK308">
        <v>1</v>
      </c>
      <c r="AL308">
        <v>0</v>
      </c>
    </row>
    <row r="309" spans="1:38" x14ac:dyDescent="0.3">
      <c r="A309" t="s">
        <v>485</v>
      </c>
      <c r="B309">
        <v>10301</v>
      </c>
      <c r="C309">
        <v>0</v>
      </c>
      <c r="D309">
        <v>0</v>
      </c>
      <c r="E309">
        <v>0</v>
      </c>
      <c r="F309">
        <v>5</v>
      </c>
      <c r="G309">
        <v>5</v>
      </c>
      <c r="H309">
        <v>1</v>
      </c>
      <c r="I309">
        <v>0</v>
      </c>
      <c r="J309">
        <v>48513</v>
      </c>
      <c r="K309">
        <v>1</v>
      </c>
      <c r="L309">
        <v>19</v>
      </c>
      <c r="M309" t="s">
        <v>39</v>
      </c>
      <c r="N309" t="s">
        <v>40</v>
      </c>
      <c r="O309">
        <v>2458</v>
      </c>
      <c r="P309" s="1">
        <v>30075</v>
      </c>
      <c r="Q309" t="s">
        <v>63</v>
      </c>
      <c r="R309" t="s">
        <v>42</v>
      </c>
      <c r="S309" t="s">
        <v>43</v>
      </c>
      <c r="T309" t="s">
        <v>44</v>
      </c>
      <c r="U309" t="s">
        <v>114</v>
      </c>
      <c r="V309" s="1">
        <v>39693</v>
      </c>
      <c r="W309" s="1">
        <v>42276</v>
      </c>
      <c r="X309" t="s">
        <v>92</v>
      </c>
      <c r="Y309" t="s">
        <v>56</v>
      </c>
      <c r="Z309" t="s">
        <v>48</v>
      </c>
      <c r="AA309" t="s">
        <v>85</v>
      </c>
      <c r="AB309">
        <v>12</v>
      </c>
      <c r="AC309" t="s">
        <v>72</v>
      </c>
      <c r="AD309" t="s">
        <v>193</v>
      </c>
      <c r="AE309">
        <v>3.2</v>
      </c>
      <c r="AF309">
        <v>2</v>
      </c>
      <c r="AG309">
        <v>0</v>
      </c>
      <c r="AH309" s="1">
        <v>42249</v>
      </c>
      <c r="AI309">
        <v>5</v>
      </c>
      <c r="AJ309">
        <v>4</v>
      </c>
      <c r="AK309">
        <v>0</v>
      </c>
      <c r="AL309">
        <v>0</v>
      </c>
    </row>
    <row r="310" spans="1:38" x14ac:dyDescent="0.3">
      <c r="A310" t="s">
        <v>486</v>
      </c>
      <c r="B310">
        <v>10010</v>
      </c>
      <c r="C310">
        <v>0</v>
      </c>
      <c r="D310">
        <v>0</v>
      </c>
      <c r="E310">
        <v>0</v>
      </c>
      <c r="F310">
        <v>1</v>
      </c>
      <c r="G310">
        <v>3</v>
      </c>
      <c r="H310">
        <v>4</v>
      </c>
      <c r="I310">
        <v>0</v>
      </c>
      <c r="J310">
        <v>220450</v>
      </c>
      <c r="K310">
        <v>0</v>
      </c>
      <c r="L310">
        <v>6</v>
      </c>
      <c r="M310" t="s">
        <v>487</v>
      </c>
      <c r="N310" t="s">
        <v>40</v>
      </c>
      <c r="O310">
        <v>2067</v>
      </c>
      <c r="P310" s="1">
        <v>29097</v>
      </c>
      <c r="Q310" t="s">
        <v>63</v>
      </c>
      <c r="R310" t="s">
        <v>42</v>
      </c>
      <c r="S310" t="s">
        <v>43</v>
      </c>
      <c r="T310" t="s">
        <v>44</v>
      </c>
      <c r="U310" t="s">
        <v>45</v>
      </c>
      <c r="V310" s="1">
        <v>40278</v>
      </c>
      <c r="W310" s="1"/>
      <c r="X310" t="s">
        <v>46</v>
      </c>
      <c r="Y310" t="s">
        <v>47</v>
      </c>
      <c r="Z310" t="s">
        <v>57</v>
      </c>
      <c r="AA310" t="s">
        <v>133</v>
      </c>
      <c r="AB310">
        <v>2</v>
      </c>
      <c r="AC310" t="s">
        <v>82</v>
      </c>
      <c r="AD310" t="s">
        <v>51</v>
      </c>
      <c r="AE310">
        <v>4.5999999999999996</v>
      </c>
      <c r="AF310">
        <v>5</v>
      </c>
      <c r="AG310">
        <v>6</v>
      </c>
      <c r="AH310" s="1">
        <v>43517</v>
      </c>
      <c r="AI310">
        <v>0</v>
      </c>
      <c r="AJ310">
        <v>16</v>
      </c>
      <c r="AK310">
        <v>1</v>
      </c>
      <c r="AL310">
        <v>0</v>
      </c>
    </row>
    <row r="311" spans="1:38" x14ac:dyDescent="0.3">
      <c r="A311" t="s">
        <v>488</v>
      </c>
      <c r="B311">
        <v>10043</v>
      </c>
      <c r="C311">
        <v>0</v>
      </c>
      <c r="D311">
        <v>0</v>
      </c>
      <c r="E311">
        <v>0</v>
      </c>
      <c r="F311">
        <v>1</v>
      </c>
      <c r="G311">
        <v>3</v>
      </c>
      <c r="H311">
        <v>3</v>
      </c>
      <c r="I311">
        <v>0</v>
      </c>
      <c r="J311">
        <v>89292</v>
      </c>
      <c r="K311">
        <v>0</v>
      </c>
      <c r="L311">
        <v>9</v>
      </c>
      <c r="M311" t="s">
        <v>97</v>
      </c>
      <c r="N311" t="s">
        <v>40</v>
      </c>
      <c r="O311">
        <v>2148</v>
      </c>
      <c r="P311" s="1">
        <v>28910</v>
      </c>
      <c r="Q311" t="s">
        <v>63</v>
      </c>
      <c r="R311" t="s">
        <v>42</v>
      </c>
      <c r="S311" t="s">
        <v>43</v>
      </c>
      <c r="T311" t="s">
        <v>44</v>
      </c>
      <c r="U311" t="s">
        <v>45</v>
      </c>
      <c r="V311" s="1">
        <v>42093</v>
      </c>
      <c r="W311" s="1"/>
      <c r="X311" t="s">
        <v>46</v>
      </c>
      <c r="Y311" t="s">
        <v>47</v>
      </c>
      <c r="Z311" t="s">
        <v>57</v>
      </c>
      <c r="AA311" t="s">
        <v>58</v>
      </c>
      <c r="AB311">
        <v>4</v>
      </c>
      <c r="AC311" t="s">
        <v>82</v>
      </c>
      <c r="AD311" t="s">
        <v>60</v>
      </c>
      <c r="AE311">
        <v>5</v>
      </c>
      <c r="AF311">
        <v>3</v>
      </c>
      <c r="AG311">
        <v>5</v>
      </c>
      <c r="AH311" s="1">
        <v>43497</v>
      </c>
      <c r="AI311">
        <v>0</v>
      </c>
      <c r="AJ311">
        <v>11</v>
      </c>
      <c r="AK311">
        <v>1</v>
      </c>
      <c r="AL311">
        <v>0</v>
      </c>
    </row>
    <row r="312" spans="1:38" x14ac:dyDescent="0.3">
      <c r="A312" t="s">
        <v>489</v>
      </c>
      <c r="B312">
        <v>10271</v>
      </c>
      <c r="C312">
        <v>0</v>
      </c>
      <c r="D312">
        <v>4</v>
      </c>
      <c r="E312">
        <v>0</v>
      </c>
      <c r="F312">
        <v>1</v>
      </c>
      <c r="G312">
        <v>5</v>
      </c>
      <c r="H312">
        <v>3</v>
      </c>
      <c r="I312">
        <v>0</v>
      </c>
      <c r="J312">
        <v>45046</v>
      </c>
      <c r="K312">
        <v>0</v>
      </c>
      <c r="L312">
        <v>19</v>
      </c>
      <c r="M312" t="s">
        <v>39</v>
      </c>
      <c r="N312" t="s">
        <v>40</v>
      </c>
      <c r="O312">
        <v>1730</v>
      </c>
      <c r="P312" s="1">
        <v>28719</v>
      </c>
      <c r="Q312" t="s">
        <v>63</v>
      </c>
      <c r="R312" t="s">
        <v>80</v>
      </c>
      <c r="S312" t="s">
        <v>43</v>
      </c>
      <c r="T312" t="s">
        <v>44</v>
      </c>
      <c r="U312" t="s">
        <v>114</v>
      </c>
      <c r="V312" s="1">
        <v>41911</v>
      </c>
      <c r="W312" s="1"/>
      <c r="X312" t="s">
        <v>46</v>
      </c>
      <c r="Y312" t="s">
        <v>47</v>
      </c>
      <c r="Z312" t="s">
        <v>48</v>
      </c>
      <c r="AA312" t="s">
        <v>93</v>
      </c>
      <c r="AB312">
        <v>14</v>
      </c>
      <c r="AC312" t="s">
        <v>50</v>
      </c>
      <c r="AD312" t="s">
        <v>60</v>
      </c>
      <c r="AE312">
        <v>4.5</v>
      </c>
      <c r="AF312">
        <v>5</v>
      </c>
      <c r="AG312">
        <v>0</v>
      </c>
      <c r="AH312" s="1">
        <v>43495</v>
      </c>
      <c r="AI312">
        <v>0</v>
      </c>
      <c r="AJ312">
        <v>2</v>
      </c>
      <c r="AK312">
        <v>1</v>
      </c>
      <c r="AL31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0237-6936-4EDC-806F-82EFF8E127AA}">
  <dimension ref="A1:E61"/>
  <sheetViews>
    <sheetView workbookViewId="0">
      <selection activeCell="A16" sqref="A16"/>
    </sheetView>
  </sheetViews>
  <sheetFormatPr defaultRowHeight="14.4" x14ac:dyDescent="0.3"/>
  <cols>
    <col min="1" max="1" width="16.109375" bestFit="1" customWidth="1"/>
    <col min="2" max="2" width="14.88671875" bestFit="1" customWidth="1"/>
    <col min="3" max="3" width="15.5546875" bestFit="1" customWidth="1"/>
    <col min="4" max="4" width="19.77734375" bestFit="1" customWidth="1"/>
    <col min="5" max="5" width="14.88671875" bestFit="1" customWidth="1"/>
  </cols>
  <sheetData>
    <row r="1" spans="1:5" x14ac:dyDescent="0.3">
      <c r="A1" s="4" t="s">
        <v>491</v>
      </c>
      <c r="B1" s="4" t="s">
        <v>492</v>
      </c>
      <c r="C1" s="4" t="s">
        <v>493</v>
      </c>
    </row>
    <row r="2" spans="1:5" x14ac:dyDescent="0.3">
      <c r="A2" s="4">
        <v>311</v>
      </c>
      <c r="B2" s="4">
        <f>GETPIVOTDATA("[Measures].[Count of EmpID]",$A$1)</f>
        <v>311</v>
      </c>
      <c r="C2" s="5">
        <f>GETPIVOTDATA("[Measures].[Count of EmpID]",$A$1)/B2</f>
        <v>1</v>
      </c>
    </row>
    <row r="4" spans="1:5" x14ac:dyDescent="0.3">
      <c r="A4" s="4" t="s">
        <v>494</v>
      </c>
      <c r="B4" s="4" t="s">
        <v>494</v>
      </c>
      <c r="C4" s="4" t="s">
        <v>493</v>
      </c>
    </row>
    <row r="5" spans="1:5" x14ac:dyDescent="0.3">
      <c r="A5" s="4">
        <v>104</v>
      </c>
      <c r="B5" s="4">
        <f>GETPIVOTDATA("[Measures].[Termination Count]",$A$4)</f>
        <v>104</v>
      </c>
      <c r="C5" s="5">
        <f>GETPIVOTDATA("[Measures].[Termination Count]",$A$4)/B2</f>
        <v>0.33440514469453375</v>
      </c>
    </row>
    <row r="7" spans="1:5" x14ac:dyDescent="0.3">
      <c r="A7" s="4" t="s">
        <v>496</v>
      </c>
      <c r="B7" s="4" t="s">
        <v>497</v>
      </c>
    </row>
    <row r="8" spans="1:5" x14ac:dyDescent="0.3">
      <c r="A8" s="4">
        <v>69020.684887459807</v>
      </c>
      <c r="B8" s="9">
        <f>GETPIVOTDATA("[Measures].[Average of Salary]",$A$7)</f>
        <v>69020.684887459807</v>
      </c>
    </row>
    <row r="10" spans="1:5" x14ac:dyDescent="0.3">
      <c r="A10" s="4" t="s">
        <v>498</v>
      </c>
      <c r="B10" s="4" t="s">
        <v>499</v>
      </c>
      <c r="C10" s="4" t="s">
        <v>500</v>
      </c>
    </row>
    <row r="11" spans="1:5" x14ac:dyDescent="0.3">
      <c r="A11" s="4">
        <v>1210</v>
      </c>
      <c r="B11" s="8">
        <v>3.8906752411575565</v>
      </c>
      <c r="C11" s="8">
        <f>GETPIVOTDATA("[Measures].[AVG Satisfaction Score]",$A$10)</f>
        <v>3.8906752411575565</v>
      </c>
    </row>
    <row r="13" spans="1:5" x14ac:dyDescent="0.3">
      <c r="A13" s="4" t="s">
        <v>501</v>
      </c>
      <c r="B13" s="4" t="s">
        <v>502</v>
      </c>
      <c r="C13" s="4" t="s">
        <v>503</v>
      </c>
    </row>
    <row r="14" spans="1:5" x14ac:dyDescent="0.3">
      <c r="A14" s="4">
        <v>926</v>
      </c>
      <c r="B14" s="8">
        <v>2.977491961414791</v>
      </c>
      <c r="C14" s="8">
        <f>GETPIVOTDATA("[Measures].[Avg Performance Score]",$A$13)</f>
        <v>2.977491961414791</v>
      </c>
    </row>
    <row r="16" spans="1:5" x14ac:dyDescent="0.3">
      <c r="A16" s="6" t="s">
        <v>504</v>
      </c>
      <c r="B16" t="s">
        <v>506</v>
      </c>
      <c r="D16" s="6" t="s">
        <v>504</v>
      </c>
      <c r="E16" t="s">
        <v>492</v>
      </c>
    </row>
    <row r="17" spans="1:5" x14ac:dyDescent="0.3">
      <c r="A17" s="7">
        <v>2007</v>
      </c>
      <c r="B17" s="3">
        <v>0.5</v>
      </c>
      <c r="D17" s="7" t="s">
        <v>119</v>
      </c>
      <c r="E17">
        <v>23</v>
      </c>
    </row>
    <row r="18" spans="1:5" x14ac:dyDescent="0.3">
      <c r="A18" s="7">
        <v>2008</v>
      </c>
      <c r="B18" s="3">
        <v>0.33333333333333331</v>
      </c>
      <c r="D18" s="7" t="s">
        <v>86</v>
      </c>
      <c r="E18">
        <v>29</v>
      </c>
    </row>
    <row r="19" spans="1:5" x14ac:dyDescent="0.3">
      <c r="A19" s="7">
        <v>2009</v>
      </c>
      <c r="B19" s="3">
        <v>0.42857142857142855</v>
      </c>
      <c r="D19" s="7" t="s">
        <v>82</v>
      </c>
      <c r="E19">
        <v>31</v>
      </c>
    </row>
    <row r="20" spans="1:5" x14ac:dyDescent="0.3">
      <c r="A20" s="7">
        <v>2010</v>
      </c>
      <c r="B20" s="3">
        <v>0.33333333333333331</v>
      </c>
      <c r="D20" s="7" t="s">
        <v>72</v>
      </c>
      <c r="E20">
        <v>49</v>
      </c>
    </row>
    <row r="21" spans="1:5" x14ac:dyDescent="0.3">
      <c r="A21" s="7">
        <v>2011</v>
      </c>
      <c r="B21" s="3">
        <v>0.71084337349397586</v>
      </c>
      <c r="D21" s="7" t="s">
        <v>59</v>
      </c>
      <c r="E21">
        <v>87</v>
      </c>
    </row>
    <row r="22" spans="1:5" x14ac:dyDescent="0.3">
      <c r="A22" s="7">
        <v>2012</v>
      </c>
      <c r="B22" s="3">
        <v>0.35555555555555557</v>
      </c>
      <c r="D22" s="7" t="s">
        <v>50</v>
      </c>
      <c r="E22">
        <v>76</v>
      </c>
    </row>
    <row r="23" spans="1:5" x14ac:dyDescent="0.3">
      <c r="A23" s="7">
        <v>2013</v>
      </c>
      <c r="B23" s="3">
        <v>0.15909090909090909</v>
      </c>
      <c r="D23" s="7" t="s">
        <v>103</v>
      </c>
      <c r="E23">
        <v>1</v>
      </c>
    </row>
    <row r="24" spans="1:5" x14ac:dyDescent="0.3">
      <c r="A24" s="7">
        <v>2014</v>
      </c>
      <c r="B24" s="3">
        <v>0.11666666666666667</v>
      </c>
      <c r="D24" s="7" t="s">
        <v>238</v>
      </c>
      <c r="E24">
        <v>2</v>
      </c>
    </row>
    <row r="25" spans="1:5" x14ac:dyDescent="0.3">
      <c r="A25" s="7">
        <v>2015</v>
      </c>
      <c r="B25" s="3">
        <v>0.19444444444444445</v>
      </c>
      <c r="D25" s="7" t="s">
        <v>203</v>
      </c>
      <c r="E25">
        <v>13</v>
      </c>
    </row>
    <row r="26" spans="1:5" x14ac:dyDescent="0.3">
      <c r="A26" s="7" t="s">
        <v>505</v>
      </c>
      <c r="B26" s="3">
        <v>0.33440514469453375</v>
      </c>
      <c r="D26" s="7" t="s">
        <v>505</v>
      </c>
      <c r="E26">
        <v>311</v>
      </c>
    </row>
    <row r="28" spans="1:5" x14ac:dyDescent="0.3">
      <c r="A28" s="6" t="s">
        <v>504</v>
      </c>
      <c r="B28" t="s">
        <v>490</v>
      </c>
      <c r="D28" s="6" t="s">
        <v>504</v>
      </c>
      <c r="E28" t="s">
        <v>495</v>
      </c>
    </row>
    <row r="29" spans="1:5" x14ac:dyDescent="0.3">
      <c r="A29" s="7" t="s">
        <v>69</v>
      </c>
      <c r="B29">
        <v>304442</v>
      </c>
      <c r="D29" s="7" t="s">
        <v>175</v>
      </c>
      <c r="E29">
        <v>170500</v>
      </c>
    </row>
    <row r="30" spans="1:5" x14ac:dyDescent="0.3">
      <c r="A30" s="7" t="s">
        <v>54</v>
      </c>
      <c r="B30">
        <v>1260001</v>
      </c>
      <c r="D30" s="7" t="s">
        <v>233</v>
      </c>
      <c r="E30">
        <v>178000</v>
      </c>
    </row>
    <row r="31" spans="1:5" x14ac:dyDescent="0.3">
      <c r="A31" s="7" t="s">
        <v>139</v>
      </c>
      <c r="B31">
        <v>121522</v>
      </c>
      <c r="D31" s="7" t="s">
        <v>277</v>
      </c>
      <c r="E31">
        <v>180000</v>
      </c>
    </row>
    <row r="32" spans="1:5" x14ac:dyDescent="0.3">
      <c r="A32" s="7" t="s">
        <v>42</v>
      </c>
      <c r="B32">
        <v>1391374</v>
      </c>
      <c r="D32" s="7" t="s">
        <v>302</v>
      </c>
      <c r="E32">
        <v>250000</v>
      </c>
    </row>
    <row r="33" spans="1:5" x14ac:dyDescent="0.3">
      <c r="A33" s="7" t="s">
        <v>80</v>
      </c>
      <c r="B33">
        <v>81177</v>
      </c>
      <c r="D33" s="7" t="s">
        <v>486</v>
      </c>
      <c r="E33">
        <v>220450</v>
      </c>
    </row>
    <row r="34" spans="1:5" x14ac:dyDescent="0.3">
      <c r="A34" s="7" t="s">
        <v>505</v>
      </c>
      <c r="B34">
        <v>3158516</v>
      </c>
      <c r="D34" s="7" t="s">
        <v>505</v>
      </c>
      <c r="E34">
        <v>998950</v>
      </c>
    </row>
    <row r="36" spans="1:5" x14ac:dyDescent="0.3">
      <c r="A36" s="6" t="s">
        <v>504</v>
      </c>
      <c r="B36" t="s">
        <v>492</v>
      </c>
      <c r="D36" s="6" t="s">
        <v>504</v>
      </c>
      <c r="E36" t="s">
        <v>492</v>
      </c>
    </row>
    <row r="37" spans="1:5" x14ac:dyDescent="0.3">
      <c r="A37" s="7" t="s">
        <v>63</v>
      </c>
      <c r="B37">
        <v>176</v>
      </c>
      <c r="D37" s="7" t="s">
        <v>92</v>
      </c>
      <c r="E37">
        <v>20</v>
      </c>
    </row>
    <row r="38" spans="1:5" x14ac:dyDescent="0.3">
      <c r="A38" s="7" t="s">
        <v>507</v>
      </c>
      <c r="B38">
        <v>135</v>
      </c>
      <c r="D38" s="7" t="s">
        <v>105</v>
      </c>
      <c r="E38">
        <v>7</v>
      </c>
    </row>
    <row r="39" spans="1:5" x14ac:dyDescent="0.3">
      <c r="A39" s="7" t="s">
        <v>505</v>
      </c>
      <c r="B39">
        <v>311</v>
      </c>
      <c r="D39" s="7" t="s">
        <v>55</v>
      </c>
      <c r="E39">
        <v>9</v>
      </c>
    </row>
    <row r="40" spans="1:5" x14ac:dyDescent="0.3">
      <c r="D40" s="7" t="s">
        <v>232</v>
      </c>
      <c r="E40">
        <v>1</v>
      </c>
    </row>
    <row r="41" spans="1:5" x14ac:dyDescent="0.3">
      <c r="A41" s="6" t="s">
        <v>504</v>
      </c>
      <c r="B41" t="s">
        <v>492</v>
      </c>
      <c r="D41" s="7" t="s">
        <v>471</v>
      </c>
      <c r="E41">
        <v>1</v>
      </c>
    </row>
    <row r="42" spans="1:5" x14ac:dyDescent="0.3">
      <c r="A42" s="7" t="s">
        <v>109</v>
      </c>
      <c r="B42">
        <v>12</v>
      </c>
      <c r="D42" s="7" t="s">
        <v>64</v>
      </c>
      <c r="E42">
        <v>8</v>
      </c>
    </row>
    <row r="43" spans="1:5" x14ac:dyDescent="0.3">
      <c r="A43" s="7" t="s">
        <v>166</v>
      </c>
      <c r="B43">
        <v>4</v>
      </c>
      <c r="D43" s="7" t="s">
        <v>125</v>
      </c>
      <c r="E43">
        <v>1</v>
      </c>
    </row>
    <row r="44" spans="1:5" x14ac:dyDescent="0.3">
      <c r="A44" s="7" t="s">
        <v>43</v>
      </c>
      <c r="B44">
        <v>295</v>
      </c>
      <c r="D44" s="7" t="s">
        <v>298</v>
      </c>
      <c r="E44">
        <v>3</v>
      </c>
    </row>
    <row r="45" spans="1:5" x14ac:dyDescent="0.3">
      <c r="A45" s="7" t="s">
        <v>505</v>
      </c>
      <c r="B45">
        <v>311</v>
      </c>
      <c r="D45" s="7" t="s">
        <v>381</v>
      </c>
      <c r="E45">
        <v>3</v>
      </c>
    </row>
    <row r="46" spans="1:5" x14ac:dyDescent="0.3">
      <c r="D46" s="7" t="s">
        <v>214</v>
      </c>
      <c r="E46">
        <v>4</v>
      </c>
    </row>
    <row r="47" spans="1:5" x14ac:dyDescent="0.3">
      <c r="A47" s="6" t="s">
        <v>504</v>
      </c>
      <c r="B47" t="s">
        <v>492</v>
      </c>
      <c r="D47" s="7" t="s">
        <v>195</v>
      </c>
      <c r="E47">
        <v>11</v>
      </c>
    </row>
    <row r="48" spans="1:5" x14ac:dyDescent="0.3">
      <c r="A48" s="7" t="s">
        <v>128</v>
      </c>
      <c r="B48">
        <v>9</v>
      </c>
      <c r="D48" s="7" t="s">
        <v>46</v>
      </c>
      <c r="E48">
        <v>207</v>
      </c>
    </row>
    <row r="49" spans="1:5" x14ac:dyDescent="0.3">
      <c r="A49" s="7" t="s">
        <v>304</v>
      </c>
      <c r="B49">
        <v>1</v>
      </c>
      <c r="D49" s="7" t="s">
        <v>220</v>
      </c>
      <c r="E49">
        <v>4</v>
      </c>
    </row>
    <row r="50" spans="1:5" x14ac:dyDescent="0.3">
      <c r="A50" s="7" t="s">
        <v>57</v>
      </c>
      <c r="B50">
        <v>50</v>
      </c>
      <c r="D50" s="7" t="s">
        <v>112</v>
      </c>
      <c r="E50">
        <v>4</v>
      </c>
    </row>
    <row r="51" spans="1:5" x14ac:dyDescent="0.3">
      <c r="A51" s="7" t="s">
        <v>508</v>
      </c>
      <c r="B51">
        <v>209</v>
      </c>
      <c r="D51" s="7" t="s">
        <v>164</v>
      </c>
      <c r="E51">
        <v>5</v>
      </c>
    </row>
    <row r="52" spans="1:5" x14ac:dyDescent="0.3">
      <c r="A52" s="7" t="s">
        <v>143</v>
      </c>
      <c r="B52">
        <v>31</v>
      </c>
      <c r="D52" s="7" t="s">
        <v>132</v>
      </c>
      <c r="E52">
        <v>4</v>
      </c>
    </row>
    <row r="53" spans="1:5" x14ac:dyDescent="0.3">
      <c r="A53" s="7" t="s">
        <v>77</v>
      </c>
      <c r="B53">
        <v>11</v>
      </c>
      <c r="D53" s="7" t="s">
        <v>70</v>
      </c>
      <c r="E53">
        <v>5</v>
      </c>
    </row>
    <row r="54" spans="1:5" x14ac:dyDescent="0.3">
      <c r="A54" s="7" t="s">
        <v>505</v>
      </c>
      <c r="B54">
        <v>311</v>
      </c>
      <c r="D54" s="7" t="s">
        <v>95</v>
      </c>
      <c r="E54">
        <v>14</v>
      </c>
    </row>
    <row r="55" spans="1:5" x14ac:dyDescent="0.3">
      <c r="D55" s="7" t="s">
        <v>505</v>
      </c>
      <c r="E55">
        <v>311</v>
      </c>
    </row>
    <row r="56" spans="1:5" x14ac:dyDescent="0.3">
      <c r="A56" s="6" t="s">
        <v>504</v>
      </c>
      <c r="B56" t="s">
        <v>492</v>
      </c>
    </row>
    <row r="57" spans="1:5" x14ac:dyDescent="0.3">
      <c r="A57" s="7" t="s">
        <v>51</v>
      </c>
      <c r="B57">
        <v>37</v>
      </c>
      <c r="D57" s="6" t="s">
        <v>504</v>
      </c>
      <c r="E57" t="s">
        <v>492</v>
      </c>
    </row>
    <row r="58" spans="1:5" x14ac:dyDescent="0.3">
      <c r="A58" s="7" t="s">
        <v>60</v>
      </c>
      <c r="B58">
        <v>243</v>
      </c>
      <c r="D58" s="7" t="s">
        <v>47</v>
      </c>
      <c r="E58">
        <v>207</v>
      </c>
    </row>
    <row r="59" spans="1:5" x14ac:dyDescent="0.3">
      <c r="A59" s="7" t="s">
        <v>120</v>
      </c>
      <c r="B59">
        <v>18</v>
      </c>
      <c r="D59" s="7" t="s">
        <v>106</v>
      </c>
      <c r="E59">
        <v>16</v>
      </c>
    </row>
    <row r="60" spans="1:5" x14ac:dyDescent="0.3">
      <c r="A60" s="7" t="s">
        <v>193</v>
      </c>
      <c r="B60">
        <v>13</v>
      </c>
      <c r="D60" s="7" t="s">
        <v>56</v>
      </c>
      <c r="E60">
        <v>88</v>
      </c>
    </row>
    <row r="61" spans="1:5" x14ac:dyDescent="0.3">
      <c r="A61" s="7" t="s">
        <v>505</v>
      </c>
      <c r="B61">
        <v>311</v>
      </c>
      <c r="D61" s="7" t="s">
        <v>505</v>
      </c>
      <c r="E61">
        <v>311</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9522-684E-4B1B-B5D9-00ACBDDF540E}">
  <sheetPr>
    <pageSetUpPr fitToPage="1"/>
  </sheetPr>
  <dimension ref="A1:M68"/>
  <sheetViews>
    <sheetView tabSelected="1" view="pageBreakPreview" topLeftCell="A52" zoomScale="117" zoomScaleNormal="86" zoomScaleSheetLayoutView="117" workbookViewId="0">
      <selection activeCell="N21" sqref="N21"/>
    </sheetView>
  </sheetViews>
  <sheetFormatPr defaultRowHeight="14.4" x14ac:dyDescent="0.3"/>
  <cols>
    <col min="1" max="1" width="27" bestFit="1" customWidth="1"/>
    <col min="2" max="2" width="15.109375" bestFit="1" customWidth="1"/>
    <col min="3" max="3" width="3" bestFit="1" customWidth="1"/>
    <col min="4" max="4" width="10.6640625" bestFit="1" customWidth="1"/>
    <col min="5" max="5" width="27" customWidth="1"/>
    <col min="6" max="6" width="15.109375" bestFit="1" customWidth="1"/>
    <col min="7" max="7" width="3" bestFit="1" customWidth="1"/>
    <col min="8" max="8" width="20.5546875" bestFit="1" customWidth="1"/>
    <col min="9" max="9" width="12.109375" bestFit="1" customWidth="1"/>
    <col min="10" max="10" width="20.44140625" bestFit="1" customWidth="1"/>
    <col min="11" max="11" width="18.109375" customWidth="1"/>
    <col min="12" max="12" width="32.33203125" bestFit="1" customWidth="1"/>
    <col min="13" max="13" width="18.109375" bestFit="1" customWidth="1"/>
    <col min="14" max="15" width="15" bestFit="1" customWidth="1"/>
    <col min="16" max="110" width="15.6640625" bestFit="1" customWidth="1"/>
    <col min="111" max="111" width="10.88671875" bestFit="1" customWidth="1"/>
  </cols>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12" t="s">
        <v>509</v>
      </c>
      <c r="M15" s="11" t="s">
        <v>492</v>
      </c>
    </row>
    <row r="16" spans="1:13" x14ac:dyDescent="0.3">
      <c r="A16" s="2"/>
      <c r="B16" s="2"/>
      <c r="C16" s="2"/>
      <c r="D16" s="2"/>
      <c r="E16" s="2"/>
      <c r="F16" s="2"/>
      <c r="G16" s="2"/>
      <c r="H16" s="2"/>
      <c r="I16" s="2"/>
      <c r="J16" s="2"/>
      <c r="K16" s="2"/>
      <c r="L16" s="10" t="s">
        <v>92</v>
      </c>
      <c r="M16" s="11">
        <v>20</v>
      </c>
    </row>
    <row r="17" spans="1:13" x14ac:dyDescent="0.3">
      <c r="A17" s="2"/>
      <c r="B17" s="2"/>
      <c r="C17" s="2"/>
      <c r="D17" s="2"/>
      <c r="E17" s="2"/>
      <c r="F17" s="2"/>
      <c r="G17" s="2"/>
      <c r="H17" s="2"/>
      <c r="I17" s="2"/>
      <c r="J17" s="2"/>
      <c r="K17" s="2"/>
      <c r="L17" s="10" t="s">
        <v>105</v>
      </c>
      <c r="M17" s="11">
        <v>7</v>
      </c>
    </row>
    <row r="18" spans="1:13" x14ac:dyDescent="0.3">
      <c r="A18" s="2"/>
      <c r="B18" s="2"/>
      <c r="C18" s="2"/>
      <c r="D18" s="2"/>
      <c r="E18" s="2"/>
      <c r="F18" s="2"/>
      <c r="G18" s="2"/>
      <c r="H18" s="2"/>
      <c r="I18" s="2"/>
      <c r="J18" s="2"/>
      <c r="K18" s="2"/>
      <c r="L18" s="10" t="s">
        <v>55</v>
      </c>
      <c r="M18" s="11">
        <v>9</v>
      </c>
    </row>
    <row r="19" spans="1:13" x14ac:dyDescent="0.3">
      <c r="A19" s="2"/>
      <c r="B19" s="2"/>
      <c r="C19" s="2"/>
      <c r="D19" s="2"/>
      <c r="E19" s="2"/>
      <c r="F19" s="2"/>
      <c r="G19" s="2"/>
      <c r="H19" s="2"/>
      <c r="I19" s="2"/>
      <c r="J19" s="2"/>
      <c r="K19" s="2"/>
      <c r="L19" s="10" t="s">
        <v>232</v>
      </c>
      <c r="M19" s="11">
        <v>1</v>
      </c>
    </row>
    <row r="20" spans="1:13" x14ac:dyDescent="0.3">
      <c r="A20" s="2"/>
      <c r="B20" s="2"/>
      <c r="C20" s="2"/>
      <c r="D20" s="2"/>
      <c r="E20" s="2"/>
      <c r="F20" s="2"/>
      <c r="G20" s="2"/>
      <c r="H20" s="2"/>
      <c r="I20" s="2"/>
      <c r="J20" s="2"/>
      <c r="K20" s="2"/>
      <c r="L20" s="10" t="s">
        <v>471</v>
      </c>
      <c r="M20" s="11">
        <v>1</v>
      </c>
    </row>
    <row r="21" spans="1:13" x14ac:dyDescent="0.3">
      <c r="A21" s="2"/>
      <c r="B21" s="2"/>
      <c r="C21" s="2"/>
      <c r="D21" s="2"/>
      <c r="E21" s="2"/>
      <c r="F21" s="2"/>
      <c r="G21" s="2"/>
      <c r="H21" s="2"/>
      <c r="I21" s="2"/>
      <c r="J21" s="2"/>
      <c r="K21" s="2"/>
      <c r="L21" s="10" t="s">
        <v>64</v>
      </c>
      <c r="M21" s="11">
        <v>8</v>
      </c>
    </row>
    <row r="22" spans="1:13" x14ac:dyDescent="0.3">
      <c r="A22" s="2"/>
      <c r="B22" s="2"/>
      <c r="C22" s="2"/>
      <c r="D22" s="2"/>
      <c r="E22" s="2"/>
      <c r="F22" s="2"/>
      <c r="G22" s="2"/>
      <c r="H22" s="2"/>
      <c r="I22" s="2"/>
      <c r="J22" s="2"/>
      <c r="K22" s="2"/>
      <c r="L22" s="10" t="s">
        <v>125</v>
      </c>
      <c r="M22" s="11">
        <v>1</v>
      </c>
    </row>
    <row r="23" spans="1:13" x14ac:dyDescent="0.3">
      <c r="A23" s="2"/>
      <c r="B23" s="2"/>
      <c r="C23" s="2"/>
      <c r="D23" s="2"/>
      <c r="E23" s="2"/>
      <c r="F23" s="2"/>
      <c r="G23" s="2"/>
      <c r="H23" s="2"/>
      <c r="I23" s="2"/>
      <c r="J23" s="2"/>
      <c r="K23" s="2"/>
      <c r="L23" s="10" t="s">
        <v>298</v>
      </c>
      <c r="M23" s="11">
        <v>3</v>
      </c>
    </row>
    <row r="24" spans="1:13" x14ac:dyDescent="0.3">
      <c r="A24" s="2"/>
      <c r="B24" s="2"/>
      <c r="C24" s="2"/>
      <c r="D24" s="2"/>
      <c r="E24" s="2"/>
      <c r="F24" s="2"/>
      <c r="G24" s="2"/>
      <c r="H24" s="2"/>
      <c r="I24" s="2"/>
      <c r="J24" s="2"/>
      <c r="K24" s="2"/>
      <c r="L24" s="10" t="s">
        <v>381</v>
      </c>
      <c r="M24" s="11">
        <v>3</v>
      </c>
    </row>
    <row r="25" spans="1:13" x14ac:dyDescent="0.3">
      <c r="A25" s="2"/>
      <c r="B25" s="2"/>
      <c r="C25" s="2"/>
      <c r="D25" s="2"/>
      <c r="E25" s="2"/>
      <c r="F25" s="2"/>
      <c r="G25" s="2"/>
      <c r="H25" s="2"/>
      <c r="I25" s="2"/>
      <c r="J25" s="2"/>
      <c r="K25" s="2"/>
      <c r="L25" s="10" t="s">
        <v>214</v>
      </c>
      <c r="M25" s="11">
        <v>4</v>
      </c>
    </row>
    <row r="26" spans="1:13" x14ac:dyDescent="0.3">
      <c r="A26" s="2"/>
      <c r="B26" s="2"/>
      <c r="C26" s="2"/>
      <c r="D26" s="2"/>
      <c r="E26" s="2"/>
      <c r="F26" s="2"/>
      <c r="G26" s="2"/>
      <c r="H26" s="2"/>
      <c r="I26" s="2"/>
      <c r="J26" s="2"/>
      <c r="K26" s="2"/>
      <c r="L26" s="10" t="s">
        <v>195</v>
      </c>
      <c r="M26" s="11">
        <v>11</v>
      </c>
    </row>
    <row r="27" spans="1:13" x14ac:dyDescent="0.3">
      <c r="A27" s="2"/>
      <c r="B27" s="2"/>
      <c r="C27" s="2"/>
      <c r="D27" s="2"/>
      <c r="E27" s="2"/>
      <c r="F27" s="2"/>
      <c r="G27" s="2"/>
      <c r="H27" s="2"/>
      <c r="I27" s="2"/>
      <c r="J27" s="2"/>
      <c r="K27" s="2"/>
      <c r="L27" s="10" t="s">
        <v>46</v>
      </c>
      <c r="M27" s="11">
        <v>207</v>
      </c>
    </row>
    <row r="28" spans="1:13" x14ac:dyDescent="0.3">
      <c r="A28" s="2"/>
      <c r="B28" s="2"/>
      <c r="C28" s="2"/>
      <c r="D28" s="2"/>
      <c r="E28" s="2"/>
      <c r="F28" s="2"/>
      <c r="G28" s="2"/>
      <c r="H28" s="2"/>
      <c r="I28" s="2"/>
      <c r="J28" s="2"/>
      <c r="K28" s="2"/>
      <c r="L28" s="10" t="s">
        <v>220</v>
      </c>
      <c r="M28" s="11">
        <v>4</v>
      </c>
    </row>
    <row r="29" spans="1:13" x14ac:dyDescent="0.3">
      <c r="A29" s="2"/>
      <c r="B29" s="2"/>
      <c r="C29" s="2"/>
      <c r="D29" s="2"/>
      <c r="E29" s="2"/>
      <c r="F29" s="2"/>
      <c r="G29" s="2"/>
      <c r="H29" s="2"/>
      <c r="I29" s="2"/>
      <c r="J29" s="2"/>
      <c r="K29" s="2"/>
      <c r="L29" s="10" t="s">
        <v>112</v>
      </c>
      <c r="M29" s="11">
        <v>4</v>
      </c>
    </row>
    <row r="30" spans="1:13" x14ac:dyDescent="0.3">
      <c r="A30" s="2"/>
      <c r="B30" s="2"/>
      <c r="C30" s="2"/>
      <c r="D30" s="2"/>
      <c r="E30" s="2"/>
      <c r="F30" s="2"/>
      <c r="G30" s="2"/>
      <c r="H30" s="2"/>
      <c r="I30" s="2"/>
      <c r="J30" s="2"/>
      <c r="K30" s="2"/>
      <c r="L30" s="10" t="s">
        <v>164</v>
      </c>
      <c r="M30" s="11">
        <v>5</v>
      </c>
    </row>
    <row r="31" spans="1:13" x14ac:dyDescent="0.3">
      <c r="A31" s="2"/>
      <c r="B31" s="2"/>
      <c r="C31" s="2"/>
      <c r="D31" s="2"/>
      <c r="E31" s="2"/>
      <c r="F31" s="2"/>
      <c r="G31" s="2"/>
      <c r="H31" s="2"/>
      <c r="I31" s="2"/>
      <c r="J31" s="2"/>
      <c r="K31" s="2"/>
      <c r="L31" s="10" t="s">
        <v>132</v>
      </c>
      <c r="M31" s="11">
        <v>4</v>
      </c>
    </row>
    <row r="32" spans="1:13" x14ac:dyDescent="0.3">
      <c r="A32" s="2"/>
      <c r="B32" s="2"/>
      <c r="C32" s="2"/>
      <c r="D32" s="2"/>
      <c r="E32" s="2"/>
      <c r="F32" s="2"/>
      <c r="G32" s="2"/>
      <c r="H32" s="2"/>
      <c r="I32" s="2"/>
      <c r="J32" s="2"/>
      <c r="K32" s="2"/>
      <c r="L32" s="10" t="s">
        <v>70</v>
      </c>
      <c r="M32" s="11">
        <v>5</v>
      </c>
    </row>
    <row r="33" spans="1:13" x14ac:dyDescent="0.3">
      <c r="A33" s="2"/>
      <c r="B33" s="2"/>
      <c r="C33" s="2"/>
      <c r="D33" s="2"/>
      <c r="E33" s="2"/>
      <c r="F33" s="2"/>
      <c r="G33" s="2"/>
      <c r="H33" s="2"/>
      <c r="I33" s="2"/>
      <c r="J33" s="2"/>
      <c r="K33" s="2"/>
      <c r="L33" s="10" t="s">
        <v>95</v>
      </c>
      <c r="M33" s="11">
        <v>14</v>
      </c>
    </row>
    <row r="34" spans="1:13" x14ac:dyDescent="0.3">
      <c r="A34" s="2"/>
      <c r="B34" s="2"/>
      <c r="C34" s="2"/>
      <c r="D34" s="2"/>
      <c r="E34" s="2"/>
      <c r="F34" s="2"/>
      <c r="G34" s="2"/>
      <c r="H34" s="2"/>
      <c r="I34" s="2"/>
      <c r="J34" s="2"/>
      <c r="K34" s="2"/>
      <c r="L34" s="10" t="s">
        <v>505</v>
      </c>
      <c r="M34" s="11">
        <v>311</v>
      </c>
    </row>
    <row r="35" spans="1:13" x14ac:dyDescent="0.3">
      <c r="A35" s="2"/>
      <c r="B35" s="2"/>
      <c r="C35" s="2"/>
      <c r="D35" s="2"/>
      <c r="E35" s="2"/>
      <c r="F35" s="2"/>
      <c r="G35" s="2"/>
      <c r="H35" s="2"/>
      <c r="I35" s="2"/>
      <c r="J35" s="2"/>
      <c r="K35" s="2"/>
      <c r="L35" s="2"/>
      <c r="M35" s="2"/>
    </row>
    <row r="36" spans="1:13" x14ac:dyDescent="0.3">
      <c r="A36" s="2"/>
      <c r="B36" s="2"/>
      <c r="C36" s="2"/>
      <c r="D36" s="2"/>
      <c r="E36" s="2"/>
      <c r="F36" s="2"/>
      <c r="G36" s="2"/>
      <c r="H36" s="2"/>
      <c r="I36" s="2"/>
      <c r="J36" s="2"/>
      <c r="K36" s="2"/>
      <c r="L36" s="2"/>
      <c r="M36" s="2"/>
    </row>
    <row r="37" spans="1:13" x14ac:dyDescent="0.3">
      <c r="A37" s="2"/>
      <c r="B37" s="2"/>
      <c r="C37" s="2"/>
      <c r="D37" s="2"/>
      <c r="E37" s="2"/>
      <c r="F37" s="2"/>
      <c r="G37" s="2"/>
      <c r="H37" s="2"/>
      <c r="I37" s="2"/>
      <c r="J37" s="2"/>
      <c r="K37" s="2"/>
      <c r="L37" s="2"/>
      <c r="M37" s="2"/>
    </row>
    <row r="38" spans="1:13" x14ac:dyDescent="0.3">
      <c r="A38" s="2"/>
      <c r="B38" s="2"/>
      <c r="C38" s="2"/>
      <c r="D38" s="2"/>
      <c r="E38" s="2"/>
      <c r="F38" s="2"/>
      <c r="G38" s="2"/>
      <c r="H38" s="2"/>
      <c r="I38" s="2"/>
      <c r="J38" s="2"/>
      <c r="K38" s="2"/>
      <c r="L38" s="2"/>
      <c r="M38" s="2"/>
    </row>
    <row r="39" spans="1:13" x14ac:dyDescent="0.3">
      <c r="A39" s="2"/>
      <c r="B39" s="2"/>
      <c r="C39" s="2"/>
      <c r="D39" s="2"/>
      <c r="E39" s="2"/>
      <c r="F39" s="2"/>
      <c r="G39" s="2"/>
      <c r="H39" s="2"/>
      <c r="I39" s="2"/>
      <c r="J39" s="2"/>
      <c r="K39" s="2"/>
      <c r="L39" s="2"/>
      <c r="M39" s="2"/>
    </row>
    <row r="40" spans="1:13" x14ac:dyDescent="0.3">
      <c r="A40" s="2"/>
      <c r="B40" s="2"/>
      <c r="C40" s="2"/>
      <c r="D40" s="2"/>
      <c r="E40" s="2"/>
      <c r="F40" s="2"/>
      <c r="G40" s="2"/>
      <c r="H40" s="2"/>
      <c r="I40" s="2"/>
      <c r="J40" s="2"/>
      <c r="K40" s="2"/>
      <c r="L40" s="2"/>
      <c r="M40" s="2"/>
    </row>
    <row r="41" spans="1:13" x14ac:dyDescent="0.3">
      <c r="A41" s="2"/>
      <c r="B41" s="2"/>
      <c r="C41" s="2"/>
      <c r="D41" s="2"/>
      <c r="E41" s="2"/>
      <c r="F41" s="2"/>
      <c r="G41" s="2"/>
      <c r="H41" s="2"/>
      <c r="I41" s="2"/>
      <c r="J41" s="2"/>
      <c r="K41" s="2"/>
      <c r="L41" s="2"/>
      <c r="M41" s="2"/>
    </row>
    <row r="42" spans="1:13" x14ac:dyDescent="0.3">
      <c r="A42" s="2"/>
      <c r="B42" s="2"/>
      <c r="C42" s="2"/>
      <c r="D42" s="2"/>
      <c r="E42" s="2"/>
      <c r="F42" s="2"/>
      <c r="G42" s="2"/>
      <c r="H42" s="2"/>
      <c r="I42" s="2"/>
      <c r="J42" s="2"/>
      <c r="K42" s="2"/>
      <c r="L42" s="2"/>
      <c r="M42" s="2"/>
    </row>
    <row r="43" spans="1:13" x14ac:dyDescent="0.3">
      <c r="A43" s="2"/>
      <c r="B43" s="2"/>
      <c r="C43" s="2"/>
      <c r="D43" s="2"/>
      <c r="E43" s="2"/>
      <c r="F43" s="2"/>
      <c r="G43" s="2"/>
      <c r="H43" s="2"/>
      <c r="I43" s="2"/>
      <c r="J43" s="2"/>
      <c r="K43" s="2"/>
      <c r="L43" s="2"/>
      <c r="M43" s="2"/>
    </row>
    <row r="44" spans="1:13" x14ac:dyDescent="0.3">
      <c r="A44" s="2"/>
      <c r="B44" s="2"/>
      <c r="C44" s="2"/>
      <c r="D44" s="2"/>
      <c r="E44" s="2"/>
      <c r="F44" s="2"/>
      <c r="G44" s="2"/>
      <c r="H44" s="2"/>
      <c r="I44" s="2"/>
      <c r="J44" s="2"/>
      <c r="K44" s="2"/>
      <c r="L44" s="2"/>
      <c r="M44" s="2"/>
    </row>
    <row r="45" spans="1:13" x14ac:dyDescent="0.3">
      <c r="A45" s="2"/>
      <c r="B45" s="2"/>
      <c r="C45" s="2"/>
      <c r="D45" s="2"/>
      <c r="E45" s="2"/>
      <c r="F45" s="2"/>
      <c r="G45" s="2"/>
      <c r="H45" s="2"/>
      <c r="I45" s="2"/>
      <c r="J45" s="2"/>
      <c r="K45" s="2"/>
      <c r="L45" s="2"/>
      <c r="M45" s="2"/>
    </row>
    <row r="46" spans="1:13" x14ac:dyDescent="0.3">
      <c r="A46" s="2"/>
      <c r="B46" s="2"/>
      <c r="C46" s="2"/>
      <c r="D46" s="2"/>
      <c r="E46" s="2"/>
      <c r="F46" s="2"/>
      <c r="G46" s="2"/>
      <c r="H46" s="2"/>
      <c r="I46" s="2"/>
      <c r="J46" s="2"/>
      <c r="K46" s="2"/>
      <c r="L46" s="2"/>
      <c r="M46" s="2"/>
    </row>
    <row r="47" spans="1:13" x14ac:dyDescent="0.3">
      <c r="A47" s="2"/>
      <c r="B47" s="2"/>
      <c r="C47" s="2"/>
      <c r="D47" s="2"/>
      <c r="E47" s="2"/>
      <c r="F47" s="2"/>
      <c r="G47" s="2"/>
      <c r="H47" s="2"/>
      <c r="I47" s="2"/>
      <c r="J47" s="2"/>
      <c r="K47" s="2"/>
      <c r="L47" s="2"/>
      <c r="M47" s="2"/>
    </row>
    <row r="48" spans="1:13" x14ac:dyDescent="0.3">
      <c r="A48" s="2"/>
      <c r="B48" s="2"/>
      <c r="C48" s="2"/>
      <c r="D48" s="2"/>
      <c r="E48" s="2"/>
      <c r="F48" s="2"/>
      <c r="G48" s="2"/>
      <c r="H48" s="2"/>
      <c r="I48" s="2"/>
      <c r="J48" s="2"/>
      <c r="K48" s="2"/>
      <c r="L48" s="2"/>
      <c r="M48" s="2"/>
    </row>
    <row r="49" spans="1:13" x14ac:dyDescent="0.3">
      <c r="A49" s="2"/>
      <c r="B49" s="2"/>
      <c r="C49" s="2"/>
      <c r="D49" s="2"/>
      <c r="E49" s="2"/>
      <c r="F49" s="2"/>
      <c r="G49" s="2"/>
      <c r="H49" s="2"/>
      <c r="I49" s="2"/>
      <c r="J49" s="2"/>
      <c r="K49" s="2"/>
      <c r="L49" s="2"/>
      <c r="M49" s="2"/>
    </row>
    <row r="50" spans="1:13" x14ac:dyDescent="0.3">
      <c r="A50" s="2"/>
      <c r="B50" s="2"/>
      <c r="C50" s="2"/>
      <c r="D50" s="2"/>
      <c r="E50" s="2"/>
      <c r="F50" s="2"/>
      <c r="G50" s="2"/>
      <c r="H50" s="2"/>
      <c r="I50" s="2"/>
      <c r="J50" s="2"/>
      <c r="K50" s="2"/>
      <c r="L50" s="2"/>
      <c r="M50" s="2"/>
    </row>
    <row r="51" spans="1:13" x14ac:dyDescent="0.3">
      <c r="A51" s="2"/>
      <c r="B51" s="2"/>
      <c r="C51" s="2"/>
      <c r="D51" s="2"/>
      <c r="E51" s="2"/>
      <c r="F51" s="2"/>
      <c r="G51" s="2"/>
      <c r="H51" s="2"/>
      <c r="I51" s="2"/>
      <c r="J51" s="2"/>
      <c r="K51" s="2"/>
      <c r="L51" s="2"/>
      <c r="M51" s="2"/>
    </row>
    <row r="52" spans="1:13" x14ac:dyDescent="0.3">
      <c r="A52" s="2"/>
      <c r="B52" s="2"/>
      <c r="C52" s="2"/>
      <c r="D52" s="2"/>
      <c r="E52" s="2"/>
      <c r="F52" s="2"/>
      <c r="G52" s="2"/>
      <c r="H52" s="2"/>
      <c r="I52" s="2"/>
      <c r="J52" s="2"/>
      <c r="K52" s="2"/>
      <c r="L52" s="2"/>
      <c r="M52" s="2"/>
    </row>
    <row r="53" spans="1:13" x14ac:dyDescent="0.3">
      <c r="A53" s="2"/>
      <c r="B53" s="2"/>
      <c r="C53" s="2"/>
      <c r="D53" s="2"/>
      <c r="E53" s="2"/>
      <c r="F53" s="2"/>
      <c r="G53" s="2"/>
      <c r="H53" s="2"/>
      <c r="I53" s="2"/>
      <c r="J53" s="2"/>
      <c r="K53" s="2"/>
      <c r="L53" s="2"/>
      <c r="M53" s="2"/>
    </row>
    <row r="54" spans="1:13" x14ac:dyDescent="0.3">
      <c r="A54" s="2"/>
      <c r="B54" s="2"/>
      <c r="C54" s="2"/>
      <c r="D54" s="2"/>
      <c r="E54" s="2"/>
      <c r="F54" s="2"/>
      <c r="G54" s="2"/>
      <c r="H54" s="2"/>
      <c r="I54" s="2"/>
      <c r="J54" s="2"/>
      <c r="K54" s="2"/>
      <c r="L54" s="2"/>
      <c r="M54" s="2"/>
    </row>
    <row r="55" spans="1:13" x14ac:dyDescent="0.3">
      <c r="A55" s="2"/>
      <c r="B55" s="2"/>
      <c r="C55" s="2"/>
      <c r="D55" s="2"/>
      <c r="E55" s="2"/>
      <c r="F55" s="2"/>
      <c r="G55" s="2"/>
      <c r="H55" s="2"/>
      <c r="I55" s="2"/>
      <c r="J55" s="2"/>
      <c r="K55" s="2"/>
      <c r="L55" s="2"/>
      <c r="M55" s="2"/>
    </row>
    <row r="56" spans="1:13" x14ac:dyDescent="0.3">
      <c r="A56" s="2"/>
      <c r="B56" s="2"/>
      <c r="C56" s="2"/>
      <c r="D56" s="2"/>
      <c r="E56" s="2"/>
      <c r="F56" s="2"/>
      <c r="G56" s="2"/>
      <c r="H56" s="2"/>
      <c r="I56" s="2"/>
      <c r="J56" s="2"/>
      <c r="K56" s="2"/>
      <c r="L56" s="2"/>
      <c r="M56" s="2"/>
    </row>
    <row r="57" spans="1:13" x14ac:dyDescent="0.3">
      <c r="A57" s="2"/>
      <c r="B57" s="2"/>
      <c r="C57" s="2"/>
      <c r="D57" s="2"/>
      <c r="E57" s="2"/>
      <c r="F57" s="2"/>
      <c r="G57" s="2"/>
      <c r="H57" s="2"/>
      <c r="I57" s="2"/>
      <c r="J57" s="2"/>
      <c r="K57" s="2"/>
      <c r="L57" s="2"/>
      <c r="M57" s="2"/>
    </row>
    <row r="58" spans="1:13" x14ac:dyDescent="0.3">
      <c r="A58" s="2"/>
      <c r="B58" s="2"/>
      <c r="C58" s="2"/>
      <c r="D58" s="2"/>
      <c r="E58" s="2"/>
      <c r="F58" s="2"/>
      <c r="G58" s="2"/>
      <c r="H58" s="2"/>
      <c r="I58" s="2"/>
      <c r="J58" s="2"/>
      <c r="K58" s="2"/>
      <c r="L58" s="2"/>
      <c r="M58" s="2"/>
    </row>
    <row r="59" spans="1:13" x14ac:dyDescent="0.3">
      <c r="A59" s="2"/>
      <c r="B59" s="2"/>
      <c r="C59" s="2"/>
      <c r="D59" s="2"/>
      <c r="E59" s="2"/>
      <c r="F59" s="2"/>
      <c r="G59" s="2"/>
      <c r="H59" s="2"/>
      <c r="I59" s="2"/>
      <c r="J59" s="2"/>
      <c r="K59" s="2"/>
      <c r="L59" s="2"/>
      <c r="M59" s="2"/>
    </row>
    <row r="60" spans="1:13" x14ac:dyDescent="0.3">
      <c r="A60" s="2"/>
      <c r="B60" s="2"/>
      <c r="C60" s="2"/>
      <c r="D60" s="2"/>
      <c r="E60" s="2"/>
      <c r="F60" s="2"/>
      <c r="G60" s="2"/>
      <c r="H60" s="2"/>
      <c r="I60" s="2"/>
      <c r="J60" s="2"/>
      <c r="K60" s="2"/>
      <c r="L60" s="2"/>
      <c r="M60" s="2"/>
    </row>
    <row r="61" spans="1:13" x14ac:dyDescent="0.3">
      <c r="A61" s="2"/>
      <c r="B61" s="2"/>
      <c r="C61" s="2"/>
      <c r="D61" s="2"/>
      <c r="E61" s="2"/>
      <c r="F61" s="2"/>
      <c r="G61" s="2"/>
      <c r="H61" s="2"/>
      <c r="I61" s="2"/>
      <c r="J61" s="2"/>
      <c r="K61" s="2"/>
      <c r="L61" s="2"/>
      <c r="M61" s="2"/>
    </row>
    <row r="62" spans="1:13" x14ac:dyDescent="0.3">
      <c r="A62" s="2"/>
      <c r="B62" s="2"/>
      <c r="C62" s="2"/>
      <c r="D62" s="2"/>
      <c r="E62" s="2"/>
      <c r="F62" s="2"/>
      <c r="G62" s="2"/>
      <c r="H62" s="2"/>
      <c r="I62" s="2"/>
      <c r="J62" s="2"/>
      <c r="K62" s="2"/>
      <c r="L62" s="2"/>
      <c r="M62" s="2"/>
    </row>
    <row r="63" spans="1:13" x14ac:dyDescent="0.3">
      <c r="A63" s="2"/>
      <c r="B63" s="2"/>
      <c r="C63" s="2"/>
      <c r="D63" s="2"/>
      <c r="E63" s="2"/>
      <c r="F63" s="2"/>
      <c r="G63" s="2"/>
      <c r="H63" s="2"/>
      <c r="I63" s="2"/>
      <c r="J63" s="2"/>
      <c r="K63" s="2"/>
      <c r="L63" s="2"/>
      <c r="M63" s="2"/>
    </row>
    <row r="64" spans="1:13" x14ac:dyDescent="0.3">
      <c r="A64" s="2"/>
      <c r="B64" s="2"/>
      <c r="C64" s="2"/>
      <c r="D64" s="2"/>
      <c r="E64" s="2"/>
      <c r="F64" s="2"/>
      <c r="G64" s="2"/>
      <c r="H64" s="2"/>
      <c r="I64" s="2"/>
      <c r="J64" s="2"/>
      <c r="K64" s="2"/>
      <c r="L64" s="2"/>
      <c r="M64" s="2"/>
    </row>
    <row r="65" spans="1:13" x14ac:dyDescent="0.3">
      <c r="A65" s="2"/>
      <c r="B65" s="2"/>
      <c r="C65" s="2"/>
      <c r="D65" s="2"/>
      <c r="E65" s="2"/>
      <c r="F65" s="2"/>
      <c r="G65" s="2"/>
      <c r="H65" s="2"/>
      <c r="I65" s="2"/>
      <c r="J65" s="2"/>
      <c r="K65" s="2"/>
      <c r="L65" s="2"/>
      <c r="M65" s="2"/>
    </row>
    <row r="66" spans="1:13" x14ac:dyDescent="0.3">
      <c r="A66" s="2"/>
      <c r="B66" s="2"/>
      <c r="C66" s="2"/>
      <c r="D66" s="2"/>
      <c r="E66" s="2"/>
      <c r="F66" s="2"/>
      <c r="G66" s="2"/>
      <c r="H66" s="2"/>
      <c r="I66" s="2"/>
      <c r="J66" s="2"/>
      <c r="K66" s="2"/>
      <c r="L66" s="2"/>
      <c r="M66" s="2"/>
    </row>
    <row r="67" spans="1:13" x14ac:dyDescent="0.3">
      <c r="A67" s="2"/>
      <c r="B67" s="2"/>
      <c r="C67" s="2"/>
      <c r="D67" s="2"/>
      <c r="E67" s="2"/>
      <c r="F67" s="2"/>
      <c r="G67" s="2"/>
      <c r="H67" s="2"/>
      <c r="I67" s="2"/>
      <c r="J67" s="2"/>
      <c r="K67" s="2"/>
      <c r="L67" s="2"/>
      <c r="M67" s="2"/>
    </row>
    <row r="68" spans="1:13" x14ac:dyDescent="0.3">
      <c r="A68" s="2"/>
      <c r="B68" s="2"/>
      <c r="C68" s="2"/>
      <c r="D68" s="2"/>
      <c r="E68" s="2"/>
      <c r="F68" s="2"/>
      <c r="G68" s="2"/>
      <c r="H68" s="2"/>
      <c r="I68" s="2"/>
      <c r="J68" s="2"/>
      <c r="K68" s="2"/>
      <c r="L68" s="2"/>
      <c r="M68" s="2"/>
    </row>
  </sheetData>
  <pageMargins left="0.7" right="0.7" top="0.75" bottom="0.75" header="0.3" footer="0.3"/>
  <pageSetup paperSize="8" scale="58"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E6E9DCFD-8A74-4927-887F-D14F4DDB632A}">
  <ds:schemaRefs/>
</ds:datastoreItem>
</file>

<file path=customXml/itemProps2.xml><?xml version="1.0" encoding="utf-8"?>
<ds:datastoreItem xmlns:ds="http://schemas.openxmlformats.org/officeDocument/2006/customXml" ds:itemID="{1AA35D1E-AA36-491D-A305-6E6D819B6A2C}">
  <ds:schemaRefs/>
</ds:datastoreItem>
</file>

<file path=customXml/itemProps3.xml><?xml version="1.0" encoding="utf-8"?>
<ds:datastoreItem xmlns:ds="http://schemas.openxmlformats.org/officeDocument/2006/customXml" ds:itemID="{1DD75054-C1EA-4752-9934-F1821816CCD2}">
  <ds:schemaRefs/>
</ds:datastoreItem>
</file>

<file path=customXml/itemProps4.xml><?xml version="1.0" encoding="utf-8"?>
<ds:datastoreItem xmlns:ds="http://schemas.openxmlformats.org/officeDocument/2006/customXml" ds:itemID="{E58C8C27-F3A5-43FB-A365-16E3CE9D26FA}">
  <ds:schemaRefs/>
</ds:datastoreItem>
</file>

<file path=customXml/itemProps5.xml><?xml version="1.0" encoding="utf-8"?>
<ds:datastoreItem xmlns:ds="http://schemas.openxmlformats.org/officeDocument/2006/customXml" ds:itemID="{9A16CB0C-5E9B-4BDB-B390-FBD91B963E14}">
  <ds:schemaRefs/>
</ds:datastoreItem>
</file>

<file path=customXml/itemProps6.xml><?xml version="1.0" encoding="utf-8"?>
<ds:datastoreItem xmlns:ds="http://schemas.openxmlformats.org/officeDocument/2006/customXml" ds:itemID="{1E2303A1-C0E0-45D8-A9FF-267B29F3D9EB}">
  <ds:schemaRefs/>
</ds:datastoreItem>
</file>

<file path=customXml/itemProps7.xml><?xml version="1.0" encoding="utf-8"?>
<ds:datastoreItem xmlns:ds="http://schemas.openxmlformats.org/officeDocument/2006/customXml" ds:itemID="{CC140E06-2632-413C-A516-92EFD28814C2}">
  <ds:schemaRefs/>
</ds:datastoreItem>
</file>

<file path=customXml/itemProps8.xml><?xml version="1.0" encoding="utf-8"?>
<ds:datastoreItem xmlns:ds="http://schemas.openxmlformats.org/officeDocument/2006/customXml" ds:itemID="{8904A731-4E46-4FC6-8ECC-C177600C407A}">
  <ds:schemaRefs/>
</ds:datastoreItem>
</file>

<file path=customXml/itemProps9.xml><?xml version="1.0" encoding="utf-8"?>
<ds:datastoreItem xmlns:ds="http://schemas.openxmlformats.org/officeDocument/2006/customXml" ds:itemID="{0A8EBA95-F788-4EA9-9DC8-452574C0CB93}">
  <ds:schemaRefs/>
</ds:datastoreItem>
</file>

<file path=customXml/itemProps10.xml><?xml version="1.0" encoding="utf-8"?>
<ds:datastoreItem xmlns:ds="http://schemas.openxmlformats.org/officeDocument/2006/customXml" ds:itemID="{18EF32AD-5405-4A8C-834C-8449B40CBB47}">
  <ds:schemaRefs/>
</ds:datastoreItem>
</file>

<file path=customXml/itemProps11.xml><?xml version="1.0" encoding="utf-8"?>
<ds:datastoreItem xmlns:ds="http://schemas.openxmlformats.org/officeDocument/2006/customXml" ds:itemID="{FA27455D-7442-475B-AE6C-34EEBD7A0F93}">
  <ds:schemaRefs/>
</ds:datastoreItem>
</file>

<file path=customXml/itemProps12.xml><?xml version="1.0" encoding="utf-8"?>
<ds:datastoreItem xmlns:ds="http://schemas.openxmlformats.org/officeDocument/2006/customXml" ds:itemID="{66550A49-A38D-4810-B757-DFE8D21939D6}">
  <ds:schemaRefs/>
</ds:datastoreItem>
</file>

<file path=customXml/itemProps13.xml><?xml version="1.0" encoding="utf-8"?>
<ds:datastoreItem xmlns:ds="http://schemas.openxmlformats.org/officeDocument/2006/customXml" ds:itemID="{48527ADA-094A-495C-BFDC-9F23874E4DE0}">
  <ds:schemaRefs/>
</ds:datastoreItem>
</file>

<file path=customXml/itemProps14.xml><?xml version="1.0" encoding="utf-8"?>
<ds:datastoreItem xmlns:ds="http://schemas.openxmlformats.org/officeDocument/2006/customXml" ds:itemID="{A5A5F97B-DBA5-47C6-9559-7A819695A997}">
  <ds:schemaRefs/>
</ds:datastoreItem>
</file>

<file path=customXml/itemProps15.xml><?xml version="1.0" encoding="utf-8"?>
<ds:datastoreItem xmlns:ds="http://schemas.openxmlformats.org/officeDocument/2006/customXml" ds:itemID="{029CE1AF-28A0-4D32-9C0E-A96914F4A888}">
  <ds:schemaRefs/>
</ds:datastoreItem>
</file>

<file path=customXml/itemProps16.xml><?xml version="1.0" encoding="utf-8"?>
<ds:datastoreItem xmlns:ds="http://schemas.openxmlformats.org/officeDocument/2006/customXml" ds:itemID="{5C4F2E7B-21CE-495A-942A-25D668A99302}">
  <ds:schemaRefs/>
</ds:datastoreItem>
</file>

<file path=customXml/itemProps17.xml><?xml version="1.0" encoding="utf-8"?>
<ds:datastoreItem xmlns:ds="http://schemas.openxmlformats.org/officeDocument/2006/customXml" ds:itemID="{4D24ADDA-F69F-4E9F-9832-6128B4305FCC}">
  <ds:schemaRefs/>
</ds:datastoreItem>
</file>

<file path=customXml/itemProps18.xml><?xml version="1.0" encoding="utf-8"?>
<ds:datastoreItem xmlns:ds="http://schemas.openxmlformats.org/officeDocument/2006/customXml" ds:itemID="{7C2B44D9-3142-451D-809D-43C309BF5AA3}">
  <ds:schemaRefs/>
</ds:datastoreItem>
</file>

<file path=customXml/itemProps19.xml><?xml version="1.0" encoding="utf-8"?>
<ds:datastoreItem xmlns:ds="http://schemas.openxmlformats.org/officeDocument/2006/customXml" ds:itemID="{9EE38CED-FEBA-4A42-B44F-8BA94A6E8CFD}">
  <ds:schemaRefs/>
</ds:datastoreItem>
</file>

<file path=customXml/itemProps20.xml><?xml version="1.0" encoding="utf-8"?>
<ds:datastoreItem xmlns:ds="http://schemas.openxmlformats.org/officeDocument/2006/customXml" ds:itemID="{B3448BE2-2DB6-430A-BB34-FF6BC33AFEE1}">
  <ds:schemaRefs/>
</ds:datastoreItem>
</file>

<file path=customXml/itemProps21.xml><?xml version="1.0" encoding="utf-8"?>
<ds:datastoreItem xmlns:ds="http://schemas.openxmlformats.org/officeDocument/2006/customXml" ds:itemID="{5C8ADC45-C4BE-4D3C-8E38-4CF5473B36C3}">
  <ds:schemaRefs/>
</ds:datastoreItem>
</file>

<file path=customXml/itemProps22.xml><?xml version="1.0" encoding="utf-8"?>
<ds:datastoreItem xmlns:ds="http://schemas.openxmlformats.org/officeDocument/2006/customXml" ds:itemID="{E5760868-59AB-4A07-A119-759EA0A77FE4}">
  <ds:schemaRefs/>
</ds:datastoreItem>
</file>

<file path=customXml/itemProps23.xml><?xml version="1.0" encoding="utf-8"?>
<ds:datastoreItem xmlns:ds="http://schemas.openxmlformats.org/officeDocument/2006/customXml" ds:itemID="{099CA134-707D-4B80-BDD5-DCE4A73B5D3C}">
  <ds:schemaRefs>
    <ds:schemaRef ds:uri="http://schemas.microsoft.com/DataMashup"/>
  </ds:schemaRefs>
</ds:datastoreItem>
</file>

<file path=customXml/itemProps24.xml><?xml version="1.0" encoding="utf-8"?>
<ds:datastoreItem xmlns:ds="http://schemas.openxmlformats.org/officeDocument/2006/customXml" ds:itemID="{9D65BAC3-C829-45A7-9900-A10EFD71EF9C}">
  <ds:schemaRefs/>
</ds:datastoreItem>
</file>

<file path=customXml/itemProps25.xml><?xml version="1.0" encoding="utf-8"?>
<ds:datastoreItem xmlns:ds="http://schemas.openxmlformats.org/officeDocument/2006/customXml" ds:itemID="{79FFAA97-9165-4E71-9805-467BA0D0E719}">
  <ds:schemaRefs/>
</ds:datastoreItem>
</file>

<file path=customXml/itemProps26.xml><?xml version="1.0" encoding="utf-8"?>
<ds:datastoreItem xmlns:ds="http://schemas.openxmlformats.org/officeDocument/2006/customXml" ds:itemID="{FE9920FC-69D5-47C4-ABCF-CB7AB766A04A}">
  <ds:schemaRefs/>
</ds:datastoreItem>
</file>

<file path=customXml/itemProps27.xml><?xml version="1.0" encoding="utf-8"?>
<ds:datastoreItem xmlns:ds="http://schemas.openxmlformats.org/officeDocument/2006/customXml" ds:itemID="{49518EA2-E564-44FA-AEAD-9D4665A6C5B2}">
  <ds:schemaRefs/>
</ds:datastoreItem>
</file>

<file path=customXml/itemProps28.xml><?xml version="1.0" encoding="utf-8"?>
<ds:datastoreItem xmlns:ds="http://schemas.openxmlformats.org/officeDocument/2006/customXml" ds:itemID="{8C60AEEA-4B6B-43D3-A67A-DD41C7354E25}">
  <ds:schemaRefs/>
</ds:datastoreItem>
</file>

<file path=customXml/itemProps29.xml><?xml version="1.0" encoding="utf-8"?>
<ds:datastoreItem xmlns:ds="http://schemas.openxmlformats.org/officeDocument/2006/customXml" ds:itemID="{1E0CB8AF-3F05-47C7-9749-A5FD2147CB22}">
  <ds:schemaRefs/>
</ds:datastoreItem>
</file>

<file path=customXml/itemProps30.xml><?xml version="1.0" encoding="utf-8"?>
<ds:datastoreItem xmlns:ds="http://schemas.openxmlformats.org/officeDocument/2006/customXml" ds:itemID="{17FC4FBD-8118-4E38-9D8E-899044098050}">
  <ds:schemaRefs/>
</ds:datastoreItem>
</file>

<file path=customXml/itemProps31.xml><?xml version="1.0" encoding="utf-8"?>
<ds:datastoreItem xmlns:ds="http://schemas.openxmlformats.org/officeDocument/2006/customXml" ds:itemID="{96D44106-A992-4AB6-8915-B3B5D3925346}">
  <ds:schemaRefs/>
</ds:datastoreItem>
</file>

<file path=customXml/itemProps32.xml><?xml version="1.0" encoding="utf-8"?>
<ds:datastoreItem xmlns:ds="http://schemas.openxmlformats.org/officeDocument/2006/customXml" ds:itemID="{36F1601F-E8BC-4BB2-85DC-4E7F3F58F63F}">
  <ds:schemaRefs/>
</ds:datastoreItem>
</file>

<file path=customXml/itemProps33.xml><?xml version="1.0" encoding="utf-8"?>
<ds:datastoreItem xmlns:ds="http://schemas.openxmlformats.org/officeDocument/2006/customXml" ds:itemID="{7129CB2D-BF9E-4ABE-9744-2A6A13469E55}">
  <ds:schemaRefs/>
</ds:datastoreItem>
</file>

<file path=customXml/itemProps34.xml><?xml version="1.0" encoding="utf-8"?>
<ds:datastoreItem xmlns:ds="http://schemas.openxmlformats.org/officeDocument/2006/customXml" ds:itemID="{054232BC-9A25-4CC9-B00B-BE17E447BA73}">
  <ds:schemaRefs/>
</ds:datastoreItem>
</file>

<file path=customXml/itemProps35.xml><?xml version="1.0" encoding="utf-8"?>
<ds:datastoreItem xmlns:ds="http://schemas.openxmlformats.org/officeDocument/2006/customXml" ds:itemID="{63D28129-60F4-4704-8CC3-9E68C677000F}">
  <ds:schemaRefs/>
</ds:datastoreItem>
</file>

<file path=customXml/itemProps36.xml><?xml version="1.0" encoding="utf-8"?>
<ds:datastoreItem xmlns:ds="http://schemas.openxmlformats.org/officeDocument/2006/customXml" ds:itemID="{E1B15226-08B6-4438-90A4-B82D0C822DE9}">
  <ds:schemaRefs/>
</ds:datastoreItem>
</file>

<file path=customXml/itemProps37.xml><?xml version="1.0" encoding="utf-8"?>
<ds:datastoreItem xmlns:ds="http://schemas.openxmlformats.org/officeDocument/2006/customXml" ds:itemID="{16AC9449-D5A0-4558-B21E-9DCE4196B9B6}">
  <ds:schemaRefs/>
</ds:datastoreItem>
</file>

<file path=customXml/itemProps38.xml><?xml version="1.0" encoding="utf-8"?>
<ds:datastoreItem xmlns:ds="http://schemas.openxmlformats.org/officeDocument/2006/customXml" ds:itemID="{8AB6E7D2-E857-485E-997E-CABCF26A3850}">
  <ds:schemaRefs/>
</ds:datastoreItem>
</file>

<file path=customXml/itemProps39.xml><?xml version="1.0" encoding="utf-8"?>
<ds:datastoreItem xmlns:ds="http://schemas.openxmlformats.org/officeDocument/2006/customXml" ds:itemID="{C3DB7F35-F6A5-4D47-A4A6-1051EECF9BE1}">
  <ds:schemaRefs/>
</ds:datastoreItem>
</file>

<file path=customXml/itemProps40.xml><?xml version="1.0" encoding="utf-8"?>
<ds:datastoreItem xmlns:ds="http://schemas.openxmlformats.org/officeDocument/2006/customXml" ds:itemID="{3E4844C4-9E4C-4F03-AF10-72DF8E7466BC}">
  <ds:schemaRefs/>
</ds:datastoreItem>
</file>

<file path=customXml/itemProps41.xml><?xml version="1.0" encoding="utf-8"?>
<ds:datastoreItem xmlns:ds="http://schemas.openxmlformats.org/officeDocument/2006/customXml" ds:itemID="{86ABE8F7-7DA2-4A6B-ABA5-7057C88E96E8}">
  <ds:schemaRefs/>
</ds:datastoreItem>
</file>

<file path=customXml/itemProps42.xml><?xml version="1.0" encoding="utf-8"?>
<ds:datastoreItem xmlns:ds="http://schemas.openxmlformats.org/officeDocument/2006/customXml" ds:itemID="{4B70FD3B-B117-4CFE-9E88-79AC6462C3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DATASET</vt:lpstr>
      <vt:lpstr>Calculation</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Taskeen Tamboli</dc:creator>
  <cp:lastModifiedBy>Taskeen Tamboli</cp:lastModifiedBy>
  <cp:lastPrinted>2026-06-20T05:56:56Z</cp:lastPrinted>
  <dcterms:created xsi:type="dcterms:W3CDTF">2026-04-25T08:50:05Z</dcterms:created>
  <dcterms:modified xsi:type="dcterms:W3CDTF">2026-06-20T05:57:15Z</dcterms:modified>
</cp:coreProperties>
</file>