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<sst xmlns="http://schemas.openxmlformats.org/spreadsheetml/2006/main" count="30" uniqueCount="29">
  <si>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 xml:space="preserve"> Data Analysis:</t>
  </si>
  <si>
    <t>Final Exam Mark Analysis</t>
  </si>
  <si>
    <t>Student Name</t>
  </si>
  <si>
    <t>Student ID</t>
  </si>
  <si>
    <t>Subject-1</t>
  </si>
  <si>
    <t>Subject-2</t>
  </si>
  <si>
    <t>Subject-3</t>
  </si>
  <si>
    <t>Subject-4</t>
  </si>
  <si>
    <t>Total Marks</t>
  </si>
  <si>
    <t>Average Marks</t>
  </si>
  <si>
    <t>Grade</t>
  </si>
  <si>
    <t>No of the Student</t>
  </si>
  <si>
    <t>Abdur rahim</t>
  </si>
  <si>
    <t>B</t>
  </si>
  <si>
    <t>Ahsan Habib</t>
  </si>
  <si>
    <t>C</t>
  </si>
  <si>
    <t>Abdul Latif</t>
  </si>
  <si>
    <t>F</t>
  </si>
  <si>
    <t>Munia Jannat</t>
  </si>
  <si>
    <t>Zerin Sultana</t>
  </si>
  <si>
    <t>MD Rakib</t>
  </si>
  <si>
    <t>Sumon Mia</t>
  </si>
  <si>
    <t>Fahima Akter</t>
  </si>
  <si>
    <t>Rafsan Islam</t>
  </si>
  <si>
    <t>Tanvir Ahmed</t>
  </si>
  <si>
    <t>Class average for each subject</t>
  </si>
  <si>
    <t>Highest marks for each subject</t>
  </si>
  <si>
    <t>Lowest marks for each subject</t>
  </si>
  <si>
    <r>
      <rPr>
        <sz val="11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Data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Visualization</t>
    </r>
    <r>
      <rPr>
        <b/>
        <sz val="11"/>
        <color theme="1"/>
        <rFont val="Calibri"/>
        <charset val="134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</si>
</sst>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rgb="FF9C000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2" borderId="1" xfId="23" applyFont="1" applyBorder="1" applyAlignment="1">
      <alignment horizontal="center" vertical="center"/>
    </xf>
    <xf numFmtId="0" fontId="3" fillId="2" borderId="1" xfId="23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"Abdur Rahman"</c:f>
              <c:strCache>
                <c:ptCount val="1"/>
                <c:pt idx="0">
                  <c:v>Abdur Rahman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310</c:v>
                </c:pt>
              </c:numCache>
            </c:numRef>
          </c:val>
        </c:ser>
        <c:ser>
          <c:idx val="1"/>
          <c:order val="1"/>
          <c:tx>
            <c:strRef>
              <c:f>"Ahsan Habib"</c:f>
              <c:strCache>
                <c:ptCount val="1"/>
                <c:pt idx="0">
                  <c:v>Ahsan Habib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Sheet1!$H$6</c:f>
              <c:numCache>
                <c:formatCode>General</c:formatCode>
                <c:ptCount val="1"/>
                <c:pt idx="0">
                  <c:v>269</c:v>
                </c:pt>
              </c:numCache>
            </c:numRef>
          </c:val>
        </c:ser>
        <c:ser>
          <c:idx val="2"/>
          <c:order val="2"/>
          <c:tx>
            <c:strRef>
              <c:f>"Abdul Latif"</c:f>
              <c:strCache>
                <c:ptCount val="1"/>
                <c:pt idx="0">
                  <c:v>Abdul Latif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Sheet1!$H$7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</c:ser>
        <c:ser>
          <c:idx val="3"/>
          <c:order val="3"/>
          <c:tx>
            <c:strRef>
              <c:f>"Munua Jannat"</c:f>
              <c:strCache>
                <c:ptCount val="1"/>
                <c:pt idx="0">
                  <c:v>Munua Jannat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Sheet1!$H$8</c:f>
              <c:numCache>
                <c:formatCode>General</c:formatCode>
                <c:ptCount val="1"/>
                <c:pt idx="0">
                  <c:v>264</c:v>
                </c:pt>
              </c:numCache>
            </c:numRef>
          </c:val>
        </c:ser>
        <c:ser>
          <c:idx val="4"/>
          <c:order val="4"/>
          <c:tx>
            <c:strRef>
              <c:f>"Zerin Sultana"</c:f>
              <c:strCache>
                <c:ptCount val="1"/>
                <c:pt idx="0">
                  <c:v>Zerin Sultana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Sheet1!$H$9</c:f>
              <c:numCache>
                <c:formatCode>General</c:formatCode>
                <c:ptCount val="1"/>
                <c:pt idx="0">
                  <c:v>199</c:v>
                </c:pt>
              </c:numCache>
            </c:numRef>
          </c:val>
        </c:ser>
        <c:ser>
          <c:idx val="5"/>
          <c:order val="5"/>
          <c:tx>
            <c:strRef>
              <c:f>"MD Rakib"</c:f>
              <c:strCache>
                <c:ptCount val="1"/>
                <c:pt idx="0">
                  <c:v>MD Rakib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Sheet1!$H$10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</c:ser>
        <c:ser>
          <c:idx val="6"/>
          <c:order val="6"/>
          <c:tx>
            <c:strRef>
              <c:f>"Sumon Mia"</c:f>
              <c:strCache>
                <c:ptCount val="1"/>
                <c:pt idx="0">
                  <c:v>Sumon Mia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Sheet1!$H$11</c:f>
              <c:numCache>
                <c:formatCode>General</c:formatCode>
                <c:ptCount val="1"/>
                <c:pt idx="0">
                  <c:v>195</c:v>
                </c:pt>
              </c:numCache>
            </c:numRef>
          </c:val>
        </c:ser>
        <c:ser>
          <c:idx val="7"/>
          <c:order val="7"/>
          <c:tx>
            <c:strRef>
              <c:f>"Fahima Akter"</c:f>
              <c:strCache>
                <c:ptCount val="1"/>
                <c:pt idx="0">
                  <c:v>Fahima Akter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Sheet1!$H$12</c:f>
              <c:numCache>
                <c:formatCode>General</c:formatCode>
                <c:ptCount val="1"/>
                <c:pt idx="0">
                  <c:v>281</c:v>
                </c:pt>
              </c:numCache>
            </c:numRef>
          </c:val>
        </c:ser>
        <c:ser>
          <c:idx val="8"/>
          <c:order val="8"/>
          <c:tx>
            <c:strRef>
              <c:f>"Rafsan Islam"</c:f>
              <c:strCache>
                <c:ptCount val="1"/>
                <c:pt idx="0">
                  <c:v>Rafsan Islam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Sheet1!$H$13</c:f>
              <c:numCache>
                <c:formatCode>General</c:formatCode>
                <c:ptCount val="1"/>
                <c:pt idx="0">
                  <c:v>305</c:v>
                </c:pt>
              </c:numCache>
            </c:numRef>
          </c:val>
        </c:ser>
        <c:ser>
          <c:idx val="9"/>
          <c:order val="9"/>
          <c:tx>
            <c:strRef>
              <c:f>"Tanvir Ahmed"</c:f>
              <c:strCache>
                <c:ptCount val="1"/>
                <c:pt idx="0">
                  <c:v>Tanvir Ahmed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</c:f>
              <c:strCache>
                <c:ptCount val="1"/>
                <c:pt idx="0">
                  <c:v>Total Marks</c:v>
                </c:pt>
              </c:strCache>
            </c:strRef>
          </c:cat>
          <c:val>
            <c:numRef>
              <c:f>Sheet1!$H$14</c:f>
              <c:numCache>
                <c:formatCode>General</c:formatCode>
                <c:ptCount val="1"/>
                <c:pt idx="0">
                  <c:v>258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01582288"/>
        <c:axId val="301588112"/>
      </c:barChart>
      <c:catAx>
        <c:axId val="30158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588112"/>
        <c:crosses val="autoZero"/>
        <c:auto val="1"/>
        <c:lblAlgn val="ctr"/>
        <c:lblOffset val="100"/>
        <c:noMultiLvlLbl val="0"/>
      </c:catAx>
      <c:valAx>
        <c:axId val="301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5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d23edde-4315-4228-868c-c7a1014cab4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Line Chart</a:t>
            </a:r>
            <a:endParaRPr b="1"/>
          </a:p>
        </c:rich>
      </c:tx>
      <c:layout>
        <c:manualLayout>
          <c:xMode val="edge"/>
          <c:yMode val="edge"/>
          <c:x val="0.416896551724138"/>
          <c:y val="0.02970297029702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Average Marks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0.0528310968171232"/>
                  <c:y val="0.056967724331488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528310968171233"/>
                  <c:y val="0.042116239182973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Sheet1!$I$5:$I$14</c:f>
              <c:numCache>
                <c:formatCode>General</c:formatCode>
                <c:ptCount val="10"/>
                <c:pt idx="0">
                  <c:v>77.5</c:v>
                </c:pt>
                <c:pt idx="1">
                  <c:v>67.25</c:v>
                </c:pt>
                <c:pt idx="2">
                  <c:v>70</c:v>
                </c:pt>
                <c:pt idx="3">
                  <c:v>66</c:v>
                </c:pt>
                <c:pt idx="4">
                  <c:v>49.75</c:v>
                </c:pt>
                <c:pt idx="5">
                  <c:v>79</c:v>
                </c:pt>
                <c:pt idx="6">
                  <c:v>48.75</c:v>
                </c:pt>
                <c:pt idx="7">
                  <c:v>70.25</c:v>
                </c:pt>
                <c:pt idx="8">
                  <c:v>76.25</c:v>
                </c:pt>
                <c:pt idx="9">
                  <c:v>64.5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7695440"/>
        <c:axId val="557699600"/>
      </c:lineChart>
      <c:catAx>
        <c:axId val="55769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7699600"/>
        <c:crosses val="autoZero"/>
        <c:auto val="1"/>
        <c:lblAlgn val="ctr"/>
        <c:lblOffset val="100"/>
        <c:noMultiLvlLbl val="0"/>
      </c:catAx>
      <c:valAx>
        <c:axId val="5576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Average Marks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769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8efcdbf-0541-4735-9efb-4838b1a4b0dc}"/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Pie Chart</a:t>
            </a:r>
          </a:p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Grade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Sheet1!$M$4</c:f>
              <c:strCache>
                <c:ptCount val="1"/>
                <c:pt idx="0">
                  <c:v>No of the Student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Sheet1!$L$5:$L$7</c:f>
              <c:strCache>
                <c:ptCount val="3"/>
                <c:pt idx="0">
                  <c:v>B</c:v>
                </c:pt>
                <c:pt idx="1">
                  <c:v>C</c:v>
                </c:pt>
                <c:pt idx="2">
                  <c:v>F</c:v>
                </c:pt>
              </c:strCache>
            </c:strRef>
          </c:cat>
          <c:val>
            <c:numRef>
              <c:f>Sheet1!$M$5:$M$7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</xdr:colOff>
      <xdr:row>20</xdr:row>
      <xdr:rowOff>152401</xdr:rowOff>
    </xdr:from>
    <xdr:to>
      <xdr:col>6</xdr:col>
      <xdr:colOff>368300</xdr:colOff>
      <xdr:row>34</xdr:row>
      <xdr:rowOff>127000</xdr:rowOff>
    </xdr:to>
    <xdr:graphicFrame>
      <xdr:nvGraphicFramePr>
        <xdr:cNvPr id="11" name="Chart 10"/>
        <xdr:cNvGraphicFramePr/>
      </xdr:nvGraphicFramePr>
      <xdr:xfrm>
        <a:off x="450850" y="3937000"/>
        <a:ext cx="4425950" cy="2552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692151</xdr:colOff>
      <xdr:row>20</xdr:row>
      <xdr:rowOff>158750</xdr:rowOff>
    </xdr:from>
    <xdr:to>
      <xdr:col>14</xdr:col>
      <xdr:colOff>400051</xdr:colOff>
      <xdr:row>34</xdr:row>
      <xdr:rowOff>146050</xdr:rowOff>
    </xdr:to>
    <xdr:graphicFrame>
      <xdr:nvGraphicFramePr>
        <xdr:cNvPr id="15" name="Chart 14"/>
        <xdr:cNvGraphicFramePr/>
      </xdr:nvGraphicFramePr>
      <xdr:xfrm>
        <a:off x="5924550" y="3943350"/>
        <a:ext cx="5073650" cy="256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654050</xdr:colOff>
      <xdr:row>37</xdr:row>
      <xdr:rowOff>152400</xdr:rowOff>
    </xdr:from>
    <xdr:to>
      <xdr:col>10</xdr:col>
      <xdr:colOff>304800</xdr:colOff>
      <xdr:row>52</xdr:row>
      <xdr:rowOff>133350</xdr:rowOff>
    </xdr:to>
    <xdr:graphicFrame>
      <xdr:nvGraphicFramePr>
        <xdr:cNvPr id="8" name="Chart 7"/>
        <xdr:cNvGraphicFramePr/>
      </xdr:nvGraphicFramePr>
      <xdr:xfrm>
        <a:off x="3092450" y="70675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abSelected="1" topLeftCell="A40" workbookViewId="0">
      <selection activeCell="K9" sqref="K9"/>
    </sheetView>
  </sheetViews>
  <sheetFormatPr defaultColWidth="9" defaultRowHeight="14.5"/>
  <cols>
    <col min="1" max="1" width="6.45454545454545" customWidth="1"/>
    <col min="2" max="2" width="12.9090909090909" customWidth="1"/>
    <col min="3" max="3" width="15.5454545454545" customWidth="1"/>
    <col min="4" max="4" width="10" customWidth="1"/>
    <col min="5" max="5" width="10.1818181818182" customWidth="1"/>
    <col min="6" max="6" width="9.45454545454546" customWidth="1"/>
    <col min="7" max="7" width="10.3636363636364" customWidth="1"/>
    <col min="8" max="8" width="11.5454545454545" customWidth="1"/>
    <col min="9" max="9" width="13.5454545454545" customWidth="1"/>
    <col min="13" max="13" width="15.7272727272727" customWidth="1"/>
  </cols>
  <sheetData>
    <row r="1" s="1" customFormat="1" ht="18.5" spans="1:1">
      <c r="A1" s="2" t="s">
        <v>0</v>
      </c>
    </row>
    <row r="2" spans="2:10">
      <c r="B2" s="3" t="s">
        <v>1</v>
      </c>
      <c r="C2" s="4"/>
      <c r="D2" s="4"/>
      <c r="E2" s="4"/>
      <c r="F2" s="4"/>
      <c r="G2" s="4"/>
      <c r="H2" s="4"/>
      <c r="I2" s="4"/>
      <c r="J2" s="4"/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3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/>
      <c r="L4" s="13" t="s">
        <v>10</v>
      </c>
      <c r="M4" s="13" t="s">
        <v>11</v>
      </c>
    </row>
    <row r="5" spans="2:13">
      <c r="B5" s="6" t="s">
        <v>12</v>
      </c>
      <c r="C5" s="6">
        <v>2022001</v>
      </c>
      <c r="D5" s="6">
        <v>89</v>
      </c>
      <c r="E5" s="6">
        <v>78</v>
      </c>
      <c r="F5" s="6">
        <v>95</v>
      </c>
      <c r="G5" s="6">
        <v>48</v>
      </c>
      <c r="H5" s="6">
        <f>SUM(D5:G5)</f>
        <v>310</v>
      </c>
      <c r="I5" s="6">
        <f>AVERAGE(D5:G5)</f>
        <v>77.5</v>
      </c>
      <c r="J5" s="6" t="str" cm="1">
        <f t="array" ref="J5">IF(I5&gt;=80,"A",IF(I5&gt;=70,"B",IF(I5&gt;=60,"C",IF(I5&lt;50,"F",Invalid))))</f>
        <v>B</v>
      </c>
      <c r="L5" s="13" t="s">
        <v>13</v>
      </c>
      <c r="M5" s="13">
        <v>5</v>
      </c>
    </row>
    <row r="6" spans="2:13">
      <c r="B6" s="6" t="s">
        <v>14</v>
      </c>
      <c r="C6" s="6">
        <v>2022002</v>
      </c>
      <c r="D6" s="6">
        <v>73</v>
      </c>
      <c r="E6" s="6">
        <v>75</v>
      </c>
      <c r="F6" s="6">
        <v>82</v>
      </c>
      <c r="G6" s="6">
        <v>39</v>
      </c>
      <c r="H6" s="6">
        <f t="shared" ref="H6:H14" si="0">SUM(D6:G6)</f>
        <v>269</v>
      </c>
      <c r="I6" s="6">
        <f t="shared" ref="I6:I14" si="1">AVERAGE(D6:G6)</f>
        <v>67.25</v>
      </c>
      <c r="J6" s="6" t="str" cm="1">
        <f t="array" ref="J6">IF(I6&gt;=80,"A",IF(I6&gt;=70,"B",IF(I6&gt;=60,"C",IF(I6&lt;50,"F",Invalid))))</f>
        <v>C</v>
      </c>
      <c r="L6" s="13" t="s">
        <v>15</v>
      </c>
      <c r="M6" s="13">
        <v>3</v>
      </c>
    </row>
    <row r="7" spans="2:13">
      <c r="B7" s="6" t="s">
        <v>16</v>
      </c>
      <c r="C7" s="6">
        <v>2022003</v>
      </c>
      <c r="D7" s="6">
        <v>75</v>
      </c>
      <c r="E7" s="6">
        <v>73</v>
      </c>
      <c r="F7" s="6">
        <v>88</v>
      </c>
      <c r="G7" s="6">
        <v>44</v>
      </c>
      <c r="H7" s="6">
        <f t="shared" si="0"/>
        <v>280</v>
      </c>
      <c r="I7" s="6">
        <f t="shared" si="1"/>
        <v>70</v>
      </c>
      <c r="J7" s="6" t="str" cm="1">
        <f t="array" ref="J7">IF(I7&gt;=80,"A",IF(I7&gt;=70,"B",IF(I7&gt;=60,"C",IF(I7&lt;50,"F",Invalid))))</f>
        <v>B</v>
      </c>
      <c r="L7" s="13" t="s">
        <v>17</v>
      </c>
      <c r="M7" s="13">
        <v>2</v>
      </c>
    </row>
    <row r="8" spans="2:10">
      <c r="B8" s="6" t="s">
        <v>18</v>
      </c>
      <c r="C8" s="6">
        <v>2022004</v>
      </c>
      <c r="D8" s="6">
        <v>72</v>
      </c>
      <c r="E8" s="6">
        <v>77</v>
      </c>
      <c r="F8" s="6">
        <v>79</v>
      </c>
      <c r="G8" s="6">
        <v>36</v>
      </c>
      <c r="H8" s="6">
        <f t="shared" si="0"/>
        <v>264</v>
      </c>
      <c r="I8" s="6">
        <f t="shared" si="1"/>
        <v>66</v>
      </c>
      <c r="J8" s="6" t="str" cm="1">
        <f t="array" ref="J8">IF(I8&gt;=80,"A",IF(I8&gt;=70,"B",IF(I8&gt;=60,"C",IF(I8&lt;50,"F",Invalid))))</f>
        <v>C</v>
      </c>
    </row>
    <row r="9" spans="2:10">
      <c r="B9" s="6" t="s">
        <v>19</v>
      </c>
      <c r="C9" s="6">
        <v>2022005</v>
      </c>
      <c r="D9" s="6">
        <v>53</v>
      </c>
      <c r="E9" s="6">
        <v>72</v>
      </c>
      <c r="F9" s="6">
        <v>43</v>
      </c>
      <c r="G9" s="6">
        <v>31</v>
      </c>
      <c r="H9" s="6">
        <f t="shared" si="0"/>
        <v>199</v>
      </c>
      <c r="I9" s="6">
        <f t="shared" si="1"/>
        <v>49.75</v>
      </c>
      <c r="J9" s="6" t="str" cm="1">
        <f t="array" ref="J9">IF(I9&gt;=80,"A",IF(I9&gt;=70,"B",IF(I9&gt;=60,"C",IF(I9&lt;50,"F",Invalid))))</f>
        <v>F</v>
      </c>
    </row>
    <row r="10" spans="2:10">
      <c r="B10" s="6" t="s">
        <v>20</v>
      </c>
      <c r="C10" s="6">
        <v>2022006</v>
      </c>
      <c r="D10" s="6">
        <v>89</v>
      </c>
      <c r="E10" s="6">
        <v>79</v>
      </c>
      <c r="F10" s="6">
        <v>99</v>
      </c>
      <c r="G10" s="6">
        <v>49</v>
      </c>
      <c r="H10" s="6">
        <f t="shared" si="0"/>
        <v>316</v>
      </c>
      <c r="I10" s="6">
        <f t="shared" si="1"/>
        <v>79</v>
      </c>
      <c r="J10" s="6" t="str" cm="1">
        <f t="array" ref="J10">IF(I10&gt;=80,"A",IF(I10&gt;=70,"B",IF(I10&gt;=60,"C",IF(I10&lt;50,"F",Invalid))))</f>
        <v>B</v>
      </c>
    </row>
    <row r="11" spans="2:10">
      <c r="B11" s="6" t="s">
        <v>21</v>
      </c>
      <c r="C11" s="6">
        <v>2022007</v>
      </c>
      <c r="D11" s="6">
        <v>51</v>
      </c>
      <c r="E11" s="6">
        <v>71</v>
      </c>
      <c r="F11" s="6">
        <v>41</v>
      </c>
      <c r="G11" s="6">
        <v>32</v>
      </c>
      <c r="H11" s="6">
        <f t="shared" si="0"/>
        <v>195</v>
      </c>
      <c r="I11" s="6">
        <f t="shared" si="1"/>
        <v>48.75</v>
      </c>
      <c r="J11" s="6" t="str" cm="1">
        <f t="array" ref="J11">IF(I11&gt;=80,"A",IF(I11&gt;=70,"B",IF(I11&gt;=60,"C",IF(I11&lt;50,"F",Invalid))))</f>
        <v>F</v>
      </c>
    </row>
    <row r="12" spans="2:10">
      <c r="B12" s="6" t="s">
        <v>22</v>
      </c>
      <c r="C12" s="6">
        <v>2022008</v>
      </c>
      <c r="D12" s="6">
        <v>85</v>
      </c>
      <c r="E12" s="6">
        <v>75</v>
      </c>
      <c r="F12" s="6">
        <v>81</v>
      </c>
      <c r="G12" s="6">
        <v>40</v>
      </c>
      <c r="H12" s="6">
        <f t="shared" si="0"/>
        <v>281</v>
      </c>
      <c r="I12" s="6">
        <f t="shared" si="1"/>
        <v>70.25</v>
      </c>
      <c r="J12" s="6" t="str" cm="1">
        <f t="array" ref="J12">IF(I12&gt;=80,"A",IF(I12&gt;=70,"B",IF(I12&gt;=60,"C",IF(I12&lt;50,"F",Invalid))))</f>
        <v>B</v>
      </c>
    </row>
    <row r="13" spans="2:10">
      <c r="B13" s="6" t="s">
        <v>23</v>
      </c>
      <c r="C13" s="6">
        <v>2022009</v>
      </c>
      <c r="D13" s="6">
        <v>82</v>
      </c>
      <c r="E13" s="6">
        <v>76</v>
      </c>
      <c r="F13" s="6">
        <v>98</v>
      </c>
      <c r="G13" s="6">
        <v>49</v>
      </c>
      <c r="H13" s="6">
        <f t="shared" si="0"/>
        <v>305</v>
      </c>
      <c r="I13" s="6">
        <f t="shared" si="1"/>
        <v>76.25</v>
      </c>
      <c r="J13" s="6" t="str" cm="1">
        <f t="array" ref="J13">IF(I13&gt;=80,"A",IF(I13&gt;=70,"B",IF(I13&gt;=60,"C",IF(I13&lt;50,"F",Invalid))))</f>
        <v>B</v>
      </c>
    </row>
    <row r="14" spans="2:10">
      <c r="B14" s="6" t="s">
        <v>24</v>
      </c>
      <c r="C14" s="6">
        <v>2022010</v>
      </c>
      <c r="D14" s="6">
        <v>80</v>
      </c>
      <c r="E14" s="6">
        <v>74</v>
      </c>
      <c r="F14" s="6">
        <v>69</v>
      </c>
      <c r="G14" s="6">
        <v>35</v>
      </c>
      <c r="H14" s="6">
        <f t="shared" si="0"/>
        <v>258</v>
      </c>
      <c r="I14" s="6">
        <f t="shared" si="1"/>
        <v>64.5</v>
      </c>
      <c r="J14" s="6" t="str" cm="1">
        <f t="array" ref="J14">IF(I14&gt;=80,"A",IF(I14&gt;=70,"B",IF(I14&gt;=60,"C",IF(I14&lt;50,"F",Invalid))))</f>
        <v>C</v>
      </c>
    </row>
    <row r="15" spans="2:10">
      <c r="B15" s="7" t="s">
        <v>25</v>
      </c>
      <c r="C15" s="5"/>
      <c r="D15" s="6">
        <f>AVERAGE(D5:D14)</f>
        <v>74.9</v>
      </c>
      <c r="E15" s="6">
        <f>AVERAGE(E5:E14)</f>
        <v>75</v>
      </c>
      <c r="F15" s="6">
        <f>AVERAGE(F5:F14)</f>
        <v>77.5</v>
      </c>
      <c r="G15" s="6">
        <f>AVERAGE(G5:G14)</f>
        <v>40.3</v>
      </c>
      <c r="H15" s="8"/>
      <c r="I15" s="8"/>
      <c r="J15" s="8"/>
    </row>
    <row r="16" spans="2:10">
      <c r="B16" s="9" t="s">
        <v>26</v>
      </c>
      <c r="C16" s="10"/>
      <c r="D16" s="6">
        <f>MAX(D5:D14)</f>
        <v>89</v>
      </c>
      <c r="E16" s="6">
        <f>MAX(E5:E14)</f>
        <v>79</v>
      </c>
      <c r="F16" s="6">
        <f>MAX(F5:F14)</f>
        <v>99</v>
      </c>
      <c r="G16" s="6">
        <f>MAX(G5:G14)</f>
        <v>49</v>
      </c>
      <c r="H16" s="8"/>
      <c r="I16" s="8"/>
      <c r="J16" s="6"/>
    </row>
    <row r="17" spans="2:10">
      <c r="B17" s="5" t="s">
        <v>27</v>
      </c>
      <c r="C17" s="6"/>
      <c r="D17" s="6">
        <f>MIN(D5:D14)</f>
        <v>51</v>
      </c>
      <c r="E17" s="6">
        <f>MIN(E5:E14)</f>
        <v>71</v>
      </c>
      <c r="F17" s="6">
        <f>MIN(F5:F14)</f>
        <v>41</v>
      </c>
      <c r="G17" s="6">
        <f>MIN(G5:G14)</f>
        <v>31</v>
      </c>
      <c r="H17" s="8"/>
      <c r="I17" s="8"/>
      <c r="J17" s="8"/>
    </row>
    <row r="19" s="1" customFormat="1" ht="18.5" spans="1:4">
      <c r="A19" s="1" t="s">
        <v>28</v>
      </c>
      <c r="D19" s="11"/>
    </row>
    <row r="20" spans="4:4">
      <c r="D20" s="12"/>
    </row>
    <row r="21" spans="4:4">
      <c r="D21" s="12"/>
    </row>
  </sheetData>
  <mergeCells count="6">
    <mergeCell ref="A1:XFD1"/>
    <mergeCell ref="B15:C15"/>
    <mergeCell ref="B16:C16"/>
    <mergeCell ref="B17:C17"/>
    <mergeCell ref="A19:XFD19"/>
    <mergeCell ref="B2:J3"/>
  </mergeCells>
  <conditionalFormatting sqref="J5:J14">
    <cfRule type="expression" dxfId="0" priority="1">
      <formula>$J5="F"</formula>
    </cfRule>
    <cfRule type="expression" dxfId="1" priority="2">
      <formula>$J5="A"</formula>
    </cfRule>
  </conditionalFormatting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2024-12-19T02:55:00Z</dcterms:created>
  <dcterms:modified xsi:type="dcterms:W3CDTF">2024-12-21T17:00:35Z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608ED7765E38406E8E40C504980E948B_12</vt:lpwstr>
  </property>
  <property fmtid="{D5CDD505-2E9C-101B-9397-08002B2CF9AE}" pid="3" name="KSOProductBuildVer">
    <vt:lpwstr>1033-12.2.0.19307</vt:lpwstr>
  </property>
</Properties>
</file>