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  <sheet state="visible" name="ranked" sheetId="3" r:id="rId6"/>
  </sheets>
  <definedNames/>
  <calcPr/>
</workbook>
</file>

<file path=xl/sharedStrings.xml><?xml version="1.0" encoding="utf-8"?>
<sst xmlns="http://schemas.openxmlformats.org/spreadsheetml/2006/main" count="273" uniqueCount="145">
  <si>
    <t>Timestamp</t>
  </si>
  <si>
    <t>01. Years of industry experience?</t>
  </si>
  <si>
    <t>02. Current job role/title?</t>
  </si>
  <si>
    <t>03. Domain of work you've explored till now?</t>
  </si>
  <si>
    <t xml:space="preserve">01. How often do you write or maintain test code? </t>
  </si>
  <si>
    <t>02. Test coverage goals in your team/project?</t>
  </si>
  <si>
    <t xml:space="preserve">03. Does your team perform code reviews on test code? </t>
  </si>
  <si>
    <t>01. Are you familiar with the concept of test smells?</t>
  </si>
  <si>
    <t>02. In your experience, how often do you encounter test smells in your projects?</t>
  </si>
  <si>
    <t>01. Are you familiar with the concept of flaky tests?</t>
  </si>
  <si>
    <t>02. How often do you encounter flaky tests in your projects?</t>
  </si>
  <si>
    <t>Do you believe there is a connection between test smells and flaky tests?</t>
  </si>
  <si>
    <r>
      <rPr>
        <rFont val="Arial"/>
        <b/>
        <i/>
        <color theme="1"/>
        <u/>
      </rPr>
      <t>Co-occurrence 1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Assertion Roulette
2. Implementation Dependent (ID)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</si>
  <si>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2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Assertion Roulette
2.</t>
    </r>
    <r>
      <rPr>
        <rFont val="Arial"/>
        <color theme="1"/>
      </rPr>
      <t/>
    </r>
    <r>
      <rPr>
        <rFont val="Arial"/>
        <b/>
        <color theme="1"/>
      </rPr>
      <t xml:space="preserve"> Non-Order Dependent (NOD)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</si>
  <si>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3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Conditional Test Logic
2. Non-Order Dependent (NOD)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</si>
  <si>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4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Conditional Test Logic
2. Order Dependent (OD)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</si>
  <si>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5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Constructor Initialization
2. Non-Order Dependent (NOD)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</si>
  <si>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6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Eager Test
2. Implementation Dependent (ID)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</si>
  <si>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7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Eager Test
2. Non-Order Dependent (NOD)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</si>
  <si>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8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Empty Test
2.</t>
    </r>
    <r>
      <rPr>
        <rFont val="Arial"/>
        <color theme="1"/>
      </rPr>
      <t/>
    </r>
    <r>
      <rPr>
        <rFont val="Arial"/>
        <b/>
        <color theme="1"/>
      </rPr>
      <t xml:space="preserve"> Order Dependent - Victim (OD-Vic)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</si>
  <si>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9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Exception Catching or Throwing
2. Order Dependent (OD)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</si>
  <si>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10</t>
    </r>
    <r>
      <rPr>
        <rFont val="Arial"/>
        <color theme="1"/>
      </rPr>
      <t xml:space="preserve"> 
Do you believe there is a co-occurrence between </t>
    </r>
    <r>
      <rPr>
        <rFont val="Arial"/>
        <b/>
        <color theme="1"/>
      </rPr>
      <t xml:space="preserve">
1. General Fixture
2. Implementation Dependent (ID)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</si>
  <si>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11</t>
    </r>
    <r>
      <rPr>
        <rFont val="Arial"/>
        <color theme="1"/>
      </rPr>
      <t xml:space="preserve"> 
Do you believe there is a co-occurrence between </t>
    </r>
    <r>
      <rPr>
        <rFont val="Arial"/>
        <b/>
        <color theme="1"/>
      </rPr>
      <t xml:space="preserve">
1. Lazy Test
2. Implementation Dependent (ID)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</si>
  <si>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12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Magic Number
2. Implementation Dependent (ID)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</si>
  <si>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13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Magic Number
2. Order Dependent (OD)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</si>
  <si>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14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Magic Number
2. Non-Order Dependent (NOD)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</si>
  <si>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15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Print Statement
2. Order Dependent (OD)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</si>
  <si>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16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Redundant Assertion
2. Non-Order Dependent (NOD)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</si>
  <si>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17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Redundant Assertion
2. Order Dependent (OD)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</si>
  <si>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18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Sensitive Equality
2. Implementation Dependent (ID)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</si>
  <si>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19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Sensitive Equality
2. Non-Order Dependent (NOD)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</si>
  <si>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20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Sensitive Equality
2. Order Dependent (OD)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</si>
  <si>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21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Sleepy Test
2. Non-Order Dependent (NOD)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</si>
  <si>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22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Sleepy Test
2. Order Dependent (OD)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</si>
  <si>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23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Unknown Test
2. Implementation Dependent (ID)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</si>
  <si>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24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Verbose Test
2. Non-Order Dependent (NOD) </t>
    </r>
    <r>
      <rPr>
        <rFont val="Arial"/>
        <color theme="1"/>
      </rPr>
      <t>?</t>
    </r>
  </si>
  <si>
    <t>0–2 years</t>
  </si>
  <si>
    <t>Software Engineer</t>
  </si>
  <si>
    <t>Web development, Data/ML engineering</t>
  </si>
  <si>
    <t>Weekly</t>
  </si>
  <si>
    <t>90%+</t>
  </si>
  <si>
    <t>Yes, but less strict</t>
  </si>
  <si>
    <t>Yes</t>
  </si>
  <si>
    <t>Often</t>
  </si>
  <si>
    <t>Rarely</t>
  </si>
  <si>
    <t>3–5 years</t>
  </si>
  <si>
    <t>Web development, Data/ML engineering, Game development</t>
  </si>
  <si>
    <t>Sometimes</t>
  </si>
  <si>
    <t>Web development</t>
  </si>
  <si>
    <t>Daily</t>
  </si>
  <si>
    <t>No explicit goals</t>
  </si>
  <si>
    <t>75–90%</t>
  </si>
  <si>
    <t>No, test code is rarely reviewed</t>
  </si>
  <si>
    <t>Not sure</t>
  </si>
  <si>
    <t>6–10 years</t>
  </si>
  <si>
    <t>Mobile app development</t>
  </si>
  <si>
    <t>Not applicable</t>
  </si>
  <si>
    <t>No</t>
  </si>
  <si>
    <t>Lecturer</t>
  </si>
  <si>
    <t>Data/ML engineering</t>
  </si>
  <si>
    <t>Occasionally</t>
  </si>
  <si>
    <t>Yes, same rigor as production code</t>
  </si>
  <si>
    <t>Don't know</t>
  </si>
  <si>
    <t>Software Researcher</t>
  </si>
  <si>
    <t>Web development, Mobile app development</t>
  </si>
  <si>
    <t>Never</t>
  </si>
  <si>
    <t>QA/Test Engineer</t>
  </si>
  <si>
    <t>&lt;50%</t>
  </si>
  <si>
    <t>Web development, Embedded systems</t>
  </si>
  <si>
    <t>50–75%</t>
  </si>
  <si>
    <r>
      <rPr>
        <rFont val="Arial"/>
        <b/>
        <i/>
        <color theme="1"/>
        <u/>
      </rPr>
      <t>Co-occurrence 1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Assertion Roulette
2. Implementation Dependent (ID)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</si>
  <si>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2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Assertion Roulette
2.</t>
    </r>
    <r>
      <rPr>
        <rFont val="Arial"/>
        <color theme="1"/>
      </rPr>
      <t/>
    </r>
    <r>
      <rPr>
        <rFont val="Arial"/>
        <b/>
        <color theme="1"/>
      </rPr>
      <t xml:space="preserve"> Non-Order Dependent (NOD)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</si>
  <si>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3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Conditional Test Logic
2. Non-Order Dependent (NOD)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</si>
  <si>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4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Conditional Test Logic
2. Order Dependent (OD)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</si>
  <si>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5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Constructor Initialization
2. Non-Order Dependent (NOD)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</si>
  <si>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6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Eager Test
2. Implementation Dependent (ID)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</si>
  <si>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7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Eager Test
2. Non-Order Dependent (NOD)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</si>
  <si>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8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Empty Test
2.</t>
    </r>
    <r>
      <rPr>
        <rFont val="Arial"/>
        <color theme="1"/>
      </rPr>
      <t/>
    </r>
    <r>
      <rPr>
        <rFont val="Arial"/>
        <b/>
        <color theme="1"/>
      </rPr>
      <t xml:space="preserve"> Order Dependent - Victim (OD-Vic)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</si>
  <si>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9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Exception Catching or Throwing
2. Order Dependent (OD)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</si>
  <si>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10</t>
    </r>
    <r>
      <rPr>
        <rFont val="Arial"/>
        <color theme="1"/>
      </rPr>
      <t xml:space="preserve"> 
Do you believe there is a co-occurrence between </t>
    </r>
    <r>
      <rPr>
        <rFont val="Arial"/>
        <b/>
        <color theme="1"/>
      </rPr>
      <t xml:space="preserve">
1. General Fixture
2. Implementation Dependent (ID)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</si>
  <si>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11</t>
    </r>
    <r>
      <rPr>
        <rFont val="Arial"/>
        <color theme="1"/>
      </rPr>
      <t xml:space="preserve"> 
Do you believe there is a co-occurrence between </t>
    </r>
    <r>
      <rPr>
        <rFont val="Arial"/>
        <b/>
        <color theme="1"/>
      </rPr>
      <t xml:space="preserve">
1. Lazy Test
2. Implementation Dependent (ID)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</si>
  <si>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12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Magic Number
2. Implementation Dependent (ID)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</si>
  <si>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13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Magic Number
2. Order Dependent (OD)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</si>
  <si>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14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Magic Number
2. Non-Order Dependent (NOD)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</si>
  <si>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15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Print Statement
2. Order Dependent (OD)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</si>
  <si>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16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Redundant Assertion
2. Non-Order Dependent (NOD)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</si>
  <si>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17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Redundant Assertion
2. Order Dependent (OD)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</si>
  <si>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18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Sensitive Equality
2. Implementation Dependent (ID)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</si>
  <si>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19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Sensitive Equality
2. Non-Order Dependent (NOD)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</si>
  <si>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20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Sensitive Equality
2. Order Dependent (OD)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</si>
  <si>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21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Sleepy Test
2. Non-Order Dependent (NOD)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</si>
  <si>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22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Sleepy Test
2. Order Dependent (OD) </t>
    </r>
    <r>
      <rPr>
        <rFont val="Arial"/>
        <color theme="1"/>
      </rPr>
      <t>?</t>
    </r>
  </si>
  <si>
    <r>
      <rPr>
        <rFont val="Arial"/>
        <b/>
        <i/>
        <color theme="1"/>
        <u/>
      </rPr>
      <t>Co-occurrence 23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Unknown Test
2. Implementation Dependent (ID)</t>
    </r>
    <r>
      <rPr>
        <rFont val="Arial"/>
        <color theme="1"/>
      </rPr>
      <t xml:space="preserve"> ?</t>
    </r>
  </si>
  <si>
    <r>
      <rPr>
        <rFont val="Arial"/>
        <b/>
        <i/>
        <color theme="1"/>
        <u/>
      </rPr>
      <t>Co-occurrence 24</t>
    </r>
    <r>
      <rPr>
        <rFont val="Arial"/>
        <color theme="1"/>
      </rPr>
      <t xml:space="preserve">
Do you believe there is a co-occurrence between </t>
    </r>
    <r>
      <rPr>
        <rFont val="Arial"/>
        <b/>
        <color theme="1"/>
      </rPr>
      <t xml:space="preserve">
1. Verbose Test
2. Non-Order Dependent (NOD) </t>
    </r>
    <r>
      <rPr>
        <rFont val="Arial"/>
        <color theme="1"/>
      </rPr>
      <t>?</t>
    </r>
  </si>
  <si>
    <t>Co-occurrence Number</t>
  </si>
  <si>
    <t>Description</t>
  </si>
  <si>
    <t>Value</t>
  </si>
  <si>
    <t>Co-occurrence 4</t>
  </si>
  <si>
    <t>Conditional Test Logic &amp; Order Dependent (OD)</t>
  </si>
  <si>
    <t>Co-occurrence 6</t>
  </si>
  <si>
    <t>Eager Test &amp; Implementation Dependent (ID)</t>
  </si>
  <si>
    <t>Co-occurrence 22</t>
  </si>
  <si>
    <t>Sleepy Test &amp; Order Dependent (OD)</t>
  </si>
  <si>
    <t>Co-occurrence 18</t>
  </si>
  <si>
    <t>Sensitive Equality &amp; Implementation Dependent (ID)</t>
  </si>
  <si>
    <t>Co-occurrence 12</t>
  </si>
  <si>
    <t>Magic Number &amp; Implementation Dependent (ID)</t>
  </si>
  <si>
    <t>Co-occurrence 1</t>
  </si>
  <si>
    <t>Assertion Roulette &amp; Implementation Dependent (ID)</t>
  </si>
  <si>
    <t>Co-occurrence 10</t>
  </si>
  <si>
    <t>General Fixture &amp; Implementation Dependent (ID)</t>
  </si>
  <si>
    <t>Co-occurrence 23</t>
  </si>
  <si>
    <t>Unknown Test &amp; Implementation Dependent (ID)</t>
  </si>
  <si>
    <t>Co-occurrence 7</t>
  </si>
  <si>
    <t>Eager Test &amp; Non-Order Dependent (NOD)</t>
  </si>
  <si>
    <t>Co-occurrence 9</t>
  </si>
  <si>
    <t>Exception Catching or Throwing &amp; Order Dependent (OD)</t>
  </si>
  <si>
    <t>Co-occurrence 19</t>
  </si>
  <si>
    <t>Sensitive Equality &amp; Non-Order Dependent (NOD)</t>
  </si>
  <si>
    <t>Co-occurrence 3</t>
  </si>
  <si>
    <t>Conditional Test Logic &amp; Non-Order Dependent (NOD)</t>
  </si>
  <si>
    <t>Co-occurrence 11</t>
  </si>
  <si>
    <t>Lazy Test &amp; Implementation Dependent (ID)</t>
  </si>
  <si>
    <t>Co-occurrence 20</t>
  </si>
  <si>
    <t>Sensitive Equality &amp; Order Dependent (OD)</t>
  </si>
  <si>
    <t>Co-occurrence 21</t>
  </si>
  <si>
    <t>Sleepy Test &amp; Non-Order Dependent (NOD)</t>
  </si>
  <si>
    <t>Co-occurrence 13</t>
  </si>
  <si>
    <t>Magic Number &amp; Order Dependent (OD)</t>
  </si>
  <si>
    <t>Co-occurrence 15</t>
  </si>
  <si>
    <t>Print Statement &amp; Order Dependent (OD)</t>
  </si>
  <si>
    <t>Co-occurrence 16</t>
  </si>
  <si>
    <t>Redundant Assertion &amp; Non-Order Dependent (NOD)</t>
  </si>
  <si>
    <t>Co-occurrence 24</t>
  </si>
  <si>
    <t>Verbose Test &amp; Non-Order Dependent (NOD)</t>
  </si>
  <si>
    <t>Co-occurrence 2</t>
  </si>
  <si>
    <t>Assertion Roulette &amp; Non-Order Dependent (NOD)</t>
  </si>
  <si>
    <t>Co-occurrence 14</t>
  </si>
  <si>
    <t>Magic Number &amp; Non-Order Dependent (NOD)</t>
  </si>
  <si>
    <t>Co-occurrence 5</t>
  </si>
  <si>
    <t>Constructor Initialization &amp; Non-Order Dependent (NOD)</t>
  </si>
  <si>
    <t>Co-occurrence 17</t>
  </si>
  <si>
    <t>Redundant Assertion &amp; Order Dependent (OD)</t>
  </si>
  <si>
    <t>Co-occurrence 8</t>
  </si>
  <si>
    <t>Empty Test &amp; Order Dependent - Victim (OD-Vic)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</si>
</sst>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6CFE0"/>
        <bgColor rgb="FFD6CFE0"/>
      </patternFill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D6CFE0"/>
      </right>
      <top>
        <color rgb="FF442F65"/>
      </top>
      <bottom style="thin">
        <color rgb="FF442F65"/>
      </bottom>
    </border>
    <border>
      <left style="thin">
        <color rgb="FFD6CFE0"/>
      </left>
      <right style="thin">
        <color rgb="FFD6CFE0"/>
      </right>
      <top>
        <color rgb="FF442F65"/>
      </top>
      <bottom style="thin">
        <color rgb="FF442F65"/>
      </bottom>
    </border>
    <border>
      <left style="thin">
        <color rgb="FFD6CFE0"/>
      </left>
      <right style="thin">
        <color rgb="FF442F65"/>
      </right>
      <top>
        <color rgb="FF442F65"/>
      </top>
      <bottom style="thin">
        <color rgb="FF442F65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2" fontId="1" numFmtId="0" xfId="0" applyAlignment="1" applyBorder="1" applyFill="1" applyFon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12" fillId="2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D6CFE0"/>
          <bgColor rgb="FFD6CFE0"/>
        </patternFill>
      </fill>
      <border/>
    </dxf>
  </dxfs>
  <tableStyles count="1">
    <tableStyle count="4" pivot="0" name="Form Responses 1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totalsRowCount="1" ref="A1:AJ17" displayName="Form_Responses" name="Form_Responses" id="1">
  <tableColumns count="36">
    <tableColumn name="Timestamp" id="1"/>
    <tableColumn name="01. Years of industry experience?" id="2"/>
    <tableColumn name="02. Current job role/title?" id="3"/>
    <tableColumn name="03. Domain of work you've explored till now?" id="4"/>
    <tableColumn name="01. How often do you write or maintain test code? " id="5"/>
    <tableColumn name="02. Test coverage goals in your team/project?" id="6"/>
    <tableColumn name="03. Does your team perform code reviews on test code? " id="7"/>
    <tableColumn name="01. Are you familiar with the concept of test smells?" id="8"/>
    <tableColumn name="02. In your experience, how often do you encounter test smells in your projects?" id="9"/>
    <tableColumn name="01. Are you familiar with the concept of flaky tests?" id="10"/>
    <tableColumn name="02. How often do you encounter flaky tests in your projects?" id="11"/>
    <tableColumn name="Do you believe there is a connection between test smells and flaky tests?" id="12"/>
    <tableColumn totalsRowFunction="custom" name="Co-occurrence 1_x000a__x000a_Do you believe there is a co-occurrence between _x000a_1. Assertion Roulette_x000a_2. Implementation Dependent (ID) ?" id="13"/>
    <tableColumn totalsRowFunction="custom" name="Co-occurrence 2_x000a__x000a_Do you believe there is a co-occurrence between _x000a_1. Assertion Roulette_x000a_2. Non-Order Dependent (NOD) ?" id="14"/>
    <tableColumn totalsRowFunction="custom" name="Co-occurrence 3_x000a__x000a_Do you believe there is a co-occurrence between _x000a_1. Conditional Test Logic_x000a_2. Non-Order Dependent (NOD) ?" id="15"/>
    <tableColumn totalsRowFunction="custom" name="Co-occurrence 4_x000a__x000a_Do you believe there is a co-occurrence between _x000a_1. Conditional Test Logic_x000a_2. Order Dependent (OD) ?" id="16"/>
    <tableColumn totalsRowFunction="custom" name="Co-occurrence 5_x000a__x000a_Do you believe there is a co-occurrence between _x000a_1. Constructor Initialization_x000a_2. Non-Order Dependent (NOD) ?" id="17"/>
    <tableColumn totalsRowFunction="custom" name="Co-occurrence 6_x000a__x000a_Do you believe there is a co-occurrence between _x000a_1. Eager Test_x000a_2. Implementation Dependent (ID) ?" id="18"/>
    <tableColumn totalsRowFunction="custom" name="Co-occurrence 7_x000a__x000a_Do you believe there is a co-occurrence between _x000a_1. Eager Test_x000a_2. Non-Order Dependent (NOD) ?" id="19"/>
    <tableColumn totalsRowFunction="custom" name="Co-occurrence 8_x000a__x000a_Do you believe there is a co-occurrence between _x000a_1. Empty Test_x000a_2. Order Dependent - Victim (OD-Vic) ?" id="20"/>
    <tableColumn totalsRowFunction="custom" name="Co-occurrence 9_x000a__x000a_Do you believe there is a co-occurrence between _x000a_1. Exception Catching or Throwing_x000a_2. Order Dependent (OD) ?" id="21"/>
    <tableColumn totalsRowFunction="custom" name="Co-occurrence 10 _x000a__x000a_Do you believe there is a co-occurrence between _x000a_1. General Fixture_x000a_2. Implementation Dependent (ID) ?" id="22"/>
    <tableColumn totalsRowFunction="custom" name="Co-occurrence 11 _x000a__x000a_Do you believe there is a co-occurrence between _x000a_1. Lazy Test_x000a_2. Implementation Dependent (ID) ?" id="23"/>
    <tableColumn totalsRowFunction="custom" name="Co-occurrence 12_x000a__x000a_Do you believe there is a co-occurrence between _x000a_1. Magic Number_x000a_2. Implementation Dependent (ID) ?" id="24"/>
    <tableColumn totalsRowFunction="custom" name="Co-occurrence 13_x000a__x000a_Do you believe there is a co-occurrence between _x000a_1. Magic Number_x000a_2. Order Dependent (OD) ?" id="25"/>
    <tableColumn totalsRowFunction="custom" name="Co-occurrence 14_x000a__x000a_Do you believe there is a co-occurrence between _x000a_1. Magic Number_x000a_2. Non-Order Dependent (NOD) ?" id="26"/>
    <tableColumn totalsRowFunction="custom" name="Co-occurrence 15_x000a__x000a_Do you believe there is a co-occurrence between _x000a_1. Print Statement_x000a_2. Order Dependent (OD) ?" id="27"/>
    <tableColumn totalsRowFunction="custom" name="Co-occurrence 16_x000a__x000a_Do you believe there is a co-occurrence between _x000a_1. Redundant Assertion_x000a_2. Non-Order Dependent (NOD) ?" id="28"/>
    <tableColumn totalsRowFunction="custom" name="Co-occurrence 17_x000a__x000a_Do you believe there is a co-occurrence between _x000a_1. Redundant Assertion_x000a_2. Order Dependent (OD) ?" id="29"/>
    <tableColumn totalsRowFunction="custom" name="Co-occurrence 18_x000a__x000a_Do you believe there is a co-occurrence between _x000a_1. Sensitive Equality_x000a_2. Implementation Dependent (ID) ?" id="30"/>
    <tableColumn totalsRowFunction="custom" name="Co-occurrence 19_x000a__x000a_Do you believe there is a co-occurrence between _x000a_1. Sensitive Equality_x000a_2. Non-Order Dependent (NOD) ?" id="31"/>
    <tableColumn totalsRowFunction="custom" name="Co-occurrence 20_x000a__x000a_Do you believe there is a co-occurrence between _x000a_1. Sensitive Equality_x000a_2. Order Dependent (OD) ?" id="32"/>
    <tableColumn totalsRowFunction="custom" name="Co-occurrence 21_x000a__x000a_Do you believe there is a co-occurrence between _x000a_1. Sleepy Test_x000a_2. Non-Order Dependent (NOD) ?" id="33"/>
    <tableColumn totalsRowFunction="custom" name="Co-occurrence 22_x000a__x000a_Do you believe there is a co-occurrence between _x000a_1. Sleepy Test_x000a_2. Order Dependent (OD) ?" id="34"/>
    <tableColumn totalsRowFunction="custom" name="Co-occurrence 23_x000a__x000a_Do you believe there is a co-occurrence between _x000a_1. Unknown Test_x000a_2. Implementation Dependent (ID) ?" id="35"/>
    <tableColumn totalsRowFunction="custom" name="Co-occurrence 24_x000a__x000a_Do you believe there is a co-occurrence between _x000a_1. Verbose Test_x000a_2. Non-Order Dependent (NOD) ?" id="36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46.5"/>
    <col customWidth="1" min="3" max="3" width="23.38"/>
    <col customWidth="1" min="4" max="4" width="37.38"/>
    <col customWidth="1" min="5" max="36" width="37.63"/>
    <col customWidth="1" min="37" max="42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4" t="s">
        <v>35</v>
      </c>
    </row>
    <row r="2">
      <c r="A2" s="5">
        <v>45858.0208905787</v>
      </c>
      <c r="B2" s="6" t="s">
        <v>36</v>
      </c>
      <c r="C2" s="6" t="s">
        <v>37</v>
      </c>
      <c r="D2" s="6" t="s">
        <v>38</v>
      </c>
      <c r="E2" s="6" t="s">
        <v>39</v>
      </c>
      <c r="F2" s="6" t="s">
        <v>40</v>
      </c>
      <c r="G2" s="6" t="s">
        <v>41</v>
      </c>
      <c r="H2" s="6" t="s">
        <v>42</v>
      </c>
      <c r="I2" s="6" t="s">
        <v>43</v>
      </c>
      <c r="J2" s="6" t="s">
        <v>42</v>
      </c>
      <c r="K2" s="6" t="s">
        <v>44</v>
      </c>
      <c r="L2" s="6" t="s">
        <v>42</v>
      </c>
      <c r="M2" s="6">
        <v>4.0</v>
      </c>
      <c r="N2" s="6">
        <v>2.0</v>
      </c>
      <c r="O2" s="6">
        <v>1.0</v>
      </c>
      <c r="P2" s="6">
        <v>5.0</v>
      </c>
      <c r="Q2" s="6">
        <v>2.0</v>
      </c>
      <c r="R2" s="6">
        <v>5.0</v>
      </c>
      <c r="S2" s="6">
        <v>3.0</v>
      </c>
      <c r="T2" s="6">
        <v>1.0</v>
      </c>
      <c r="U2" s="6">
        <v>3.0</v>
      </c>
      <c r="V2" s="6">
        <v>4.0</v>
      </c>
      <c r="W2" s="6">
        <v>5.0</v>
      </c>
      <c r="X2" s="6">
        <v>4.0</v>
      </c>
      <c r="Y2" s="6">
        <v>2.0</v>
      </c>
      <c r="Z2" s="6">
        <v>4.0</v>
      </c>
      <c r="AA2" s="6">
        <v>2.0</v>
      </c>
      <c r="AB2" s="6">
        <v>4.0</v>
      </c>
      <c r="AC2" s="6">
        <v>3.0</v>
      </c>
      <c r="AD2" s="6">
        <v>4.0</v>
      </c>
      <c r="AE2" s="6">
        <v>2.0</v>
      </c>
      <c r="AF2" s="6">
        <v>3.0</v>
      </c>
      <c r="AG2" s="6">
        <v>3.0</v>
      </c>
      <c r="AH2" s="6">
        <v>5.0</v>
      </c>
      <c r="AI2" s="6">
        <v>3.0</v>
      </c>
      <c r="AJ2" s="7">
        <v>2.0</v>
      </c>
    </row>
    <row r="3">
      <c r="A3" s="8">
        <v>45858.031222777776</v>
      </c>
      <c r="B3" s="9" t="s">
        <v>45</v>
      </c>
      <c r="C3" s="9" t="s">
        <v>37</v>
      </c>
      <c r="D3" s="9" t="s">
        <v>46</v>
      </c>
      <c r="E3" s="9" t="s">
        <v>39</v>
      </c>
      <c r="F3" s="9" t="s">
        <v>40</v>
      </c>
      <c r="G3" s="9" t="s">
        <v>41</v>
      </c>
      <c r="H3" s="9" t="s">
        <v>42</v>
      </c>
      <c r="I3" s="9" t="s">
        <v>47</v>
      </c>
      <c r="J3" s="9" t="s">
        <v>42</v>
      </c>
      <c r="K3" s="9" t="s">
        <v>44</v>
      </c>
      <c r="L3" s="9" t="s">
        <v>42</v>
      </c>
      <c r="M3" s="9">
        <v>4.0</v>
      </c>
      <c r="N3" s="9">
        <v>5.0</v>
      </c>
      <c r="O3" s="9">
        <v>5.0</v>
      </c>
      <c r="P3" s="9">
        <v>5.0</v>
      </c>
      <c r="Q3" s="9">
        <v>3.0</v>
      </c>
      <c r="R3" s="9">
        <v>5.0</v>
      </c>
      <c r="S3" s="9">
        <v>4.0</v>
      </c>
      <c r="T3" s="9">
        <v>1.0</v>
      </c>
      <c r="U3" s="9">
        <v>4.0</v>
      </c>
      <c r="V3" s="9">
        <v>4.0</v>
      </c>
      <c r="W3" s="9">
        <v>3.0</v>
      </c>
      <c r="X3" s="9">
        <v>2.0</v>
      </c>
      <c r="Y3" s="9">
        <v>5.0</v>
      </c>
      <c r="Z3" s="9">
        <v>3.0</v>
      </c>
      <c r="AA3" s="9">
        <v>5.0</v>
      </c>
      <c r="AB3" s="9">
        <v>2.0</v>
      </c>
      <c r="AC3" s="9">
        <v>3.0</v>
      </c>
      <c r="AD3" s="9">
        <v>4.0</v>
      </c>
      <c r="AE3" s="9">
        <v>4.0</v>
      </c>
      <c r="AF3" s="9">
        <v>3.0</v>
      </c>
      <c r="AG3" s="9">
        <v>3.0</v>
      </c>
      <c r="AH3" s="9">
        <v>5.0</v>
      </c>
      <c r="AI3" s="9">
        <v>4.0</v>
      </c>
      <c r="AJ3" s="10">
        <v>3.0</v>
      </c>
    </row>
    <row r="4">
      <c r="A4" s="5">
        <v>45858.473114479166</v>
      </c>
      <c r="B4" s="6" t="s">
        <v>36</v>
      </c>
      <c r="C4" s="6" t="s">
        <v>37</v>
      </c>
      <c r="D4" s="6" t="s">
        <v>48</v>
      </c>
      <c r="E4" s="6" t="s">
        <v>49</v>
      </c>
      <c r="F4" s="6" t="s">
        <v>50</v>
      </c>
      <c r="G4" s="6" t="s">
        <v>41</v>
      </c>
      <c r="H4" s="6" t="s">
        <v>42</v>
      </c>
      <c r="I4" s="6" t="s">
        <v>43</v>
      </c>
      <c r="J4" s="6" t="s">
        <v>42</v>
      </c>
      <c r="K4" s="6" t="s">
        <v>47</v>
      </c>
      <c r="L4" s="6" t="s">
        <v>42</v>
      </c>
      <c r="M4" s="6">
        <v>4.0</v>
      </c>
      <c r="N4" s="6">
        <v>3.0</v>
      </c>
      <c r="O4" s="6">
        <v>4.0</v>
      </c>
      <c r="P4" s="6">
        <v>4.0</v>
      </c>
      <c r="Q4" s="6">
        <v>4.0</v>
      </c>
      <c r="R4" s="6">
        <v>4.0</v>
      </c>
      <c r="S4" s="6">
        <v>3.0</v>
      </c>
      <c r="T4" s="6">
        <v>1.0</v>
      </c>
      <c r="U4" s="6">
        <v>4.0</v>
      </c>
      <c r="V4" s="6">
        <v>4.0</v>
      </c>
      <c r="W4" s="6">
        <v>3.0</v>
      </c>
      <c r="X4" s="6">
        <v>4.0</v>
      </c>
      <c r="Y4" s="6">
        <v>4.0</v>
      </c>
      <c r="Z4" s="6">
        <v>2.0</v>
      </c>
      <c r="AA4" s="6">
        <v>4.0</v>
      </c>
      <c r="AB4" s="6">
        <v>3.0</v>
      </c>
      <c r="AC4" s="6">
        <v>4.0</v>
      </c>
      <c r="AD4" s="6">
        <v>2.0</v>
      </c>
      <c r="AE4" s="6">
        <v>3.0</v>
      </c>
      <c r="AF4" s="6">
        <v>3.0</v>
      </c>
      <c r="AG4" s="6">
        <v>3.0</v>
      </c>
      <c r="AH4" s="6">
        <v>4.0</v>
      </c>
      <c r="AI4" s="6">
        <v>2.0</v>
      </c>
      <c r="AJ4" s="7">
        <v>2.0</v>
      </c>
    </row>
    <row r="5">
      <c r="A5" s="11">
        <v>45858.48179809027</v>
      </c>
      <c r="B5" s="12" t="s">
        <v>36</v>
      </c>
      <c r="C5" s="12" t="s">
        <v>37</v>
      </c>
      <c r="D5" s="12" t="s">
        <v>48</v>
      </c>
      <c r="E5" s="12" t="s">
        <v>39</v>
      </c>
      <c r="F5" s="12" t="s">
        <v>51</v>
      </c>
      <c r="G5" s="12" t="s">
        <v>52</v>
      </c>
      <c r="H5" s="12" t="s">
        <v>42</v>
      </c>
      <c r="I5" s="12" t="s">
        <v>47</v>
      </c>
      <c r="J5" s="12" t="s">
        <v>42</v>
      </c>
      <c r="K5" s="12" t="s">
        <v>44</v>
      </c>
      <c r="L5" s="12" t="s">
        <v>53</v>
      </c>
      <c r="M5" s="12">
        <v>2.0</v>
      </c>
      <c r="N5" s="12">
        <v>1.0</v>
      </c>
      <c r="O5" s="12">
        <v>3.0</v>
      </c>
      <c r="P5" s="12">
        <v>5.0</v>
      </c>
      <c r="Q5" s="12">
        <v>2.0</v>
      </c>
      <c r="R5" s="12">
        <v>4.0</v>
      </c>
      <c r="S5" s="12">
        <v>3.0</v>
      </c>
      <c r="T5" s="12">
        <v>2.0</v>
      </c>
      <c r="U5" s="12">
        <v>1.0</v>
      </c>
      <c r="V5" s="12">
        <v>4.0</v>
      </c>
      <c r="W5" s="12">
        <v>4.0</v>
      </c>
      <c r="X5" s="12">
        <v>4.0</v>
      </c>
      <c r="Y5" s="12">
        <v>4.0</v>
      </c>
      <c r="Z5" s="12">
        <v>3.0</v>
      </c>
      <c r="AA5" s="12">
        <v>1.0</v>
      </c>
      <c r="AB5" s="12">
        <v>2.0</v>
      </c>
      <c r="AC5" s="12">
        <v>2.0</v>
      </c>
      <c r="AD5" s="12">
        <v>4.0</v>
      </c>
      <c r="AE5" s="12">
        <v>4.0</v>
      </c>
      <c r="AF5" s="12">
        <v>4.0</v>
      </c>
      <c r="AG5" s="12">
        <v>3.0</v>
      </c>
      <c r="AH5" s="12">
        <v>5.0</v>
      </c>
      <c r="AI5" s="12">
        <v>4.0</v>
      </c>
      <c r="AJ5" s="13">
        <v>4.0</v>
      </c>
    </row>
    <row r="6">
      <c r="A6" s="14">
        <v>45858.483245173615</v>
      </c>
      <c r="B6" s="15" t="s">
        <v>54</v>
      </c>
      <c r="C6" s="15" t="s">
        <v>37</v>
      </c>
      <c r="D6" s="15" t="s">
        <v>55</v>
      </c>
      <c r="E6" s="15" t="s">
        <v>44</v>
      </c>
      <c r="F6" s="15" t="s">
        <v>51</v>
      </c>
      <c r="G6" s="15" t="s">
        <v>56</v>
      </c>
      <c r="H6" s="15" t="s">
        <v>57</v>
      </c>
      <c r="J6" s="15" t="s">
        <v>57</v>
      </c>
      <c r="L6" s="15" t="s">
        <v>53</v>
      </c>
      <c r="M6" s="15">
        <v>3.0</v>
      </c>
      <c r="N6" s="15">
        <v>3.0</v>
      </c>
      <c r="O6" s="15">
        <v>3.0</v>
      </c>
      <c r="P6" s="15">
        <v>3.0</v>
      </c>
      <c r="Q6" s="15">
        <v>3.0</v>
      </c>
      <c r="R6" s="15">
        <v>3.0</v>
      </c>
      <c r="S6" s="15">
        <v>3.0</v>
      </c>
      <c r="T6" s="15">
        <v>3.0</v>
      </c>
      <c r="U6" s="15">
        <v>3.0</v>
      </c>
      <c r="V6" s="15">
        <v>3.0</v>
      </c>
      <c r="W6" s="15">
        <v>3.0</v>
      </c>
      <c r="X6" s="15">
        <v>3.0</v>
      </c>
      <c r="Y6" s="15">
        <v>3.0</v>
      </c>
      <c r="Z6" s="15">
        <v>3.0</v>
      </c>
      <c r="AA6" s="15">
        <v>3.0</v>
      </c>
      <c r="AB6" s="15">
        <v>3.0</v>
      </c>
      <c r="AC6" s="15">
        <v>3.0</v>
      </c>
      <c r="AD6" s="15">
        <v>3.0</v>
      </c>
      <c r="AE6" s="15">
        <v>3.0</v>
      </c>
      <c r="AF6" s="15">
        <v>3.0</v>
      </c>
      <c r="AG6" s="15">
        <v>3.0</v>
      </c>
      <c r="AH6" s="15">
        <v>3.0</v>
      </c>
      <c r="AI6" s="15">
        <v>3.0</v>
      </c>
      <c r="AJ6" s="16">
        <v>3.0</v>
      </c>
    </row>
    <row r="7">
      <c r="A7" s="11">
        <v>45858.486349432875</v>
      </c>
      <c r="B7" s="12" t="s">
        <v>36</v>
      </c>
      <c r="C7" s="12" t="s">
        <v>58</v>
      </c>
      <c r="D7" s="12" t="s">
        <v>38</v>
      </c>
      <c r="E7" s="12" t="s">
        <v>44</v>
      </c>
      <c r="F7" s="12" t="s">
        <v>51</v>
      </c>
      <c r="G7" s="12" t="s">
        <v>41</v>
      </c>
      <c r="H7" s="12" t="s">
        <v>42</v>
      </c>
      <c r="I7" s="12" t="s">
        <v>47</v>
      </c>
      <c r="J7" s="12" t="s">
        <v>42</v>
      </c>
      <c r="K7" s="12" t="s">
        <v>44</v>
      </c>
      <c r="L7" s="12" t="s">
        <v>53</v>
      </c>
      <c r="M7" s="12">
        <v>5.0</v>
      </c>
      <c r="N7" s="12">
        <v>3.0</v>
      </c>
      <c r="O7" s="12">
        <v>3.0</v>
      </c>
      <c r="P7" s="12">
        <v>5.0</v>
      </c>
      <c r="Q7" s="12">
        <v>3.0</v>
      </c>
      <c r="R7" s="12">
        <v>4.0</v>
      </c>
      <c r="S7" s="12">
        <v>3.0</v>
      </c>
      <c r="T7" s="12">
        <v>1.0</v>
      </c>
      <c r="U7" s="12">
        <v>3.0</v>
      </c>
      <c r="V7" s="12">
        <v>4.0</v>
      </c>
      <c r="W7" s="12">
        <v>3.0</v>
      </c>
      <c r="X7" s="12">
        <v>4.0</v>
      </c>
      <c r="Y7" s="12">
        <v>4.0</v>
      </c>
      <c r="Z7" s="12">
        <v>3.0</v>
      </c>
      <c r="AA7" s="12">
        <v>3.0</v>
      </c>
      <c r="AB7" s="12">
        <v>3.0</v>
      </c>
      <c r="AC7" s="12">
        <v>3.0</v>
      </c>
      <c r="AD7" s="12">
        <v>4.0</v>
      </c>
      <c r="AE7" s="12">
        <v>4.0</v>
      </c>
      <c r="AF7" s="12">
        <v>3.0</v>
      </c>
      <c r="AG7" s="12">
        <v>3.0</v>
      </c>
      <c r="AH7" s="12">
        <v>5.0</v>
      </c>
      <c r="AI7" s="12">
        <v>3.0</v>
      </c>
      <c r="AJ7" s="13">
        <v>2.0</v>
      </c>
    </row>
    <row r="8">
      <c r="A8" s="14">
        <v>45858.95291806713</v>
      </c>
      <c r="B8" s="15" t="s">
        <v>36</v>
      </c>
      <c r="C8" s="15" t="s">
        <v>37</v>
      </c>
      <c r="D8" s="15" t="s">
        <v>59</v>
      </c>
      <c r="E8" s="15" t="s">
        <v>60</v>
      </c>
      <c r="F8" s="15" t="s">
        <v>51</v>
      </c>
      <c r="G8" s="15" t="s">
        <v>61</v>
      </c>
      <c r="H8" s="15" t="s">
        <v>42</v>
      </c>
      <c r="I8" s="15" t="s">
        <v>47</v>
      </c>
      <c r="J8" s="15" t="s">
        <v>42</v>
      </c>
      <c r="K8" s="15" t="s">
        <v>44</v>
      </c>
      <c r="L8" s="15" t="s">
        <v>42</v>
      </c>
      <c r="M8" s="15">
        <v>4.0</v>
      </c>
      <c r="N8" s="15">
        <v>3.0</v>
      </c>
      <c r="O8" s="15">
        <v>4.0</v>
      </c>
      <c r="P8" s="15">
        <v>4.0</v>
      </c>
      <c r="Q8" s="15">
        <v>5.0</v>
      </c>
      <c r="R8" s="15">
        <v>5.0</v>
      </c>
      <c r="S8" s="15">
        <v>5.0</v>
      </c>
      <c r="T8" s="15">
        <v>5.0</v>
      </c>
      <c r="U8" s="15">
        <v>5.0</v>
      </c>
      <c r="V8" s="15">
        <v>5.0</v>
      </c>
      <c r="W8" s="15">
        <v>5.0</v>
      </c>
      <c r="X8" s="15">
        <v>5.0</v>
      </c>
      <c r="Y8" s="15">
        <v>5.0</v>
      </c>
      <c r="Z8" s="15">
        <v>5.0</v>
      </c>
      <c r="AA8" s="15">
        <v>5.0</v>
      </c>
      <c r="AB8" s="15">
        <v>3.0</v>
      </c>
      <c r="AC8" s="15">
        <v>2.0</v>
      </c>
      <c r="AD8" s="15">
        <v>4.0</v>
      </c>
      <c r="AE8" s="15">
        <v>4.0</v>
      </c>
      <c r="AF8" s="15">
        <v>4.0</v>
      </c>
      <c r="AG8" s="15">
        <v>2.0</v>
      </c>
      <c r="AH8" s="15">
        <v>3.0</v>
      </c>
      <c r="AI8" s="15">
        <v>4.0</v>
      </c>
      <c r="AJ8" s="16">
        <v>4.0</v>
      </c>
    </row>
    <row r="9">
      <c r="A9" s="11">
        <v>45858.965690682875</v>
      </c>
      <c r="B9" s="12" t="s">
        <v>45</v>
      </c>
      <c r="C9" s="12" t="s">
        <v>37</v>
      </c>
      <c r="D9" s="12" t="s">
        <v>55</v>
      </c>
      <c r="E9" s="12" t="s">
        <v>44</v>
      </c>
      <c r="F9" s="12" t="s">
        <v>62</v>
      </c>
      <c r="G9" s="12" t="s">
        <v>41</v>
      </c>
      <c r="H9" s="12" t="s">
        <v>42</v>
      </c>
      <c r="I9" s="12" t="s">
        <v>44</v>
      </c>
      <c r="J9" s="12" t="s">
        <v>42</v>
      </c>
      <c r="K9" s="12" t="s">
        <v>47</v>
      </c>
      <c r="L9" s="12" t="s">
        <v>53</v>
      </c>
      <c r="M9" s="12">
        <v>4.0</v>
      </c>
      <c r="N9" s="12">
        <v>1.0</v>
      </c>
      <c r="O9" s="12">
        <v>2.0</v>
      </c>
      <c r="P9" s="12">
        <v>4.0</v>
      </c>
      <c r="Q9" s="12">
        <v>1.0</v>
      </c>
      <c r="R9" s="12">
        <v>2.0</v>
      </c>
      <c r="S9" s="12">
        <v>2.0</v>
      </c>
      <c r="T9" s="12">
        <v>2.0</v>
      </c>
      <c r="U9" s="12">
        <v>1.0</v>
      </c>
      <c r="V9" s="12">
        <v>1.0</v>
      </c>
      <c r="W9" s="12">
        <v>1.0</v>
      </c>
      <c r="X9" s="12">
        <v>5.0</v>
      </c>
      <c r="Y9" s="12">
        <v>1.0</v>
      </c>
      <c r="Z9" s="12">
        <v>1.0</v>
      </c>
      <c r="AA9" s="12">
        <v>1.0</v>
      </c>
      <c r="AB9" s="12">
        <v>1.0</v>
      </c>
      <c r="AC9" s="12">
        <v>1.0</v>
      </c>
      <c r="AD9" s="12">
        <v>1.0</v>
      </c>
      <c r="AE9" s="12">
        <v>1.0</v>
      </c>
      <c r="AF9" s="12">
        <v>1.0</v>
      </c>
      <c r="AG9" s="12">
        <v>1.0</v>
      </c>
      <c r="AH9" s="12">
        <v>1.0</v>
      </c>
      <c r="AI9" s="12">
        <v>5.0</v>
      </c>
      <c r="AJ9" s="13">
        <v>2.0</v>
      </c>
    </row>
    <row r="10">
      <c r="A10" s="14">
        <v>45858.98411773148</v>
      </c>
      <c r="B10" s="15" t="s">
        <v>36</v>
      </c>
      <c r="C10" s="15" t="s">
        <v>63</v>
      </c>
      <c r="D10" s="15" t="s">
        <v>59</v>
      </c>
      <c r="E10" s="15" t="s">
        <v>60</v>
      </c>
      <c r="F10" s="15" t="s">
        <v>51</v>
      </c>
      <c r="G10" s="15" t="s">
        <v>41</v>
      </c>
      <c r="H10" s="15" t="s">
        <v>42</v>
      </c>
      <c r="I10" s="15" t="s">
        <v>43</v>
      </c>
      <c r="J10" s="15" t="s">
        <v>42</v>
      </c>
      <c r="K10" s="15" t="s">
        <v>47</v>
      </c>
      <c r="L10" s="15" t="s">
        <v>42</v>
      </c>
      <c r="M10" s="15">
        <v>4.0</v>
      </c>
      <c r="N10" s="15">
        <v>2.0</v>
      </c>
      <c r="O10" s="15">
        <v>1.0</v>
      </c>
      <c r="P10" s="15">
        <v>5.0</v>
      </c>
      <c r="Q10" s="15">
        <v>2.0</v>
      </c>
      <c r="R10" s="15">
        <v>5.0</v>
      </c>
      <c r="S10" s="15">
        <v>3.0</v>
      </c>
      <c r="T10" s="15">
        <v>1.0</v>
      </c>
      <c r="U10" s="15">
        <v>3.0</v>
      </c>
      <c r="V10" s="15">
        <v>4.0</v>
      </c>
      <c r="W10" s="15">
        <v>5.0</v>
      </c>
      <c r="X10" s="15">
        <v>4.0</v>
      </c>
      <c r="Y10" s="15">
        <v>2.0</v>
      </c>
      <c r="Z10" s="15">
        <v>4.0</v>
      </c>
      <c r="AA10" s="15">
        <v>2.0</v>
      </c>
      <c r="AB10" s="15">
        <v>4.0</v>
      </c>
      <c r="AC10" s="15">
        <v>3.0</v>
      </c>
      <c r="AD10" s="15">
        <v>4.0</v>
      </c>
      <c r="AE10" s="15">
        <v>2.0</v>
      </c>
      <c r="AF10" s="15">
        <v>3.0</v>
      </c>
      <c r="AG10" s="15">
        <v>3.0</v>
      </c>
      <c r="AH10" s="15">
        <v>5.0</v>
      </c>
      <c r="AI10" s="15">
        <v>3.0</v>
      </c>
      <c r="AJ10" s="16">
        <v>2.0</v>
      </c>
    </row>
    <row r="11">
      <c r="A11" s="11">
        <v>45859.02112347222</v>
      </c>
      <c r="B11" s="12" t="s">
        <v>54</v>
      </c>
      <c r="C11" s="12" t="s">
        <v>37</v>
      </c>
      <c r="D11" s="12" t="s">
        <v>64</v>
      </c>
      <c r="E11" s="12" t="s">
        <v>60</v>
      </c>
      <c r="F11" s="12" t="s">
        <v>50</v>
      </c>
      <c r="G11" s="12" t="s">
        <v>41</v>
      </c>
      <c r="H11" s="12" t="s">
        <v>42</v>
      </c>
      <c r="I11" s="12" t="s">
        <v>44</v>
      </c>
      <c r="J11" s="12" t="s">
        <v>57</v>
      </c>
      <c r="K11" s="12" t="s">
        <v>65</v>
      </c>
      <c r="L11" s="12" t="s">
        <v>42</v>
      </c>
      <c r="M11" s="12">
        <v>2.0</v>
      </c>
      <c r="N11" s="12">
        <v>4.0</v>
      </c>
      <c r="O11" s="12">
        <v>3.0</v>
      </c>
      <c r="P11" s="12">
        <v>3.0</v>
      </c>
      <c r="Q11" s="12">
        <v>1.0</v>
      </c>
      <c r="R11" s="12">
        <v>2.0</v>
      </c>
      <c r="S11" s="12">
        <v>2.0</v>
      </c>
      <c r="T11" s="12">
        <v>3.0</v>
      </c>
      <c r="U11" s="12">
        <v>3.0</v>
      </c>
      <c r="V11" s="12">
        <v>1.0</v>
      </c>
      <c r="W11" s="12">
        <v>1.0</v>
      </c>
      <c r="X11" s="12">
        <v>1.0</v>
      </c>
      <c r="Y11" s="12">
        <v>1.0</v>
      </c>
      <c r="Z11" s="12">
        <v>1.0</v>
      </c>
      <c r="AA11" s="12">
        <v>1.0</v>
      </c>
      <c r="AB11" s="12">
        <v>2.0</v>
      </c>
      <c r="AC11" s="12">
        <v>3.0</v>
      </c>
      <c r="AD11" s="12">
        <v>3.0</v>
      </c>
      <c r="AE11" s="12">
        <v>3.0</v>
      </c>
      <c r="AF11" s="12">
        <v>2.0</v>
      </c>
      <c r="AG11" s="12">
        <v>4.0</v>
      </c>
      <c r="AH11" s="12">
        <v>2.0</v>
      </c>
      <c r="AI11" s="12">
        <v>2.0</v>
      </c>
      <c r="AJ11" s="13">
        <v>3.0</v>
      </c>
    </row>
    <row r="12">
      <c r="A12" s="14">
        <v>45859.02451425926</v>
      </c>
      <c r="B12" s="15" t="s">
        <v>36</v>
      </c>
      <c r="C12" s="15" t="s">
        <v>66</v>
      </c>
      <c r="D12" s="15" t="s">
        <v>64</v>
      </c>
      <c r="E12" s="15" t="s">
        <v>44</v>
      </c>
      <c r="F12" s="15" t="s">
        <v>67</v>
      </c>
      <c r="G12" s="15" t="s">
        <v>41</v>
      </c>
      <c r="H12" s="15" t="s">
        <v>57</v>
      </c>
      <c r="I12" s="15" t="s">
        <v>43</v>
      </c>
      <c r="J12" s="15" t="s">
        <v>57</v>
      </c>
      <c r="K12" s="15" t="s">
        <v>43</v>
      </c>
      <c r="M12" s="15">
        <v>3.0</v>
      </c>
      <c r="N12" s="15">
        <v>3.0</v>
      </c>
      <c r="O12" s="15">
        <v>3.0</v>
      </c>
      <c r="P12" s="15">
        <v>3.0</v>
      </c>
      <c r="Q12" s="15">
        <v>3.0</v>
      </c>
      <c r="R12" s="15">
        <v>3.0</v>
      </c>
      <c r="S12" s="15">
        <v>3.0</v>
      </c>
      <c r="T12" s="15">
        <v>4.0</v>
      </c>
      <c r="U12" s="15">
        <v>2.0</v>
      </c>
      <c r="V12" s="15">
        <v>3.0</v>
      </c>
      <c r="W12" s="15">
        <v>3.0</v>
      </c>
      <c r="X12" s="15">
        <v>4.0</v>
      </c>
      <c r="Y12" s="15">
        <v>3.0</v>
      </c>
      <c r="Z12" s="15">
        <v>4.0</v>
      </c>
      <c r="AA12" s="15">
        <v>4.0</v>
      </c>
      <c r="AB12" s="15">
        <v>4.0</v>
      </c>
      <c r="AC12" s="15">
        <v>3.0</v>
      </c>
      <c r="AD12" s="15">
        <v>4.0</v>
      </c>
      <c r="AE12" s="15">
        <v>4.0</v>
      </c>
      <c r="AF12" s="15">
        <v>4.0</v>
      </c>
      <c r="AG12" s="15">
        <v>4.0</v>
      </c>
      <c r="AH12" s="15">
        <v>4.0</v>
      </c>
      <c r="AI12" s="15">
        <v>3.0</v>
      </c>
      <c r="AJ12" s="16">
        <v>3.0</v>
      </c>
    </row>
    <row r="13">
      <c r="A13" s="11">
        <v>45859.02598291667</v>
      </c>
      <c r="B13" s="12" t="s">
        <v>45</v>
      </c>
      <c r="C13" s="12" t="s">
        <v>37</v>
      </c>
      <c r="D13" s="12" t="s">
        <v>38</v>
      </c>
      <c r="E13" s="12" t="s">
        <v>65</v>
      </c>
      <c r="F13" s="12" t="s">
        <v>62</v>
      </c>
      <c r="G13" s="12" t="s">
        <v>52</v>
      </c>
      <c r="H13" s="12" t="s">
        <v>42</v>
      </c>
      <c r="I13" s="12" t="s">
        <v>65</v>
      </c>
      <c r="J13" s="12" t="s">
        <v>42</v>
      </c>
      <c r="K13" s="12" t="s">
        <v>65</v>
      </c>
      <c r="L13" s="12" t="s">
        <v>53</v>
      </c>
      <c r="M13" s="12">
        <v>1.0</v>
      </c>
      <c r="N13" s="12">
        <v>1.0</v>
      </c>
      <c r="O13" s="12">
        <v>4.0</v>
      </c>
      <c r="P13" s="12">
        <v>4.0</v>
      </c>
      <c r="Q13" s="12">
        <v>1.0</v>
      </c>
      <c r="R13" s="12">
        <v>4.0</v>
      </c>
      <c r="S13" s="12">
        <v>4.0</v>
      </c>
      <c r="T13" s="12">
        <v>1.0</v>
      </c>
      <c r="U13" s="12">
        <v>4.0</v>
      </c>
      <c r="V13" s="12">
        <v>4.0</v>
      </c>
      <c r="W13" s="12">
        <v>1.0</v>
      </c>
      <c r="X13" s="12">
        <v>1.0</v>
      </c>
      <c r="Y13" s="12">
        <v>1.0</v>
      </c>
      <c r="Z13" s="12">
        <v>1.0</v>
      </c>
      <c r="AA13" s="12">
        <v>1.0</v>
      </c>
      <c r="AB13" s="12">
        <v>3.0</v>
      </c>
      <c r="AC13" s="12">
        <v>3.0</v>
      </c>
      <c r="AD13" s="12">
        <v>4.0</v>
      </c>
      <c r="AE13" s="12">
        <v>5.0</v>
      </c>
      <c r="AF13" s="12">
        <v>5.0</v>
      </c>
      <c r="AG13" s="12">
        <v>5.0</v>
      </c>
      <c r="AH13" s="12">
        <v>4.0</v>
      </c>
      <c r="AI13" s="12">
        <v>3.0</v>
      </c>
      <c r="AJ13" s="13">
        <v>4.0</v>
      </c>
    </row>
    <row r="14">
      <c r="A14" s="14">
        <v>45859.028659918986</v>
      </c>
      <c r="B14" s="15" t="s">
        <v>45</v>
      </c>
      <c r="C14" s="15" t="s">
        <v>37</v>
      </c>
      <c r="D14" s="15" t="s">
        <v>48</v>
      </c>
      <c r="E14" s="15" t="s">
        <v>65</v>
      </c>
      <c r="F14" s="15" t="s">
        <v>51</v>
      </c>
      <c r="G14" s="15" t="s">
        <v>41</v>
      </c>
      <c r="H14" s="15" t="s">
        <v>42</v>
      </c>
      <c r="I14" s="15" t="s">
        <v>47</v>
      </c>
      <c r="J14" s="15" t="s">
        <v>57</v>
      </c>
      <c r="K14" s="15" t="s">
        <v>65</v>
      </c>
      <c r="L14" s="15" t="s">
        <v>42</v>
      </c>
      <c r="M14" s="15">
        <v>3.0</v>
      </c>
      <c r="N14" s="15">
        <v>4.0</v>
      </c>
      <c r="O14" s="15">
        <v>3.0</v>
      </c>
      <c r="P14" s="15">
        <v>2.0</v>
      </c>
      <c r="Q14" s="15">
        <v>4.0</v>
      </c>
      <c r="R14" s="15">
        <v>4.0</v>
      </c>
      <c r="S14" s="15">
        <v>3.0</v>
      </c>
      <c r="T14" s="15">
        <v>1.0</v>
      </c>
      <c r="U14" s="15">
        <v>5.0</v>
      </c>
      <c r="V14" s="15">
        <v>1.0</v>
      </c>
      <c r="W14" s="15">
        <v>2.0</v>
      </c>
      <c r="X14" s="15">
        <v>3.0</v>
      </c>
      <c r="Y14" s="15">
        <v>3.0</v>
      </c>
      <c r="Z14" s="15">
        <v>2.0</v>
      </c>
      <c r="AA14" s="15">
        <v>5.0</v>
      </c>
      <c r="AB14" s="15">
        <v>3.0</v>
      </c>
      <c r="AC14" s="15">
        <v>1.0</v>
      </c>
      <c r="AD14" s="15">
        <v>5.0</v>
      </c>
      <c r="AE14" s="15">
        <v>1.0</v>
      </c>
      <c r="AF14" s="15">
        <v>1.0</v>
      </c>
      <c r="AG14" s="15">
        <v>2.0</v>
      </c>
      <c r="AH14" s="15">
        <v>3.0</v>
      </c>
      <c r="AI14" s="15">
        <v>3.0</v>
      </c>
      <c r="AJ14" s="16">
        <v>3.0</v>
      </c>
    </row>
    <row r="15">
      <c r="A15" s="11">
        <v>45859.506918865736</v>
      </c>
      <c r="B15" s="12" t="s">
        <v>36</v>
      </c>
      <c r="C15" s="12" t="s">
        <v>37</v>
      </c>
      <c r="D15" s="12" t="s">
        <v>38</v>
      </c>
      <c r="E15" s="12" t="s">
        <v>65</v>
      </c>
      <c r="F15" s="12" t="s">
        <v>62</v>
      </c>
      <c r="G15" s="12" t="s">
        <v>52</v>
      </c>
      <c r="H15" s="12" t="s">
        <v>42</v>
      </c>
      <c r="I15" s="12" t="s">
        <v>43</v>
      </c>
      <c r="J15" s="12" t="s">
        <v>57</v>
      </c>
      <c r="K15" s="12" t="s">
        <v>65</v>
      </c>
      <c r="L15" s="12" t="s">
        <v>53</v>
      </c>
      <c r="M15" s="12">
        <v>2.0</v>
      </c>
      <c r="N15" s="12">
        <v>3.0</v>
      </c>
      <c r="O15" s="12">
        <v>1.0</v>
      </c>
      <c r="P15" s="12">
        <v>2.0</v>
      </c>
      <c r="Q15" s="12">
        <v>3.0</v>
      </c>
      <c r="R15" s="12">
        <v>2.0</v>
      </c>
      <c r="S15" s="12">
        <v>2.0</v>
      </c>
      <c r="T15" s="12">
        <v>3.0</v>
      </c>
      <c r="U15" s="12">
        <v>2.0</v>
      </c>
      <c r="V15" s="12">
        <v>1.0</v>
      </c>
      <c r="W15" s="12">
        <v>3.0</v>
      </c>
      <c r="X15" s="12">
        <v>4.0</v>
      </c>
      <c r="Y15" s="12">
        <v>2.0</v>
      </c>
      <c r="Z15" s="12">
        <v>4.0</v>
      </c>
      <c r="AA15" s="12">
        <v>1.0</v>
      </c>
      <c r="AB15" s="12">
        <v>2.0</v>
      </c>
      <c r="AC15" s="12">
        <v>2.0</v>
      </c>
      <c r="AD15" s="12">
        <v>2.0</v>
      </c>
      <c r="AE15" s="12">
        <v>3.0</v>
      </c>
      <c r="AF15" s="12">
        <v>3.0</v>
      </c>
      <c r="AG15" s="12">
        <v>2.0</v>
      </c>
      <c r="AH15" s="12">
        <v>3.0</v>
      </c>
      <c r="AI15" s="12">
        <v>3.0</v>
      </c>
      <c r="AJ15" s="13">
        <v>2.0</v>
      </c>
    </row>
    <row r="16">
      <c r="A16" s="14">
        <v>45859.613608784726</v>
      </c>
      <c r="B16" s="15" t="s">
        <v>36</v>
      </c>
      <c r="C16" s="15" t="s">
        <v>37</v>
      </c>
      <c r="D16" s="15" t="s">
        <v>68</v>
      </c>
      <c r="E16" s="15" t="s">
        <v>49</v>
      </c>
      <c r="F16" s="15" t="s">
        <v>69</v>
      </c>
      <c r="G16" s="15" t="s">
        <v>52</v>
      </c>
      <c r="H16" s="15" t="s">
        <v>42</v>
      </c>
      <c r="I16" s="15" t="s">
        <v>43</v>
      </c>
      <c r="J16" s="15" t="s">
        <v>57</v>
      </c>
      <c r="K16" s="15" t="s">
        <v>47</v>
      </c>
      <c r="L16" s="15" t="s">
        <v>53</v>
      </c>
      <c r="M16" s="15">
        <v>3.0</v>
      </c>
      <c r="N16" s="15">
        <v>3.0</v>
      </c>
      <c r="O16" s="15">
        <v>3.0</v>
      </c>
      <c r="P16" s="15">
        <v>3.0</v>
      </c>
      <c r="Q16" s="15">
        <v>3.0</v>
      </c>
      <c r="R16" s="15">
        <v>3.0</v>
      </c>
      <c r="S16" s="15">
        <v>3.0</v>
      </c>
      <c r="T16" s="15">
        <v>3.0</v>
      </c>
      <c r="U16" s="15">
        <v>3.0</v>
      </c>
      <c r="V16" s="15">
        <v>3.0</v>
      </c>
      <c r="W16" s="15">
        <v>3.0</v>
      </c>
      <c r="X16" s="15">
        <v>3.0</v>
      </c>
      <c r="Y16" s="15">
        <v>3.0</v>
      </c>
      <c r="Z16" s="15">
        <v>3.0</v>
      </c>
      <c r="AA16" s="15">
        <v>3.0</v>
      </c>
      <c r="AB16" s="15">
        <v>3.0</v>
      </c>
      <c r="AC16" s="15">
        <v>3.0</v>
      </c>
      <c r="AD16" s="15">
        <v>3.0</v>
      </c>
      <c r="AE16" s="15">
        <v>3.0</v>
      </c>
      <c r="AF16" s="15">
        <v>3.0</v>
      </c>
      <c r="AG16" s="15">
        <v>3.0</v>
      </c>
      <c r="AH16" s="15">
        <v>3.0</v>
      </c>
      <c r="AI16" s="15">
        <v>3.0</v>
      </c>
      <c r="AJ16" s="16">
        <v>3.0</v>
      </c>
    </row>
    <row r="17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>
        <f>AVERAGE(Form_Responses[Co-occurrence 1
Do you believe there is a co-occurrence between 
1. Assertion Roulette
2. Implementation Dependent (ID) ?])</f>
        <v>3.2</v>
      </c>
      <c r="N17" s="18">
        <f>AVERAGE(Form_Responses[Co-occurrence 2
Do you believe there is a co-occurrence between 
1. Assertion Roulette
2. Non-Order Dependent (NOD) ?])</f>
        <v>2.733333333</v>
      </c>
      <c r="O17" s="18">
        <f>AVERAGE(Form_Responses[Co-occurrence 3
Do you believe there is a co-occurrence between 
1. Conditional Test Logic
2. Non-Order Dependent (NOD) ?])</f>
        <v>2.866666667</v>
      </c>
      <c r="P17" s="18">
        <f>AVERAGE(Form_Responses[Co-occurrence 4
Do you believe there is a co-occurrence between 
1. Conditional Test Logic
2. Order Dependent (OD) ?])</f>
        <v>3.8</v>
      </c>
      <c r="Q17" s="18">
        <f>AVERAGE(Form_Responses[Co-occurrence 5
Do you believe there is a co-occurrence between 
1. Constructor Initialization
2. Non-Order Dependent (NOD) ?])</f>
        <v>2.666666667</v>
      </c>
      <c r="R17" s="18">
        <f>AVERAGE(Form_Responses[Co-occurrence 6
Do you believe there is a co-occurrence between 
1. Eager Test
2. Implementation Dependent (ID) ?])</f>
        <v>3.666666667</v>
      </c>
      <c r="S17" s="18">
        <f>AVERAGE(Form_Responses[Co-occurrence 7
Do you believe there is a co-occurrence between 
1. Eager Test
2. Non-Order Dependent (NOD) ?])</f>
        <v>3.066666667</v>
      </c>
      <c r="T17" s="18">
        <f>AVERAGE(Form_Responses[Co-occurrence 8
Do you believe there is a co-occurrence between 
1. Empty Test
2. Order Dependent - Victim (OD-Vic) ?])</f>
        <v>2.133333333</v>
      </c>
      <c r="U17" s="18">
        <f>AVERAGE(Form_Responses[Co-occurrence 9
Do you believe there is a co-occurrence between 
1. Exception Catching or Throwing
2. Order Dependent (OD) ?])</f>
        <v>3.066666667</v>
      </c>
      <c r="V17" s="18">
        <f>AVERAGE(Form_Responses[Co-occurrence 10 
Do you believe there is a co-occurrence between 
1. General Fixture
2. Implementation Dependent (ID) ?])</f>
        <v>3.066666667</v>
      </c>
      <c r="W17" s="18">
        <f>AVERAGE(Form_Responses[Co-occurrence 11 
Do you believe there is a co-occurrence between 
1. Lazy Test
2. Implementation Dependent (ID) ?])</f>
        <v>3</v>
      </c>
      <c r="X17" s="18">
        <f>AVERAGE(Form_Responses[Co-occurrence 12
Do you believe there is a co-occurrence between 
1. Magic Number
2. Implementation Dependent (ID) ?])</f>
        <v>3.4</v>
      </c>
      <c r="Y17" s="18">
        <f>AVERAGE(Form_Responses[Co-occurrence 13
Do you believe there is a co-occurrence between 
1. Magic Number
2. Order Dependent (OD) ?])</f>
        <v>2.866666667</v>
      </c>
      <c r="Z17" s="18">
        <f>AVERAGE(Form_Responses[Co-occurrence 14
Do you believe there is a co-occurrence between 
1. Magic Number
2. Non-Order Dependent (NOD) ?])</f>
        <v>2.866666667</v>
      </c>
      <c r="AA17" s="18">
        <f>AVERAGE(Form_Responses[Co-occurrence 15
Do you believe there is a co-occurrence between 
1. Print Statement
2. Order Dependent (OD) ?])</f>
        <v>2.733333333</v>
      </c>
      <c r="AB17" s="18">
        <f>AVERAGE(Form_Responses[Co-occurrence 16
Do you believe there is a co-occurrence between 
1. Redundant Assertion
2. Non-Order Dependent (NOD) ?])</f>
        <v>2.8</v>
      </c>
      <c r="AC17" s="18">
        <f>AVERAGE(Form_Responses[Co-occurrence 17
Do you believe there is a co-occurrence between 
1. Redundant Assertion
2. Order Dependent (OD) ?])</f>
        <v>2.6</v>
      </c>
      <c r="AD17" s="18">
        <f>AVERAGE(Form_Responses[Co-occurrence 18
Do you believe there is a co-occurrence between 
1. Sensitive Equality
2. Implementation Dependent (ID) ?])</f>
        <v>3.4</v>
      </c>
      <c r="AE17" s="18">
        <f>AVERAGE(Form_Responses[Co-occurrence 19
Do you believe there is a co-occurrence between 
1. Sensitive Equality
2. Non-Order Dependent (NOD) ?])</f>
        <v>3.066666667</v>
      </c>
      <c r="AF17" s="18">
        <f>AVERAGE(Form_Responses[Co-occurrence 20
Do you believe there is a co-occurrence between 
1. Sensitive Equality
2. Order Dependent (OD) ?])</f>
        <v>3</v>
      </c>
      <c r="AG17" s="18">
        <f>AVERAGE(Form_Responses[Co-occurrence 21
Do you believe there is a co-occurrence between 
1. Sleepy Test
2. Non-Order Dependent (NOD) ?])</f>
        <v>2.933333333</v>
      </c>
      <c r="AH17" s="18">
        <f>AVERAGE(Form_Responses[Co-occurrence 22
Do you believe there is a co-occurrence between 
1. Sleepy Test
2. Order Dependent (OD) ?])</f>
        <v>3.666666667</v>
      </c>
      <c r="AI17" s="18">
        <f>AVERAGE(Form_Responses[Co-occurrence 23
Do you believe there is a co-occurrence between 
1. Unknown Test
2. Implementation Dependent (ID) ?])</f>
        <v>3.2</v>
      </c>
      <c r="AJ17" s="19">
        <f>AVERAGE(Form_Responses[Co-occurrence 24
Do you believe there is a co-occurrence between 
1. Verbose Test
2. Non-Order Dependent (NOD) ?])</f>
        <v>2.8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25"/>
    <col customWidth="1" min="3" max="3" width="51.75"/>
  </cols>
  <sheetData>
    <row r="1">
      <c r="A1" s="20">
        <v>1.0</v>
      </c>
      <c r="B1" s="21" t="s">
        <v>70</v>
      </c>
      <c r="C1" s="22">
        <f>AVERAGE(Form_Responses[Co-occurrence 1
Do you believe there is a co-occurrence between 
1. Assertion Roulette
2. Implementation Dependent (ID) ?])</f>
        <v>3.2</v>
      </c>
    </row>
    <row r="2">
      <c r="A2" s="20">
        <v>2.0</v>
      </c>
      <c r="B2" s="21" t="s">
        <v>71</v>
      </c>
      <c r="C2" s="22">
        <f>AVERAGE(Form_Responses[Co-occurrence 2
Do you believe there is a co-occurrence between 
1. Assertion Roulette
2. Non-Order Dependent (NOD) ?])</f>
        <v>2.733333333</v>
      </c>
    </row>
    <row r="3">
      <c r="A3" s="20">
        <v>3.0</v>
      </c>
      <c r="B3" s="21" t="s">
        <v>72</v>
      </c>
      <c r="C3" s="22">
        <f>AVERAGE(Form_Responses[Co-occurrence 3
Do you believe there is a co-occurrence between 
1. Conditional Test Logic
2. Non-Order Dependent (NOD) ?])</f>
        <v>2.866666667</v>
      </c>
    </row>
    <row r="4">
      <c r="A4" s="20">
        <v>4.0</v>
      </c>
      <c r="B4" s="21" t="s">
        <v>73</v>
      </c>
      <c r="C4" s="22">
        <f>AVERAGE(Form_Responses[Co-occurrence 4
Do you believe there is a co-occurrence between 
1. Conditional Test Logic
2. Order Dependent (OD) ?])</f>
        <v>3.8</v>
      </c>
    </row>
    <row r="5">
      <c r="A5" s="20">
        <v>5.0</v>
      </c>
      <c r="B5" s="21" t="s">
        <v>74</v>
      </c>
      <c r="C5" s="22">
        <f>AVERAGE(Form_Responses[Co-occurrence 5
Do you believe there is a co-occurrence between 
1. Constructor Initialization
2. Non-Order Dependent (NOD) ?])</f>
        <v>2.666666667</v>
      </c>
    </row>
    <row r="6">
      <c r="A6" s="20">
        <v>6.0</v>
      </c>
      <c r="B6" s="21" t="s">
        <v>75</v>
      </c>
      <c r="C6" s="22">
        <f>AVERAGE(Form_Responses[Co-occurrence 6
Do you believe there is a co-occurrence between 
1. Eager Test
2. Implementation Dependent (ID) ?])</f>
        <v>3.666666667</v>
      </c>
    </row>
    <row r="7">
      <c r="A7" s="20">
        <v>7.0</v>
      </c>
      <c r="B7" s="21" t="s">
        <v>76</v>
      </c>
      <c r="C7" s="22">
        <f>AVERAGE(Form_Responses[Co-occurrence 7
Do you believe there is a co-occurrence between 
1. Eager Test
2. Non-Order Dependent (NOD) ?])</f>
        <v>3.066666667</v>
      </c>
    </row>
    <row r="8">
      <c r="A8" s="20">
        <v>8.0</v>
      </c>
      <c r="B8" s="21" t="s">
        <v>77</v>
      </c>
      <c r="C8" s="22">
        <f>AVERAGE(Form_Responses[Co-occurrence 8
Do you believe there is a co-occurrence between 
1. Empty Test
2. Order Dependent - Victim (OD-Vic) ?])</f>
        <v>2.133333333</v>
      </c>
    </row>
    <row r="9">
      <c r="A9" s="20">
        <v>9.0</v>
      </c>
      <c r="B9" s="21" t="s">
        <v>78</v>
      </c>
      <c r="C9" s="22">
        <f>AVERAGE(Form_Responses[Co-occurrence 9
Do you believe there is a co-occurrence between 
1. Exception Catching or Throwing
2. Order Dependent (OD) ?])</f>
        <v>3.066666667</v>
      </c>
    </row>
    <row r="10">
      <c r="A10" s="20">
        <v>10.0</v>
      </c>
      <c r="B10" s="21" t="s">
        <v>79</v>
      </c>
      <c r="C10" s="22">
        <f>AVERAGE(Form_Responses[Co-occurrence 10 
Do you believe there is a co-occurrence between 
1. General Fixture
2. Implementation Dependent (ID) ?])</f>
        <v>3.066666667</v>
      </c>
    </row>
    <row r="11">
      <c r="A11" s="20">
        <v>11.0</v>
      </c>
      <c r="B11" s="21" t="s">
        <v>80</v>
      </c>
      <c r="C11" s="22">
        <f>AVERAGE(Form_Responses[Co-occurrence 11 
Do you believe there is a co-occurrence between 
1. Lazy Test
2. Implementation Dependent (ID) ?])</f>
        <v>3</v>
      </c>
    </row>
    <row r="12">
      <c r="A12" s="20">
        <v>12.0</v>
      </c>
      <c r="B12" s="21" t="s">
        <v>81</v>
      </c>
      <c r="C12" s="22">
        <f>AVERAGE(Form_Responses[Co-occurrence 12
Do you believe there is a co-occurrence between 
1. Magic Number
2. Implementation Dependent (ID) ?])</f>
        <v>3.4</v>
      </c>
    </row>
    <row r="13">
      <c r="A13" s="20">
        <v>13.0</v>
      </c>
      <c r="B13" s="21" t="s">
        <v>82</v>
      </c>
      <c r="C13" s="22">
        <f>AVERAGE(Form_Responses[Co-occurrence 13
Do you believe there is a co-occurrence between 
1. Magic Number
2. Order Dependent (OD) ?])</f>
        <v>2.866666667</v>
      </c>
    </row>
    <row r="14">
      <c r="A14" s="20">
        <v>14.0</v>
      </c>
      <c r="B14" s="21" t="s">
        <v>83</v>
      </c>
      <c r="C14" s="22">
        <f>AVERAGE(Form_Responses[Co-occurrence 14
Do you believe there is a co-occurrence between 
1. Magic Number
2. Non-Order Dependent (NOD) ?])</f>
        <v>2.866666667</v>
      </c>
    </row>
    <row r="15">
      <c r="A15" s="20">
        <v>15.0</v>
      </c>
      <c r="B15" s="21" t="s">
        <v>84</v>
      </c>
      <c r="C15" s="22">
        <f>AVERAGE(Form_Responses[Co-occurrence 15
Do you believe there is a co-occurrence between 
1. Print Statement
2. Order Dependent (OD) ?])</f>
        <v>2.733333333</v>
      </c>
    </row>
    <row r="16">
      <c r="A16" s="20">
        <v>16.0</v>
      </c>
      <c r="B16" s="21" t="s">
        <v>85</v>
      </c>
      <c r="C16" s="22">
        <f>AVERAGE(Form_Responses[Co-occurrence 16
Do you believe there is a co-occurrence between 
1. Redundant Assertion
2. Non-Order Dependent (NOD) ?])</f>
        <v>2.8</v>
      </c>
    </row>
    <row r="17">
      <c r="A17" s="20">
        <v>17.0</v>
      </c>
      <c r="B17" s="21" t="s">
        <v>86</v>
      </c>
      <c r="C17" s="22">
        <f>AVERAGE(Form_Responses[Co-occurrence 17
Do you believe there is a co-occurrence between 
1. Redundant Assertion
2. Order Dependent (OD) ?])</f>
        <v>2.6</v>
      </c>
    </row>
    <row r="18">
      <c r="A18" s="20">
        <v>18.0</v>
      </c>
      <c r="B18" s="21" t="s">
        <v>87</v>
      </c>
      <c r="C18" s="22">
        <f>AVERAGE(Form_Responses[Co-occurrence 18
Do you believe there is a co-occurrence between 
1. Sensitive Equality
2. Implementation Dependent (ID) ?])</f>
        <v>3.4</v>
      </c>
    </row>
    <row r="19">
      <c r="A19" s="20">
        <v>19.0</v>
      </c>
      <c r="B19" s="21" t="s">
        <v>88</v>
      </c>
      <c r="C19" s="22">
        <f>AVERAGE(Form_Responses[Co-occurrence 19
Do you believe there is a co-occurrence between 
1. Sensitive Equality
2. Non-Order Dependent (NOD) ?])</f>
        <v>3.066666667</v>
      </c>
    </row>
    <row r="20">
      <c r="A20" s="20">
        <v>20.0</v>
      </c>
      <c r="B20" s="21" t="s">
        <v>89</v>
      </c>
      <c r="C20" s="22">
        <f>AVERAGE(Form_Responses[Co-occurrence 20
Do you believe there is a co-occurrence between 
1. Sensitive Equality
2. Order Dependent (OD) ?])</f>
        <v>3</v>
      </c>
    </row>
    <row r="21">
      <c r="A21" s="20">
        <v>21.0</v>
      </c>
      <c r="B21" s="21" t="s">
        <v>90</v>
      </c>
      <c r="C21" s="22">
        <f>AVERAGE(Form_Responses[Co-occurrence 21
Do you believe there is a co-occurrence between 
1. Sleepy Test
2. Non-Order Dependent (NOD) ?])</f>
        <v>2.933333333</v>
      </c>
    </row>
    <row r="22">
      <c r="A22" s="20">
        <v>22.0</v>
      </c>
      <c r="B22" s="21" t="s">
        <v>91</v>
      </c>
      <c r="C22" s="22">
        <f>AVERAGE(Form_Responses[Co-occurrence 22
Do you believe there is a co-occurrence between 
1. Sleepy Test
2. Order Dependent (OD) ?])</f>
        <v>3.666666667</v>
      </c>
    </row>
    <row r="23">
      <c r="A23" s="20">
        <v>23.0</v>
      </c>
      <c r="B23" s="21" t="s">
        <v>92</v>
      </c>
      <c r="C23" s="22">
        <f>AVERAGE(Form_Responses[Co-occurrence 23
Do you believe there is a co-occurrence between 
1. Unknown Test
2. Implementation Dependent (ID) ?])</f>
        <v>3.2</v>
      </c>
    </row>
    <row r="24">
      <c r="A24" s="20">
        <v>24.0</v>
      </c>
      <c r="B24" s="21" t="s">
        <v>93</v>
      </c>
      <c r="C24" s="22">
        <f>AVERAGE(Form_Responses[Co-occurrence 24
Do you believe there is a co-occurrence between 
1. Verbose Test
2. Non-Order Dependent (NOD) ?])</f>
        <v>2.8</v>
      </c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  <row r="30">
      <c r="A30" s="23"/>
    </row>
    <row r="31">
      <c r="A31" s="23"/>
    </row>
    <row r="32">
      <c r="A32" s="23"/>
    </row>
    <row r="33">
      <c r="A33" s="23"/>
    </row>
    <row r="34">
      <c r="A34" s="23"/>
    </row>
    <row r="35">
      <c r="A35" s="23"/>
    </row>
    <row r="36">
      <c r="A36" s="23"/>
    </row>
    <row r="37">
      <c r="A37" s="23"/>
    </row>
    <row r="38">
      <c r="A38" s="23"/>
    </row>
    <row r="39">
      <c r="A39" s="23"/>
    </row>
    <row r="40">
      <c r="A40" s="23"/>
    </row>
    <row r="41">
      <c r="A41" s="23"/>
    </row>
    <row r="42">
      <c r="A42" s="23"/>
    </row>
    <row r="43">
      <c r="A43" s="23"/>
    </row>
    <row r="44">
      <c r="A44" s="23"/>
    </row>
    <row r="45">
      <c r="A45" s="23"/>
    </row>
    <row r="46">
      <c r="A46" s="23"/>
    </row>
    <row r="47">
      <c r="A47" s="23"/>
    </row>
    <row r="48">
      <c r="A48" s="23"/>
    </row>
    <row r="49">
      <c r="A49" s="23"/>
    </row>
    <row r="50">
      <c r="A50" s="23"/>
    </row>
    <row r="51">
      <c r="A51" s="23"/>
    </row>
    <row r="52">
      <c r="A52" s="23"/>
    </row>
    <row r="53">
      <c r="A53" s="23"/>
    </row>
    <row r="54">
      <c r="A54" s="23"/>
    </row>
    <row r="55">
      <c r="A55" s="23"/>
    </row>
    <row r="56">
      <c r="A56" s="23"/>
    </row>
    <row r="57">
      <c r="A57" s="23"/>
    </row>
    <row r="58">
      <c r="A58" s="23"/>
    </row>
    <row r="59">
      <c r="A59" s="23"/>
    </row>
    <row r="60">
      <c r="A60" s="23"/>
    </row>
    <row r="61">
      <c r="A61" s="23"/>
    </row>
    <row r="62">
      <c r="A62" s="23"/>
    </row>
    <row r="63">
      <c r="A63" s="23"/>
    </row>
    <row r="64">
      <c r="A64" s="23"/>
    </row>
    <row r="65">
      <c r="A65" s="23"/>
    </row>
    <row r="66">
      <c r="A66" s="23"/>
    </row>
    <row r="67">
      <c r="A67" s="23"/>
    </row>
    <row r="68">
      <c r="A68" s="23"/>
    </row>
    <row r="69">
      <c r="A69" s="23"/>
    </row>
    <row r="70">
      <c r="A70" s="23"/>
    </row>
    <row r="71">
      <c r="A71" s="23"/>
    </row>
    <row r="72">
      <c r="A72" s="23"/>
    </row>
    <row r="73">
      <c r="A73" s="23"/>
    </row>
    <row r="74">
      <c r="A74" s="23"/>
    </row>
    <row r="75">
      <c r="A75" s="23"/>
    </row>
    <row r="76">
      <c r="A76" s="23"/>
    </row>
    <row r="77">
      <c r="A77" s="23"/>
    </row>
    <row r="78">
      <c r="A78" s="23"/>
    </row>
    <row r="79">
      <c r="A79" s="23"/>
    </row>
    <row r="80">
      <c r="A80" s="23"/>
    </row>
    <row r="81">
      <c r="A81" s="23"/>
    </row>
    <row r="82">
      <c r="A82" s="23"/>
    </row>
    <row r="83">
      <c r="A83" s="23"/>
    </row>
    <row r="84">
      <c r="A84" s="23"/>
    </row>
    <row r="85">
      <c r="A85" s="23"/>
    </row>
    <row r="86">
      <c r="A86" s="23"/>
    </row>
    <row r="87">
      <c r="A87" s="23"/>
    </row>
    <row r="88">
      <c r="A88" s="23"/>
    </row>
    <row r="89">
      <c r="A89" s="23"/>
    </row>
    <row r="90">
      <c r="A90" s="23"/>
    </row>
    <row r="91">
      <c r="A91" s="23"/>
    </row>
    <row r="92">
      <c r="A92" s="23"/>
    </row>
    <row r="93">
      <c r="A93" s="23"/>
    </row>
    <row r="94">
      <c r="A94" s="23"/>
    </row>
    <row r="95">
      <c r="A95" s="23"/>
    </row>
    <row r="96">
      <c r="A96" s="23"/>
    </row>
    <row r="97">
      <c r="A97" s="23"/>
    </row>
    <row r="98">
      <c r="A98" s="23"/>
    </row>
    <row r="99">
      <c r="A99" s="23"/>
    </row>
    <row r="100">
      <c r="A100" s="23"/>
    </row>
    <row r="101">
      <c r="A101" s="23"/>
    </row>
    <row r="102">
      <c r="A102" s="23"/>
    </row>
    <row r="103">
      <c r="A103" s="23"/>
    </row>
    <row r="104">
      <c r="A104" s="23"/>
    </row>
    <row r="105">
      <c r="A105" s="23"/>
    </row>
    <row r="106">
      <c r="A106" s="23"/>
    </row>
    <row r="107">
      <c r="A107" s="23"/>
    </row>
    <row r="108">
      <c r="A108" s="23"/>
    </row>
    <row r="109">
      <c r="A109" s="23"/>
    </row>
    <row r="110">
      <c r="A110" s="23"/>
    </row>
    <row r="111">
      <c r="A111" s="23"/>
    </row>
    <row r="112">
      <c r="A112" s="23"/>
    </row>
    <row r="113">
      <c r="A113" s="23"/>
    </row>
    <row r="114">
      <c r="A114" s="23"/>
    </row>
    <row r="115">
      <c r="A115" s="23"/>
    </row>
    <row r="116">
      <c r="A116" s="23"/>
    </row>
    <row r="117">
      <c r="A117" s="23"/>
    </row>
    <row r="118">
      <c r="A118" s="23"/>
    </row>
    <row r="119">
      <c r="A119" s="23"/>
    </row>
    <row r="120">
      <c r="A120" s="23"/>
    </row>
    <row r="121">
      <c r="A121" s="23"/>
    </row>
    <row r="122">
      <c r="A122" s="23"/>
    </row>
    <row r="123">
      <c r="A123" s="23"/>
    </row>
    <row r="124">
      <c r="A124" s="23"/>
    </row>
    <row r="125">
      <c r="A125" s="23"/>
    </row>
    <row r="126">
      <c r="A126" s="23"/>
    </row>
    <row r="127">
      <c r="A127" s="23"/>
    </row>
    <row r="128">
      <c r="A128" s="23"/>
    </row>
    <row r="129">
      <c r="A129" s="23"/>
    </row>
    <row r="130">
      <c r="A130" s="23"/>
    </row>
    <row r="131">
      <c r="A131" s="23"/>
    </row>
    <row r="132">
      <c r="A132" s="23"/>
    </row>
    <row r="133">
      <c r="A133" s="23"/>
    </row>
    <row r="134">
      <c r="A134" s="23"/>
    </row>
    <row r="135">
      <c r="A135" s="23"/>
    </row>
    <row r="136">
      <c r="A136" s="23"/>
    </row>
    <row r="137">
      <c r="A137" s="23"/>
    </row>
    <row r="138">
      <c r="A138" s="23"/>
    </row>
    <row r="139">
      <c r="A139" s="23"/>
    </row>
    <row r="140">
      <c r="A140" s="23"/>
    </row>
    <row r="141">
      <c r="A141" s="23"/>
    </row>
    <row r="142">
      <c r="A142" s="23"/>
    </row>
    <row r="143">
      <c r="A143" s="23"/>
    </row>
    <row r="144">
      <c r="A144" s="23"/>
    </row>
    <row r="145">
      <c r="A145" s="23"/>
    </row>
    <row r="146">
      <c r="A146" s="23"/>
    </row>
    <row r="147">
      <c r="A147" s="23"/>
    </row>
    <row r="148">
      <c r="A148" s="23"/>
    </row>
    <row r="149">
      <c r="A149" s="23"/>
    </row>
    <row r="150">
      <c r="A150" s="23"/>
    </row>
    <row r="151">
      <c r="A151" s="23"/>
    </row>
    <row r="152">
      <c r="A152" s="23"/>
    </row>
    <row r="153">
      <c r="A153" s="23"/>
    </row>
    <row r="154">
      <c r="A154" s="23"/>
    </row>
    <row r="155">
      <c r="A155" s="23"/>
    </row>
    <row r="156">
      <c r="A156" s="23"/>
    </row>
    <row r="157">
      <c r="A157" s="23"/>
    </row>
    <row r="158">
      <c r="A158" s="23"/>
    </row>
    <row r="159">
      <c r="A159" s="23"/>
    </row>
    <row r="160">
      <c r="A160" s="23"/>
    </row>
    <row r="161">
      <c r="A161" s="23"/>
    </row>
    <row r="162">
      <c r="A162" s="23"/>
    </row>
    <row r="163">
      <c r="A163" s="23"/>
    </row>
    <row r="164">
      <c r="A164" s="23"/>
    </row>
    <row r="165">
      <c r="A165" s="23"/>
    </row>
    <row r="166">
      <c r="A166" s="23"/>
    </row>
    <row r="167">
      <c r="A167" s="23"/>
    </row>
    <row r="168">
      <c r="A168" s="23"/>
    </row>
    <row r="169">
      <c r="A169" s="23"/>
    </row>
    <row r="170">
      <c r="A170" s="23"/>
    </row>
    <row r="171">
      <c r="A171" s="23"/>
    </row>
    <row r="172">
      <c r="A172" s="23"/>
    </row>
    <row r="173">
      <c r="A173" s="23"/>
    </row>
    <row r="174">
      <c r="A174" s="23"/>
    </row>
    <row r="175">
      <c r="A175" s="23"/>
    </row>
    <row r="176">
      <c r="A176" s="23"/>
    </row>
    <row r="177">
      <c r="A177" s="23"/>
    </row>
    <row r="178">
      <c r="A178" s="23"/>
    </row>
    <row r="179">
      <c r="A179" s="23"/>
    </row>
    <row r="180">
      <c r="A180" s="23"/>
    </row>
    <row r="181">
      <c r="A181" s="23"/>
    </row>
    <row r="182">
      <c r="A182" s="23"/>
    </row>
    <row r="183">
      <c r="A183" s="23"/>
    </row>
    <row r="184">
      <c r="A184" s="23"/>
    </row>
    <row r="185">
      <c r="A185" s="23"/>
    </row>
    <row r="186">
      <c r="A186" s="23"/>
    </row>
    <row r="187">
      <c r="A187" s="23"/>
    </row>
    <row r="188">
      <c r="A188" s="23"/>
    </row>
    <row r="189">
      <c r="A189" s="23"/>
    </row>
    <row r="190">
      <c r="A190" s="23"/>
    </row>
    <row r="191">
      <c r="A191" s="23"/>
    </row>
    <row r="192">
      <c r="A192" s="23"/>
    </row>
    <row r="193">
      <c r="A193" s="23"/>
    </row>
    <row r="194">
      <c r="A194" s="23"/>
    </row>
    <row r="195">
      <c r="A195" s="23"/>
    </row>
    <row r="196">
      <c r="A196" s="23"/>
    </row>
    <row r="197">
      <c r="A197" s="23"/>
    </row>
    <row r="198">
      <c r="A198" s="23"/>
    </row>
    <row r="199">
      <c r="A199" s="23"/>
    </row>
    <row r="200">
      <c r="A200" s="23"/>
    </row>
    <row r="201">
      <c r="A201" s="23"/>
    </row>
    <row r="202">
      <c r="A202" s="23"/>
    </row>
    <row r="203">
      <c r="A203" s="23"/>
    </row>
    <row r="204">
      <c r="A204" s="23"/>
    </row>
    <row r="205">
      <c r="A205" s="23"/>
    </row>
    <row r="206">
      <c r="A206" s="23"/>
    </row>
    <row r="207">
      <c r="A207" s="23"/>
    </row>
    <row r="208">
      <c r="A208" s="23"/>
    </row>
    <row r="209">
      <c r="A209" s="23"/>
    </row>
    <row r="210">
      <c r="A210" s="23"/>
    </row>
    <row r="211">
      <c r="A211" s="23"/>
    </row>
    <row r="212">
      <c r="A212" s="23"/>
    </row>
    <row r="213">
      <c r="A213" s="23"/>
    </row>
    <row r="214">
      <c r="A214" s="23"/>
    </row>
    <row r="215">
      <c r="A215" s="23"/>
    </row>
    <row r="216">
      <c r="A216" s="23"/>
    </row>
    <row r="217">
      <c r="A217" s="23"/>
    </row>
    <row r="218">
      <c r="A218" s="23"/>
    </row>
    <row r="219">
      <c r="A219" s="23"/>
    </row>
    <row r="220">
      <c r="A220" s="23"/>
    </row>
    <row r="221">
      <c r="A221" s="23"/>
    </row>
    <row r="222">
      <c r="A222" s="23"/>
    </row>
    <row r="223">
      <c r="A223" s="23"/>
    </row>
    <row r="224">
      <c r="A224" s="23"/>
    </row>
    <row r="225">
      <c r="A225" s="23"/>
    </row>
    <row r="226">
      <c r="A226" s="23"/>
    </row>
    <row r="227">
      <c r="A227" s="23"/>
    </row>
    <row r="228">
      <c r="A228" s="23"/>
    </row>
    <row r="229">
      <c r="A229" s="23"/>
    </row>
    <row r="230">
      <c r="A230" s="23"/>
    </row>
    <row r="231">
      <c r="A231" s="23"/>
    </row>
    <row r="232">
      <c r="A232" s="23"/>
    </row>
    <row r="233">
      <c r="A233" s="23"/>
    </row>
    <row r="234">
      <c r="A234" s="23"/>
    </row>
    <row r="235">
      <c r="A235" s="23"/>
    </row>
    <row r="236">
      <c r="A236" s="23"/>
    </row>
    <row r="237">
      <c r="A237" s="23"/>
    </row>
    <row r="238">
      <c r="A238" s="23"/>
    </row>
    <row r="239">
      <c r="A239" s="23"/>
    </row>
    <row r="240">
      <c r="A240" s="23"/>
    </row>
    <row r="241">
      <c r="A241" s="23"/>
    </row>
    <row r="242">
      <c r="A242" s="23"/>
    </row>
    <row r="243">
      <c r="A243" s="23"/>
    </row>
    <row r="244">
      <c r="A244" s="23"/>
    </row>
    <row r="245">
      <c r="A245" s="23"/>
    </row>
    <row r="246">
      <c r="A246" s="23"/>
    </row>
    <row r="247">
      <c r="A247" s="23"/>
    </row>
    <row r="248">
      <c r="A248" s="23"/>
    </row>
    <row r="249">
      <c r="A249" s="23"/>
    </row>
    <row r="250">
      <c r="A250" s="23"/>
    </row>
    <row r="251">
      <c r="A251" s="23"/>
    </row>
    <row r="252">
      <c r="A252" s="23"/>
    </row>
    <row r="253">
      <c r="A253" s="23"/>
    </row>
    <row r="254">
      <c r="A254" s="23"/>
    </row>
    <row r="255">
      <c r="A255" s="23"/>
    </row>
    <row r="256">
      <c r="A256" s="23"/>
    </row>
    <row r="257">
      <c r="A257" s="23"/>
    </row>
    <row r="258">
      <c r="A258" s="23"/>
    </row>
    <row r="259">
      <c r="A259" s="23"/>
    </row>
    <row r="260">
      <c r="A260" s="23"/>
    </row>
    <row r="261">
      <c r="A261" s="23"/>
    </row>
    <row r="262">
      <c r="A262" s="23"/>
    </row>
    <row r="263">
      <c r="A263" s="23"/>
    </row>
    <row r="264">
      <c r="A264" s="23"/>
    </row>
    <row r="265">
      <c r="A265" s="23"/>
    </row>
    <row r="266">
      <c r="A266" s="23"/>
    </row>
    <row r="267">
      <c r="A267" s="23"/>
    </row>
    <row r="268">
      <c r="A268" s="23"/>
    </row>
    <row r="269">
      <c r="A269" s="23"/>
    </row>
    <row r="270">
      <c r="A270" s="23"/>
    </row>
    <row r="271">
      <c r="A271" s="23"/>
    </row>
    <row r="272">
      <c r="A272" s="23"/>
    </row>
    <row r="273">
      <c r="A273" s="23"/>
    </row>
    <row r="274">
      <c r="A274" s="23"/>
    </row>
    <row r="275">
      <c r="A275" s="23"/>
    </row>
    <row r="276">
      <c r="A276" s="23"/>
    </row>
    <row r="277">
      <c r="A277" s="23"/>
    </row>
    <row r="278">
      <c r="A278" s="23"/>
    </row>
    <row r="279">
      <c r="A279" s="23"/>
    </row>
    <row r="280">
      <c r="A280" s="23"/>
    </row>
    <row r="281">
      <c r="A281" s="23"/>
    </row>
    <row r="282">
      <c r="A282" s="23"/>
    </row>
    <row r="283">
      <c r="A283" s="23"/>
    </row>
    <row r="284">
      <c r="A284" s="23"/>
    </row>
    <row r="285">
      <c r="A285" s="23"/>
    </row>
    <row r="286">
      <c r="A286" s="23"/>
    </row>
    <row r="287">
      <c r="A287" s="23"/>
    </row>
    <row r="288">
      <c r="A288" s="23"/>
    </row>
    <row r="289">
      <c r="A289" s="23"/>
    </row>
    <row r="290">
      <c r="A290" s="23"/>
    </row>
    <row r="291">
      <c r="A291" s="23"/>
    </row>
    <row r="292">
      <c r="A292" s="23"/>
    </row>
    <row r="293">
      <c r="A293" s="23"/>
    </row>
    <row r="294">
      <c r="A294" s="23"/>
    </row>
    <row r="295">
      <c r="A295" s="23"/>
    </row>
    <row r="296">
      <c r="A296" s="23"/>
    </row>
    <row r="297">
      <c r="A297" s="23"/>
    </row>
    <row r="298">
      <c r="A298" s="23"/>
    </row>
    <row r="299">
      <c r="A299" s="23"/>
    </row>
    <row r="300">
      <c r="A300" s="23"/>
    </row>
    <row r="301">
      <c r="A301" s="23"/>
    </row>
    <row r="302">
      <c r="A302" s="23"/>
    </row>
    <row r="303">
      <c r="A303" s="23"/>
    </row>
    <row r="304">
      <c r="A304" s="23"/>
    </row>
    <row r="305">
      <c r="A305" s="23"/>
    </row>
    <row r="306">
      <c r="A306" s="23"/>
    </row>
    <row r="307">
      <c r="A307" s="23"/>
    </row>
    <row r="308">
      <c r="A308" s="23"/>
    </row>
    <row r="309">
      <c r="A309" s="23"/>
    </row>
    <row r="310">
      <c r="A310" s="23"/>
    </row>
    <row r="311">
      <c r="A311" s="23"/>
    </row>
    <row r="312">
      <c r="A312" s="23"/>
    </row>
    <row r="313">
      <c r="A313" s="23"/>
    </row>
    <row r="314">
      <c r="A314" s="23"/>
    </row>
    <row r="315">
      <c r="A315" s="23"/>
    </row>
    <row r="316">
      <c r="A316" s="23"/>
    </row>
    <row r="317">
      <c r="A317" s="23"/>
    </row>
    <row r="318">
      <c r="A318" s="23"/>
    </row>
    <row r="319">
      <c r="A319" s="23"/>
    </row>
    <row r="320">
      <c r="A320" s="23"/>
    </row>
    <row r="321">
      <c r="A321" s="23"/>
    </row>
    <row r="322">
      <c r="A322" s="23"/>
    </row>
    <row r="323">
      <c r="A323" s="23"/>
    </row>
    <row r="324">
      <c r="A324" s="23"/>
    </row>
    <row r="325">
      <c r="A325" s="23"/>
    </row>
    <row r="326">
      <c r="A326" s="23"/>
    </row>
    <row r="327">
      <c r="A327" s="23"/>
    </row>
    <row r="328">
      <c r="A328" s="23"/>
    </row>
    <row r="329">
      <c r="A329" s="23"/>
    </row>
    <row r="330">
      <c r="A330" s="23"/>
    </row>
    <row r="331">
      <c r="A331" s="23"/>
    </row>
    <row r="332">
      <c r="A332" s="23"/>
    </row>
    <row r="333">
      <c r="A333" s="23"/>
    </row>
    <row r="334">
      <c r="A334" s="23"/>
    </row>
    <row r="335">
      <c r="A335" s="23"/>
    </row>
    <row r="336">
      <c r="A336" s="23"/>
    </row>
    <row r="337">
      <c r="A337" s="23"/>
    </row>
    <row r="338">
      <c r="A338" s="23"/>
    </row>
    <row r="339">
      <c r="A339" s="23"/>
    </row>
    <row r="340">
      <c r="A340" s="23"/>
    </row>
    <row r="341">
      <c r="A341" s="23"/>
    </row>
    <row r="342">
      <c r="A342" s="23"/>
    </row>
    <row r="343">
      <c r="A343" s="23"/>
    </row>
    <row r="344">
      <c r="A344" s="23"/>
    </row>
    <row r="345">
      <c r="A345" s="23"/>
    </row>
    <row r="346">
      <c r="A346" s="23"/>
    </row>
    <row r="347">
      <c r="A347" s="23"/>
    </row>
    <row r="348">
      <c r="A348" s="23"/>
    </row>
    <row r="349">
      <c r="A349" s="23"/>
    </row>
    <row r="350">
      <c r="A350" s="23"/>
    </row>
    <row r="351">
      <c r="A351" s="23"/>
    </row>
    <row r="352">
      <c r="A352" s="23"/>
    </row>
    <row r="353">
      <c r="A353" s="23"/>
    </row>
    <row r="354">
      <c r="A354" s="23"/>
    </row>
    <row r="355">
      <c r="A355" s="23"/>
    </row>
    <row r="356">
      <c r="A356" s="23"/>
    </row>
    <row r="357">
      <c r="A357" s="23"/>
    </row>
    <row r="358">
      <c r="A358" s="23"/>
    </row>
    <row r="359">
      <c r="A359" s="23"/>
    </row>
    <row r="360">
      <c r="A360" s="23"/>
    </row>
    <row r="361">
      <c r="A361" s="23"/>
    </row>
    <row r="362">
      <c r="A362" s="23"/>
    </row>
    <row r="363">
      <c r="A363" s="23"/>
    </row>
    <row r="364">
      <c r="A364" s="23"/>
    </row>
    <row r="365">
      <c r="A365" s="23"/>
    </row>
    <row r="366">
      <c r="A366" s="23"/>
    </row>
    <row r="367">
      <c r="A367" s="23"/>
    </row>
    <row r="368">
      <c r="A368" s="23"/>
    </row>
    <row r="369">
      <c r="A369" s="23"/>
    </row>
    <row r="370">
      <c r="A370" s="23"/>
    </row>
    <row r="371">
      <c r="A371" s="23"/>
    </row>
    <row r="372">
      <c r="A372" s="23"/>
    </row>
    <row r="373">
      <c r="A373" s="23"/>
    </row>
    <row r="374">
      <c r="A374" s="23"/>
    </row>
    <row r="375">
      <c r="A375" s="23"/>
    </row>
    <row r="376">
      <c r="A376" s="23"/>
    </row>
    <row r="377">
      <c r="A377" s="23"/>
    </row>
    <row r="378">
      <c r="A378" s="23"/>
    </row>
    <row r="379">
      <c r="A379" s="23"/>
    </row>
    <row r="380">
      <c r="A380" s="23"/>
    </row>
    <row r="381">
      <c r="A381" s="23"/>
    </row>
    <row r="382">
      <c r="A382" s="23"/>
    </row>
    <row r="383">
      <c r="A383" s="23"/>
    </row>
    <row r="384">
      <c r="A384" s="23"/>
    </row>
    <row r="385">
      <c r="A385" s="23"/>
    </row>
    <row r="386">
      <c r="A386" s="23"/>
    </row>
    <row r="387">
      <c r="A387" s="23"/>
    </row>
    <row r="388">
      <c r="A388" s="23"/>
    </row>
    <row r="389">
      <c r="A389" s="23"/>
    </row>
    <row r="390">
      <c r="A390" s="23"/>
    </row>
    <row r="391">
      <c r="A391" s="23"/>
    </row>
    <row r="392">
      <c r="A392" s="23"/>
    </row>
    <row r="393">
      <c r="A393" s="23"/>
    </row>
    <row r="394">
      <c r="A394" s="23"/>
    </row>
    <row r="395">
      <c r="A395" s="23"/>
    </row>
    <row r="396">
      <c r="A396" s="23"/>
    </row>
    <row r="397">
      <c r="A397" s="23"/>
    </row>
    <row r="398">
      <c r="A398" s="23"/>
    </row>
    <row r="399">
      <c r="A399" s="23"/>
    </row>
    <row r="400">
      <c r="A400" s="23"/>
    </row>
    <row r="401">
      <c r="A401" s="23"/>
    </row>
    <row r="402">
      <c r="A402" s="23"/>
    </row>
    <row r="403">
      <c r="A403" s="23"/>
    </row>
    <row r="404">
      <c r="A404" s="23"/>
    </row>
    <row r="405">
      <c r="A405" s="23"/>
    </row>
    <row r="406">
      <c r="A406" s="23"/>
    </row>
    <row r="407">
      <c r="A407" s="23"/>
    </row>
    <row r="408">
      <c r="A408" s="23"/>
    </row>
    <row r="409">
      <c r="A409" s="23"/>
    </row>
    <row r="410">
      <c r="A410" s="23"/>
    </row>
    <row r="411">
      <c r="A411" s="23"/>
    </row>
    <row r="412">
      <c r="A412" s="23"/>
    </row>
    <row r="413">
      <c r="A413" s="23"/>
    </row>
    <row r="414">
      <c r="A414" s="23"/>
    </row>
    <row r="415">
      <c r="A415" s="23"/>
    </row>
    <row r="416">
      <c r="A416" s="23"/>
    </row>
    <row r="417">
      <c r="A417" s="23"/>
    </row>
    <row r="418">
      <c r="A418" s="23"/>
    </row>
    <row r="419">
      <c r="A419" s="23"/>
    </row>
    <row r="420">
      <c r="A420" s="23"/>
    </row>
    <row r="421">
      <c r="A421" s="23"/>
    </row>
    <row r="422">
      <c r="A422" s="23"/>
    </row>
    <row r="423">
      <c r="A423" s="23"/>
    </row>
    <row r="424">
      <c r="A424" s="23"/>
    </row>
    <row r="425">
      <c r="A425" s="23"/>
    </row>
    <row r="426">
      <c r="A426" s="23"/>
    </row>
    <row r="427">
      <c r="A427" s="23"/>
    </row>
    <row r="428">
      <c r="A428" s="23"/>
    </row>
    <row r="429">
      <c r="A429" s="23"/>
    </row>
    <row r="430">
      <c r="A430" s="23"/>
    </row>
    <row r="431">
      <c r="A431" s="23"/>
    </row>
    <row r="432">
      <c r="A432" s="23"/>
    </row>
    <row r="433">
      <c r="A433" s="23"/>
    </row>
    <row r="434">
      <c r="A434" s="23"/>
    </row>
    <row r="435">
      <c r="A435" s="23"/>
    </row>
    <row r="436">
      <c r="A436" s="23"/>
    </row>
    <row r="437">
      <c r="A437" s="23"/>
    </row>
    <row r="438">
      <c r="A438" s="23"/>
    </row>
    <row r="439">
      <c r="A439" s="23"/>
    </row>
    <row r="440">
      <c r="A440" s="23"/>
    </row>
    <row r="441">
      <c r="A441" s="23"/>
    </row>
    <row r="442">
      <c r="A442" s="23"/>
    </row>
    <row r="443">
      <c r="A443" s="23"/>
    </row>
    <row r="444">
      <c r="A444" s="23"/>
    </row>
    <row r="445">
      <c r="A445" s="23"/>
    </row>
    <row r="446">
      <c r="A446" s="23"/>
    </row>
    <row r="447">
      <c r="A447" s="23"/>
    </row>
    <row r="448">
      <c r="A448" s="23"/>
    </row>
    <row r="449">
      <c r="A449" s="23"/>
    </row>
    <row r="450">
      <c r="A450" s="23"/>
    </row>
    <row r="451">
      <c r="A451" s="23"/>
    </row>
    <row r="452">
      <c r="A452" s="23"/>
    </row>
    <row r="453">
      <c r="A453" s="23"/>
    </row>
    <row r="454">
      <c r="A454" s="23"/>
    </row>
    <row r="455">
      <c r="A455" s="23"/>
    </row>
    <row r="456">
      <c r="A456" s="23"/>
    </row>
    <row r="457">
      <c r="A457" s="23"/>
    </row>
    <row r="458">
      <c r="A458" s="23"/>
    </row>
    <row r="459">
      <c r="A459" s="23"/>
    </row>
    <row r="460">
      <c r="A460" s="23"/>
    </row>
    <row r="461">
      <c r="A461" s="23"/>
    </row>
    <row r="462">
      <c r="A462" s="23"/>
    </row>
    <row r="463">
      <c r="A463" s="23"/>
    </row>
    <row r="464">
      <c r="A464" s="23"/>
    </row>
    <row r="465">
      <c r="A465" s="23"/>
    </row>
    <row r="466">
      <c r="A466" s="23"/>
    </row>
    <row r="467">
      <c r="A467" s="23"/>
    </row>
    <row r="468">
      <c r="A468" s="23"/>
    </row>
    <row r="469">
      <c r="A469" s="23"/>
    </row>
    <row r="470">
      <c r="A470" s="23"/>
    </row>
    <row r="471">
      <c r="A471" s="23"/>
    </row>
    <row r="472">
      <c r="A472" s="23"/>
    </row>
    <row r="473">
      <c r="A473" s="23"/>
    </row>
    <row r="474">
      <c r="A474" s="23"/>
    </row>
    <row r="475">
      <c r="A475" s="23"/>
    </row>
    <row r="476">
      <c r="A476" s="23"/>
    </row>
    <row r="477">
      <c r="A477" s="23"/>
    </row>
    <row r="478">
      <c r="A478" s="23"/>
    </row>
    <row r="479">
      <c r="A479" s="23"/>
    </row>
    <row r="480">
      <c r="A480" s="23"/>
    </row>
    <row r="481">
      <c r="A481" s="23"/>
    </row>
    <row r="482">
      <c r="A482" s="23"/>
    </row>
    <row r="483">
      <c r="A483" s="23"/>
    </row>
    <row r="484">
      <c r="A484" s="23"/>
    </row>
    <row r="485">
      <c r="A485" s="23"/>
    </row>
    <row r="486">
      <c r="A486" s="23"/>
    </row>
    <row r="487">
      <c r="A487" s="23"/>
    </row>
    <row r="488">
      <c r="A488" s="23"/>
    </row>
    <row r="489">
      <c r="A489" s="23"/>
    </row>
    <row r="490">
      <c r="A490" s="23"/>
    </row>
    <row r="491">
      <c r="A491" s="23"/>
    </row>
    <row r="492">
      <c r="A492" s="23"/>
    </row>
    <row r="493">
      <c r="A493" s="23"/>
    </row>
    <row r="494">
      <c r="A494" s="23"/>
    </row>
    <row r="495">
      <c r="A495" s="23"/>
    </row>
    <row r="496">
      <c r="A496" s="23"/>
    </row>
    <row r="497">
      <c r="A497" s="23"/>
    </row>
    <row r="498">
      <c r="A498" s="23"/>
    </row>
    <row r="499">
      <c r="A499" s="23"/>
    </row>
    <row r="500">
      <c r="A500" s="23"/>
    </row>
    <row r="501">
      <c r="A501" s="23"/>
    </row>
    <row r="502">
      <c r="A502" s="23"/>
    </row>
    <row r="503">
      <c r="A503" s="23"/>
    </row>
    <row r="504">
      <c r="A504" s="23"/>
    </row>
    <row r="505">
      <c r="A505" s="23"/>
    </row>
    <row r="506">
      <c r="A506" s="23"/>
    </row>
    <row r="507">
      <c r="A507" s="23"/>
    </row>
    <row r="508">
      <c r="A508" s="23"/>
    </row>
    <row r="509">
      <c r="A509" s="23"/>
    </row>
    <row r="510">
      <c r="A510" s="23"/>
    </row>
    <row r="511">
      <c r="A511" s="23"/>
    </row>
    <row r="512">
      <c r="A512" s="23"/>
    </row>
    <row r="513">
      <c r="A513" s="23"/>
    </row>
    <row r="514">
      <c r="A514" s="23"/>
    </row>
    <row r="515">
      <c r="A515" s="23"/>
    </row>
    <row r="516">
      <c r="A516" s="23"/>
    </row>
    <row r="517">
      <c r="A517" s="23"/>
    </row>
    <row r="518">
      <c r="A518" s="23"/>
    </row>
    <row r="519">
      <c r="A519" s="23"/>
    </row>
    <row r="520">
      <c r="A520" s="23"/>
    </row>
    <row r="521">
      <c r="A521" s="23"/>
    </row>
    <row r="522">
      <c r="A522" s="23"/>
    </row>
    <row r="523">
      <c r="A523" s="23"/>
    </row>
    <row r="524">
      <c r="A524" s="23"/>
    </row>
    <row r="525">
      <c r="A525" s="23"/>
    </row>
    <row r="526">
      <c r="A526" s="23"/>
    </row>
    <row r="527">
      <c r="A527" s="23"/>
    </row>
    <row r="528">
      <c r="A528" s="23"/>
    </row>
    <row r="529">
      <c r="A529" s="23"/>
    </row>
    <row r="530">
      <c r="A530" s="23"/>
    </row>
    <row r="531">
      <c r="A531" s="23"/>
    </row>
    <row r="532">
      <c r="A532" s="23"/>
    </row>
    <row r="533">
      <c r="A533" s="23"/>
    </row>
    <row r="534">
      <c r="A534" s="23"/>
    </row>
    <row r="535">
      <c r="A535" s="23"/>
    </row>
    <row r="536">
      <c r="A536" s="23"/>
    </row>
    <row r="537">
      <c r="A537" s="23"/>
    </row>
    <row r="538">
      <c r="A538" s="23"/>
    </row>
    <row r="539">
      <c r="A539" s="23"/>
    </row>
    <row r="540">
      <c r="A540" s="23"/>
    </row>
    <row r="541">
      <c r="A541" s="23"/>
    </row>
    <row r="542">
      <c r="A542" s="23"/>
    </row>
    <row r="543">
      <c r="A543" s="23"/>
    </row>
    <row r="544">
      <c r="A544" s="23"/>
    </row>
    <row r="545">
      <c r="A545" s="23"/>
    </row>
    <row r="546">
      <c r="A546" s="23"/>
    </row>
    <row r="547">
      <c r="A547" s="23"/>
    </row>
    <row r="548">
      <c r="A548" s="23"/>
    </row>
    <row r="549">
      <c r="A549" s="23"/>
    </row>
    <row r="550">
      <c r="A550" s="23"/>
    </row>
    <row r="551">
      <c r="A551" s="23"/>
    </row>
    <row r="552">
      <c r="A552" s="23"/>
    </row>
    <row r="553">
      <c r="A553" s="23"/>
    </row>
    <row r="554">
      <c r="A554" s="23"/>
    </row>
    <row r="555">
      <c r="A555" s="23"/>
    </row>
    <row r="556">
      <c r="A556" s="23"/>
    </row>
    <row r="557">
      <c r="A557" s="23"/>
    </row>
    <row r="558">
      <c r="A558" s="23"/>
    </row>
    <row r="559">
      <c r="A559" s="23"/>
    </row>
    <row r="560">
      <c r="A560" s="23"/>
    </row>
    <row r="561">
      <c r="A561" s="23"/>
    </row>
    <row r="562">
      <c r="A562" s="23"/>
    </row>
    <row r="563">
      <c r="A563" s="23"/>
    </row>
    <row r="564">
      <c r="A564" s="23"/>
    </row>
    <row r="565">
      <c r="A565" s="23"/>
    </row>
    <row r="566">
      <c r="A566" s="23"/>
    </row>
    <row r="567">
      <c r="A567" s="23"/>
    </row>
    <row r="568">
      <c r="A568" s="23"/>
    </row>
    <row r="569">
      <c r="A569" s="23"/>
    </row>
    <row r="570">
      <c r="A570" s="23"/>
    </row>
    <row r="571">
      <c r="A571" s="23"/>
    </row>
    <row r="572">
      <c r="A572" s="23"/>
    </row>
    <row r="573">
      <c r="A573" s="23"/>
    </row>
    <row r="574">
      <c r="A574" s="23"/>
    </row>
    <row r="575">
      <c r="A575" s="23"/>
    </row>
    <row r="576">
      <c r="A576" s="23"/>
    </row>
    <row r="577">
      <c r="A577" s="23"/>
    </row>
    <row r="578">
      <c r="A578" s="23"/>
    </row>
    <row r="579">
      <c r="A579" s="23"/>
    </row>
    <row r="580">
      <c r="A580" s="23"/>
    </row>
    <row r="581">
      <c r="A581" s="23"/>
    </row>
    <row r="582">
      <c r="A582" s="23"/>
    </row>
    <row r="583">
      <c r="A583" s="23"/>
    </row>
    <row r="584">
      <c r="A584" s="23"/>
    </row>
    <row r="585">
      <c r="A585" s="23"/>
    </row>
    <row r="586">
      <c r="A586" s="23"/>
    </row>
    <row r="587">
      <c r="A587" s="23"/>
    </row>
    <row r="588">
      <c r="A588" s="23"/>
    </row>
    <row r="589">
      <c r="A589" s="23"/>
    </row>
    <row r="590">
      <c r="A590" s="23"/>
    </row>
    <row r="591">
      <c r="A591" s="23"/>
    </row>
    <row r="592">
      <c r="A592" s="23"/>
    </row>
    <row r="593">
      <c r="A593" s="23"/>
    </row>
    <row r="594">
      <c r="A594" s="23"/>
    </row>
    <row r="595">
      <c r="A595" s="23"/>
    </row>
    <row r="596">
      <c r="A596" s="23"/>
    </row>
    <row r="597">
      <c r="A597" s="23"/>
    </row>
    <row r="598">
      <c r="A598" s="23"/>
    </row>
    <row r="599">
      <c r="A599" s="23"/>
    </row>
    <row r="600">
      <c r="A600" s="23"/>
    </row>
    <row r="601">
      <c r="A601" s="23"/>
    </row>
    <row r="602">
      <c r="A602" s="23"/>
    </row>
    <row r="603">
      <c r="A603" s="23"/>
    </row>
    <row r="604">
      <c r="A604" s="23"/>
    </row>
    <row r="605">
      <c r="A605" s="23"/>
    </row>
    <row r="606">
      <c r="A606" s="23"/>
    </row>
    <row r="607">
      <c r="A607" s="23"/>
    </row>
    <row r="608">
      <c r="A608" s="23"/>
    </row>
    <row r="609">
      <c r="A609" s="23"/>
    </row>
    <row r="610">
      <c r="A610" s="23"/>
    </row>
    <row r="611">
      <c r="A611" s="23"/>
    </row>
    <row r="612">
      <c r="A612" s="23"/>
    </row>
    <row r="613">
      <c r="A613" s="23"/>
    </row>
    <row r="614">
      <c r="A614" s="23"/>
    </row>
    <row r="615">
      <c r="A615" s="23"/>
    </row>
    <row r="616">
      <c r="A616" s="23"/>
    </row>
    <row r="617">
      <c r="A617" s="23"/>
    </row>
    <row r="618">
      <c r="A618" s="23"/>
    </row>
    <row r="619">
      <c r="A619" s="23"/>
    </row>
    <row r="620">
      <c r="A620" s="23"/>
    </row>
    <row r="621">
      <c r="A621" s="23"/>
    </row>
    <row r="622">
      <c r="A622" s="23"/>
    </row>
    <row r="623">
      <c r="A623" s="23"/>
    </row>
    <row r="624">
      <c r="A624" s="23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23"/>
    </row>
    <row r="637">
      <c r="A637" s="23"/>
    </row>
    <row r="638">
      <c r="A638" s="23"/>
    </row>
    <row r="639">
      <c r="A639" s="23"/>
    </row>
    <row r="640">
      <c r="A640" s="23"/>
    </row>
    <row r="641">
      <c r="A641" s="23"/>
    </row>
    <row r="642">
      <c r="A642" s="23"/>
    </row>
    <row r="643">
      <c r="A643" s="23"/>
    </row>
    <row r="644">
      <c r="A644" s="23"/>
    </row>
    <row r="645">
      <c r="A645" s="23"/>
    </row>
    <row r="646">
      <c r="A646" s="23"/>
    </row>
    <row r="647">
      <c r="A647" s="23"/>
    </row>
    <row r="648">
      <c r="A648" s="23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23"/>
    </row>
    <row r="678">
      <c r="A678" s="23"/>
    </row>
    <row r="679">
      <c r="A679" s="23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23"/>
    </row>
    <row r="690">
      <c r="A690" s="23"/>
    </row>
    <row r="691">
      <c r="A691" s="23"/>
    </row>
    <row r="692">
      <c r="A692" s="23"/>
    </row>
    <row r="693">
      <c r="A693" s="23"/>
    </row>
    <row r="694">
      <c r="A694" s="23"/>
    </row>
    <row r="695">
      <c r="A695" s="23"/>
    </row>
    <row r="696">
      <c r="A696" s="23"/>
    </row>
    <row r="697">
      <c r="A697" s="23"/>
    </row>
    <row r="698">
      <c r="A698" s="23"/>
    </row>
    <row r="699">
      <c r="A699" s="23"/>
    </row>
    <row r="700">
      <c r="A700" s="23"/>
    </row>
    <row r="701">
      <c r="A701" s="23"/>
    </row>
    <row r="702">
      <c r="A702" s="23"/>
    </row>
    <row r="703">
      <c r="A703" s="23"/>
    </row>
    <row r="704">
      <c r="A704" s="23"/>
    </row>
    <row r="705">
      <c r="A705" s="23"/>
    </row>
    <row r="706">
      <c r="A706" s="23"/>
    </row>
    <row r="707">
      <c r="A707" s="23"/>
    </row>
    <row r="708">
      <c r="A708" s="23"/>
    </row>
    <row r="709">
      <c r="A709" s="23"/>
    </row>
    <row r="710">
      <c r="A710" s="23"/>
    </row>
    <row r="711">
      <c r="A711" s="23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23"/>
    </row>
    <row r="719">
      <c r="A719" s="23"/>
    </row>
    <row r="720">
      <c r="A720" s="23"/>
    </row>
    <row r="721">
      <c r="A721" s="23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23"/>
    </row>
    <row r="732">
      <c r="A732" s="23"/>
    </row>
    <row r="733">
      <c r="A733" s="23"/>
    </row>
    <row r="734">
      <c r="A734" s="23"/>
    </row>
    <row r="735">
      <c r="A735" s="23"/>
    </row>
    <row r="736">
      <c r="A736" s="23"/>
    </row>
    <row r="737">
      <c r="A737" s="23"/>
    </row>
    <row r="738">
      <c r="A738" s="23"/>
    </row>
    <row r="739">
      <c r="A739" s="23"/>
    </row>
    <row r="740">
      <c r="A740" s="23"/>
    </row>
    <row r="741">
      <c r="A741" s="23"/>
    </row>
    <row r="742">
      <c r="A742" s="23"/>
    </row>
    <row r="743">
      <c r="A743" s="23"/>
    </row>
    <row r="744">
      <c r="A744" s="23"/>
    </row>
    <row r="745">
      <c r="A745" s="23"/>
    </row>
    <row r="746">
      <c r="A746" s="23"/>
    </row>
    <row r="747">
      <c r="A747" s="23"/>
    </row>
    <row r="748">
      <c r="A748" s="23"/>
    </row>
    <row r="749">
      <c r="A749" s="23"/>
    </row>
    <row r="750">
      <c r="A750" s="23"/>
    </row>
    <row r="751">
      <c r="A751" s="23"/>
    </row>
    <row r="752">
      <c r="A752" s="23"/>
    </row>
    <row r="753">
      <c r="A753" s="23"/>
    </row>
    <row r="754">
      <c r="A754" s="23"/>
    </row>
    <row r="755">
      <c r="A755" s="23"/>
    </row>
    <row r="756">
      <c r="A756" s="23"/>
    </row>
    <row r="757">
      <c r="A757" s="23"/>
    </row>
    <row r="758">
      <c r="A758" s="23"/>
    </row>
    <row r="759">
      <c r="A759" s="23"/>
    </row>
    <row r="760">
      <c r="A760" s="23"/>
    </row>
    <row r="761">
      <c r="A761" s="23"/>
    </row>
    <row r="762">
      <c r="A762" s="23"/>
    </row>
    <row r="763">
      <c r="A763" s="23"/>
    </row>
    <row r="764">
      <c r="A764" s="23"/>
    </row>
    <row r="765">
      <c r="A765" s="23"/>
    </row>
    <row r="766">
      <c r="A766" s="23"/>
    </row>
    <row r="767">
      <c r="A767" s="23"/>
    </row>
    <row r="768">
      <c r="A768" s="23"/>
    </row>
    <row r="769">
      <c r="A769" s="23"/>
    </row>
    <row r="770">
      <c r="A770" s="23"/>
    </row>
    <row r="771">
      <c r="A771" s="23"/>
    </row>
    <row r="772">
      <c r="A772" s="23"/>
    </row>
    <row r="773">
      <c r="A773" s="23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23"/>
    </row>
    <row r="799">
      <c r="A799" s="23"/>
    </row>
    <row r="800">
      <c r="A800" s="23"/>
    </row>
    <row r="801">
      <c r="A801" s="23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23"/>
    </row>
    <row r="811">
      <c r="A811" s="23"/>
    </row>
    <row r="812">
      <c r="A812" s="23"/>
    </row>
    <row r="813">
      <c r="A813" s="23"/>
    </row>
    <row r="814">
      <c r="A814" s="23"/>
    </row>
    <row r="815">
      <c r="A815" s="23"/>
    </row>
    <row r="816">
      <c r="A816" s="23"/>
    </row>
    <row r="817">
      <c r="A817" s="23"/>
    </row>
    <row r="818">
      <c r="A818" s="23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23"/>
    </row>
    <row r="831">
      <c r="A831" s="23"/>
    </row>
    <row r="832">
      <c r="A832" s="23"/>
    </row>
    <row r="833">
      <c r="A833" s="23"/>
    </row>
    <row r="834">
      <c r="A834" s="23"/>
    </row>
    <row r="835">
      <c r="A835" s="23"/>
    </row>
    <row r="836">
      <c r="A836" s="23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23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23"/>
    </row>
    <row r="894">
      <c r="A894" s="23"/>
    </row>
    <row r="895">
      <c r="A895" s="23"/>
    </row>
    <row r="896">
      <c r="A896" s="23"/>
    </row>
    <row r="897">
      <c r="A897" s="23"/>
    </row>
    <row r="898">
      <c r="A898" s="23"/>
    </row>
    <row r="899">
      <c r="A899" s="23"/>
    </row>
    <row r="900">
      <c r="A900" s="23"/>
    </row>
    <row r="901">
      <c r="A901" s="23"/>
    </row>
    <row r="902">
      <c r="A902" s="23"/>
    </row>
    <row r="903">
      <c r="A903" s="23"/>
    </row>
    <row r="904">
      <c r="A904" s="23"/>
    </row>
    <row r="905">
      <c r="A905" s="23"/>
    </row>
    <row r="906">
      <c r="A906" s="23"/>
    </row>
    <row r="907">
      <c r="A907" s="23"/>
    </row>
    <row r="908">
      <c r="A908" s="23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23"/>
    </row>
    <row r="940">
      <c r="A940" s="23"/>
    </row>
    <row r="941">
      <c r="A941" s="23"/>
    </row>
    <row r="942">
      <c r="A942" s="23"/>
    </row>
    <row r="943">
      <c r="A943" s="23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23"/>
    </row>
    <row r="950">
      <c r="A950" s="23"/>
    </row>
    <row r="951">
      <c r="A951" s="23"/>
    </row>
    <row r="952">
      <c r="A952" s="23"/>
    </row>
    <row r="953">
      <c r="A953" s="23"/>
    </row>
    <row r="954">
      <c r="A954" s="23"/>
    </row>
    <row r="955">
      <c r="A955" s="23"/>
    </row>
    <row r="956">
      <c r="A956" s="23"/>
    </row>
    <row r="957">
      <c r="A957" s="23"/>
    </row>
    <row r="958">
      <c r="A958" s="23"/>
    </row>
    <row r="959">
      <c r="A959" s="23"/>
    </row>
    <row r="960">
      <c r="A960" s="23"/>
    </row>
    <row r="961">
      <c r="A961" s="23"/>
    </row>
    <row r="962">
      <c r="A962" s="23"/>
    </row>
    <row r="963">
      <c r="A963" s="23"/>
    </row>
    <row r="964">
      <c r="A964" s="23"/>
    </row>
    <row r="965">
      <c r="A965" s="23"/>
    </row>
    <row r="966">
      <c r="A966" s="23"/>
    </row>
    <row r="967">
      <c r="A967" s="23"/>
    </row>
    <row r="968">
      <c r="A968" s="23"/>
    </row>
    <row r="969">
      <c r="A969" s="23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  <row r="978">
      <c r="A978" s="23"/>
    </row>
    <row r="979">
      <c r="A979" s="23"/>
    </row>
    <row r="980">
      <c r="A980" s="23"/>
    </row>
    <row r="981">
      <c r="A981" s="23"/>
    </row>
    <row r="982">
      <c r="A982" s="23"/>
    </row>
    <row r="983">
      <c r="A983" s="23"/>
    </row>
    <row r="984">
      <c r="A984" s="23"/>
    </row>
    <row r="985">
      <c r="A985" s="23"/>
    </row>
    <row r="986">
      <c r="A986" s="23"/>
    </row>
    <row r="987">
      <c r="A987" s="23"/>
    </row>
    <row r="988">
      <c r="A988" s="23"/>
    </row>
    <row r="989">
      <c r="A989" s="23"/>
    </row>
    <row r="990">
      <c r="A990" s="23"/>
    </row>
    <row r="991">
      <c r="A991" s="23"/>
    </row>
    <row r="992">
      <c r="A992" s="23"/>
    </row>
    <row r="993">
      <c r="A993" s="23"/>
    </row>
    <row r="994">
      <c r="A994" s="23"/>
    </row>
    <row r="995">
      <c r="A995" s="23"/>
    </row>
    <row r="996">
      <c r="A996" s="23"/>
    </row>
    <row r="997">
      <c r="A997" s="23"/>
    </row>
    <row r="998">
      <c r="A998" s="23"/>
    </row>
    <row r="999">
      <c r="A999" s="23"/>
    </row>
    <row r="1000">
      <c r="A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0"/>
    <col customWidth="1" min="4" max="4" width="49.0"/>
    <col customWidth="1" min="5" max="5" width="37.38"/>
  </cols>
  <sheetData>
    <row r="5">
      <c r="C5" s="24" t="s">
        <v>94</v>
      </c>
      <c r="D5" s="24" t="s">
        <v>95</v>
      </c>
      <c r="E5" s="24" t="s">
        <v>96</v>
      </c>
    </row>
    <row r="6">
      <c r="C6" s="25" t="s">
        <v>97</v>
      </c>
      <c r="D6" s="25" t="s">
        <v>98</v>
      </c>
      <c r="E6" s="25">
        <v>4.0</v>
      </c>
    </row>
    <row r="7">
      <c r="C7" s="25" t="s">
        <v>99</v>
      </c>
      <c r="D7" s="25" t="s">
        <v>100</v>
      </c>
      <c r="E7" s="25">
        <v>3.846153846</v>
      </c>
    </row>
    <row r="8">
      <c r="C8" s="25" t="s">
        <v>101</v>
      </c>
      <c r="D8" s="25" t="s">
        <v>102</v>
      </c>
      <c r="E8" s="25">
        <v>3.769230769</v>
      </c>
    </row>
    <row r="9">
      <c r="C9" s="25" t="s">
        <v>103</v>
      </c>
      <c r="D9" s="25" t="s">
        <v>104</v>
      </c>
      <c r="E9" s="25">
        <v>3.538461538</v>
      </c>
    </row>
    <row r="10">
      <c r="C10" s="25" t="s">
        <v>105</v>
      </c>
      <c r="D10" s="25" t="s">
        <v>106</v>
      </c>
      <c r="E10" s="25">
        <v>3.384615385</v>
      </c>
    </row>
    <row r="11">
      <c r="C11" s="25" t="s">
        <v>107</v>
      </c>
      <c r="D11" s="25" t="s">
        <v>108</v>
      </c>
      <c r="E11" s="25">
        <v>3.307692308</v>
      </c>
    </row>
    <row r="12">
      <c r="C12" s="25" t="s">
        <v>109</v>
      </c>
      <c r="D12" s="25" t="s">
        <v>110</v>
      </c>
      <c r="E12" s="25">
        <v>3.230769231</v>
      </c>
    </row>
    <row r="13">
      <c r="C13" s="25" t="s">
        <v>111</v>
      </c>
      <c r="D13" s="25" t="s">
        <v>112</v>
      </c>
      <c r="E13" s="25">
        <v>3.230769231</v>
      </c>
    </row>
    <row r="14">
      <c r="C14" s="25" t="s">
        <v>113</v>
      </c>
      <c r="D14" s="25" t="s">
        <v>114</v>
      </c>
      <c r="E14" s="25">
        <v>3.153846154</v>
      </c>
    </row>
    <row r="15">
      <c r="C15" s="25" t="s">
        <v>115</v>
      </c>
      <c r="D15" s="25" t="s">
        <v>116</v>
      </c>
      <c r="E15" s="25">
        <v>3.153846154</v>
      </c>
    </row>
    <row r="16">
      <c r="C16" s="25" t="s">
        <v>117</v>
      </c>
      <c r="D16" s="25" t="s">
        <v>118</v>
      </c>
      <c r="E16" s="25">
        <v>3.076923077</v>
      </c>
    </row>
    <row r="17">
      <c r="C17" s="25" t="s">
        <v>119</v>
      </c>
      <c r="D17" s="25" t="s">
        <v>120</v>
      </c>
      <c r="E17" s="25">
        <v>3.0</v>
      </c>
    </row>
    <row r="18">
      <c r="C18" s="25" t="s">
        <v>121</v>
      </c>
      <c r="D18" s="25" t="s">
        <v>122</v>
      </c>
      <c r="E18" s="25">
        <v>3.0</v>
      </c>
    </row>
    <row r="19">
      <c r="C19" s="25" t="s">
        <v>123</v>
      </c>
      <c r="D19" s="25" t="s">
        <v>124</v>
      </c>
      <c r="E19" s="25">
        <v>3.0</v>
      </c>
    </row>
    <row r="20">
      <c r="C20" s="25" t="s">
        <v>125</v>
      </c>
      <c r="D20" s="25" t="s">
        <v>126</v>
      </c>
      <c r="E20" s="25">
        <v>3.0</v>
      </c>
    </row>
    <row r="21">
      <c r="C21" s="25" t="s">
        <v>127</v>
      </c>
      <c r="D21" s="25" t="s">
        <v>128</v>
      </c>
      <c r="E21" s="25">
        <v>2.923076923</v>
      </c>
    </row>
    <row r="22">
      <c r="C22" s="25" t="s">
        <v>129</v>
      </c>
      <c r="D22" s="25" t="s">
        <v>130</v>
      </c>
      <c r="E22" s="25">
        <v>2.846153846</v>
      </c>
    </row>
    <row r="23">
      <c r="C23" s="25" t="s">
        <v>131</v>
      </c>
      <c r="D23" s="25" t="s">
        <v>132</v>
      </c>
      <c r="E23" s="25">
        <v>2.846153846</v>
      </c>
    </row>
    <row r="24">
      <c r="C24" s="25" t="s">
        <v>133</v>
      </c>
      <c r="D24" s="25" t="s">
        <v>134</v>
      </c>
      <c r="E24" s="25">
        <v>2.846153846</v>
      </c>
    </row>
    <row r="25">
      <c r="C25" s="25" t="s">
        <v>135</v>
      </c>
      <c r="D25" s="25" t="s">
        <v>136</v>
      </c>
      <c r="E25" s="25">
        <v>2.692307692</v>
      </c>
    </row>
    <row r="26">
      <c r="C26" s="25" t="s">
        <v>137</v>
      </c>
      <c r="D26" s="25" t="s">
        <v>138</v>
      </c>
      <c r="E26" s="25">
        <v>2.769230769</v>
      </c>
    </row>
    <row r="27">
      <c r="C27" s="25" t="s">
        <v>139</v>
      </c>
      <c r="D27" s="25" t="s">
        <v>140</v>
      </c>
      <c r="E27" s="25">
        <v>2.615384615</v>
      </c>
    </row>
    <row r="28">
      <c r="C28" s="25" t="s">
        <v>141</v>
      </c>
      <c r="D28" s="25" t="s">
        <v>142</v>
      </c>
      <c r="E28" s="25">
        <v>2.615384615</v>
      </c>
    </row>
    <row r="29">
      <c r="C29" s="25" t="s">
        <v>143</v>
      </c>
      <c r="D29" s="25" t="s">
        <v>144</v>
      </c>
      <c r="E29" s="25">
        <v>2.0</v>
      </c>
    </row>
  </sheetData>
  <drawing r:id="rId1"/>
</worksheet>
</file>