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USER\Desktop\chalange 2\"/>
    </mc:Choice>
  </mc:AlternateContent>
  <xr:revisionPtr revIDLastSave="0" documentId="13_ncr:1_{10FAF07B-2351-4F06-958B-4EEE53598B79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</calcChain>
</file>

<file path=xl/sharedStrings.xml><?xml version="1.0" encoding="utf-8"?>
<sst xmlns="http://schemas.openxmlformats.org/spreadsheetml/2006/main" count="69" uniqueCount="54">
  <si>
    <t>Project ID</t>
  </si>
  <si>
    <t>Project Name</t>
  </si>
  <si>
    <t>Location</t>
  </si>
  <si>
    <t>Current Headcount</t>
  </si>
  <si>
    <t>Required Headcount</t>
  </si>
  <si>
    <t>Start Date</t>
  </si>
  <si>
    <t>End Date</t>
  </si>
  <si>
    <t>PRJ001</t>
  </si>
  <si>
    <t>Project A</t>
  </si>
  <si>
    <t>Cairo</t>
  </si>
  <si>
    <t>PRJ002</t>
  </si>
  <si>
    <t>Project B</t>
  </si>
  <si>
    <t>Jeddah</t>
  </si>
  <si>
    <t>PRJ003</t>
  </si>
  <si>
    <t>Project C</t>
  </si>
  <si>
    <t>PRJ004</t>
  </si>
  <si>
    <t>Project D</t>
  </si>
  <si>
    <t>PRJ005</t>
  </si>
  <si>
    <t>Project E</t>
  </si>
  <si>
    <t>PRJ006</t>
  </si>
  <si>
    <t>Project F</t>
  </si>
  <si>
    <t>PRJ007</t>
  </si>
  <si>
    <t>Project G</t>
  </si>
  <si>
    <t>PRJ008</t>
  </si>
  <si>
    <t>Project H</t>
  </si>
  <si>
    <t>Abu Dhabi</t>
  </si>
  <si>
    <t>PRJ009</t>
  </si>
  <si>
    <t>Project I</t>
  </si>
  <si>
    <t>Dubai</t>
  </si>
  <si>
    <t>PRJ010</t>
  </si>
  <si>
    <t>Project J</t>
  </si>
  <si>
    <t>PRJ011</t>
  </si>
  <si>
    <t>Project K</t>
  </si>
  <si>
    <t>PRJ012</t>
  </si>
  <si>
    <t>Project L</t>
  </si>
  <si>
    <t>PRJ013</t>
  </si>
  <si>
    <t>Project M</t>
  </si>
  <si>
    <t>PRJ014</t>
  </si>
  <si>
    <t>Project N</t>
  </si>
  <si>
    <t>PRJ015</t>
  </si>
  <si>
    <t>Project O</t>
  </si>
  <si>
    <t>PRJ016</t>
  </si>
  <si>
    <t>Project P</t>
  </si>
  <si>
    <t>PRJ017</t>
  </si>
  <si>
    <t>Project Q</t>
  </si>
  <si>
    <t>PRJ018</t>
  </si>
  <si>
    <t>Project R</t>
  </si>
  <si>
    <t>Riyadh</t>
  </si>
  <si>
    <t>PRJ019</t>
  </si>
  <si>
    <t>Project S</t>
  </si>
  <si>
    <t>PRJ020</t>
  </si>
  <si>
    <t>Project T</t>
  </si>
  <si>
    <t>gap</t>
  </si>
  <si>
    <t>Gap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</si>
</sst>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164" fontId="4" fillId="0" borderId="0" xfId="0" applyNumberFormat="1" applyFont="1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43" fontId="1" fillId="0" borderId="0" xfId="1" applyFont="1"/>
    <xf numFmtId="43" fontId="0" fillId="0" borderId="0" xfId="1" applyFont="1"/>
    <xf numFmtId="0" fontId="6" fillId="0" borderId="1" xfId="0" applyFont="1" applyBorder="1" applyAlignment="1">
      <alignment horizontal="center" vertical="top"/>
    </xf>
    <xf numFmtId="43" fontId="6" fillId="0" borderId="1" xfId="1" applyFont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yyyy\-mm\-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yyyy\-mm\-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FA7DB0-B7AB-4D22-B611-CDA1726E0338}" name="Table1" displayName="Table1" ref="A1:I21" totalsRowShown="0" headerRowDxfId="12" dataDxfId="10" headerRowBorderDxfId="11" tableBorderDxfId="9">
  <autoFilter ref="A1:I21" xr:uid="{F1FA7DB0-B7AB-4D22-B611-CDA1726E0338}"/>
  <tableColumns count="9">
    <tableColumn id="1" xr3:uid="{304B0DA0-317F-4E50-857C-F45F01C3D5B3}" name="Project ID" dataDxfId="8"/>
    <tableColumn id="2" xr3:uid="{73519DC2-0762-45F4-AB79-E5AD86E4DE60}" name="Project Name" dataDxfId="7"/>
    <tableColumn id="3" xr3:uid="{A0ED7067-0658-47D3-8DDA-8D4917E8BC7C}" name="Location" dataDxfId="6"/>
    <tableColumn id="4" xr3:uid="{01480A9B-DF20-446D-8EEC-02395A1ED581}" name="Current Headcount" dataDxfId="5"/>
    <tableColumn id="5" xr3:uid="{B2FDACCC-929A-4DE8-9254-5EC2FA115CC9}" name="Required Headcount" dataDxfId="4"/>
    <tableColumn id="6" xr3:uid="{D59C547E-953B-49B4-BC04-D8DDCC457197}" name="Start Date" dataDxfId="3"/>
    <tableColumn id="7" xr3:uid="{FBCDD1DB-7D42-4676-97DB-BB276C1E8871}" name="End Date" dataDxfId="2"/>
    <tableColumn id="8" xr3:uid="{3EE5948F-450B-4FD6-B72B-4E440C08A727}" name="gap" dataDxfId="1">
      <calculatedColumnFormula>Table1[[#This Row],[Required Headcount]]-Table1[[#This Row],[Current Headcount]]</calculatedColumnFormula>
    </tableColumn>
    <tableColumn id="9" xr3:uid="{2B76CEBB-67DE-4494-BD54-37F4C5173724}" name="Gap Percentage" dataDxfId="0" dataCellStyle="Comma">
      <calculatedColumnFormula>(Table1[[#This Row],[gap]]/Table1[[#This Row],[Required Headcount]])*100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M7" sqref="M7"/>
    </sheetView>
  </sheetViews>
  <sheetFormatPr defaultColWidth="14.42578125" defaultRowHeight="15" customHeight="1" x14ac:dyDescent="0.25"/>
  <cols>
    <col min="1" max="1" width="14.140625" bestFit="1" customWidth="1"/>
    <col min="2" max="2" width="17.7109375" bestFit="1" customWidth="1"/>
    <col min="3" max="3" width="13" bestFit="1" customWidth="1"/>
    <col min="4" max="4" width="22.5703125" bestFit="1" customWidth="1"/>
    <col min="5" max="5" width="24" bestFit="1" customWidth="1"/>
    <col min="6" max="6" width="14.28515625" bestFit="1" customWidth="1"/>
    <col min="7" max="7" width="13.42578125" bestFit="1" customWidth="1"/>
    <col min="8" max="8" width="8.7109375" customWidth="1"/>
    <col min="9" max="9" width="19.28515625" style="6" bestFit="1" customWidth="1"/>
    <col min="10" max="26" width="8.7109375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7" t="s">
        <v>52</v>
      </c>
      <c r="I1" s="8" t="s">
        <v>53</v>
      </c>
    </row>
    <row r="2" spans="1:9" x14ac:dyDescent="0.25">
      <c r="A2" s="1" t="s">
        <v>7</v>
      </c>
      <c r="B2" s="1" t="s">
        <v>8</v>
      </c>
      <c r="C2" s="1" t="s">
        <v>9</v>
      </c>
      <c r="D2" s="1">
        <v>38</v>
      </c>
      <c r="E2" s="1">
        <v>62</v>
      </c>
      <c r="F2" s="2">
        <v>45086</v>
      </c>
      <c r="G2" s="2">
        <v>45234</v>
      </c>
      <c r="H2" s="4">
        <f>Table1[[#This Row],[Required Headcount]]-Table1[[#This Row],[Current Headcount]]</f>
        <v>24</v>
      </c>
      <c r="I2" s="5">
        <f>(Table1[[#This Row],[gap]]/Table1[[#This Row],[Required Headcount]])*100</f>
        <v>38.70967741935484</v>
      </c>
    </row>
    <row r="3" spans="1:9" x14ac:dyDescent="0.25">
      <c r="A3" s="1" t="s">
        <v>10</v>
      </c>
      <c r="B3" s="1" t="s">
        <v>11</v>
      </c>
      <c r="C3" s="1" t="s">
        <v>12</v>
      </c>
      <c r="D3" s="1">
        <v>21</v>
      </c>
      <c r="E3" s="1">
        <v>80</v>
      </c>
      <c r="F3" s="2">
        <v>45133</v>
      </c>
      <c r="G3" s="2">
        <v>45249</v>
      </c>
      <c r="H3" s="4">
        <f>Table1[[#This Row],[Required Headcount]]-Table1[[#This Row],[Current Headcount]]</f>
        <v>59</v>
      </c>
      <c r="I3" s="5">
        <f>(Table1[[#This Row],[gap]]/Table1[[#This Row],[Required Headcount]])*100</f>
        <v>73.75</v>
      </c>
    </row>
    <row r="4" spans="1:9" x14ac:dyDescent="0.25">
      <c r="A4" s="1" t="s">
        <v>13</v>
      </c>
      <c r="B4" s="1" t="s">
        <v>14</v>
      </c>
      <c r="C4" s="1" t="s">
        <v>9</v>
      </c>
      <c r="D4" s="1">
        <v>11</v>
      </c>
      <c r="E4" s="1">
        <v>99</v>
      </c>
      <c r="F4" s="2">
        <v>45138</v>
      </c>
      <c r="G4" s="2">
        <v>45307</v>
      </c>
      <c r="H4" s="4">
        <f>Table1[[#This Row],[Required Headcount]]-Table1[[#This Row],[Current Headcount]]</f>
        <v>88</v>
      </c>
      <c r="I4" s="5">
        <f>(Table1[[#This Row],[gap]]/Table1[[#This Row],[Required Headcount]])*100</f>
        <v>88.888888888888886</v>
      </c>
    </row>
    <row r="5" spans="1:9" x14ac:dyDescent="0.25">
      <c r="A5" s="1" t="s">
        <v>15</v>
      </c>
      <c r="B5" s="1" t="s">
        <v>16</v>
      </c>
      <c r="C5" s="1" t="s">
        <v>9</v>
      </c>
      <c r="D5" s="1">
        <v>44</v>
      </c>
      <c r="E5" s="1">
        <v>72</v>
      </c>
      <c r="F5" s="2">
        <v>45103</v>
      </c>
      <c r="G5" s="2">
        <v>45250</v>
      </c>
      <c r="H5" s="4">
        <f>Table1[[#This Row],[Required Headcount]]-Table1[[#This Row],[Current Headcount]]</f>
        <v>28</v>
      </c>
      <c r="I5" s="5">
        <f>(Table1[[#This Row],[gap]]/Table1[[#This Row],[Required Headcount]])*100</f>
        <v>38.888888888888893</v>
      </c>
    </row>
    <row r="6" spans="1:9" x14ac:dyDescent="0.25">
      <c r="A6" s="1" t="s">
        <v>17</v>
      </c>
      <c r="B6" s="1" t="s">
        <v>18</v>
      </c>
      <c r="C6" s="1" t="s">
        <v>9</v>
      </c>
      <c r="D6" s="1">
        <v>26</v>
      </c>
      <c r="E6" s="1">
        <v>75</v>
      </c>
      <c r="F6" s="2">
        <v>45217</v>
      </c>
      <c r="G6" s="2">
        <v>45392</v>
      </c>
      <c r="H6" s="4">
        <f>Table1[[#This Row],[Required Headcount]]-Table1[[#This Row],[Current Headcount]]</f>
        <v>49</v>
      </c>
      <c r="I6" s="5">
        <f>(Table1[[#This Row],[gap]]/Table1[[#This Row],[Required Headcount]])*100</f>
        <v>65.333333333333329</v>
      </c>
    </row>
    <row r="7" spans="1:9" x14ac:dyDescent="0.25">
      <c r="A7" s="1" t="s">
        <v>19</v>
      </c>
      <c r="B7" s="1" t="s">
        <v>20</v>
      </c>
      <c r="C7" s="1" t="s">
        <v>9</v>
      </c>
      <c r="D7" s="1">
        <v>17</v>
      </c>
      <c r="E7" s="1">
        <v>78</v>
      </c>
      <c r="F7" s="2">
        <v>45093</v>
      </c>
      <c r="G7" s="2">
        <v>45203</v>
      </c>
      <c r="H7" s="4">
        <f>Table1[[#This Row],[Required Headcount]]-Table1[[#This Row],[Current Headcount]]</f>
        <v>61</v>
      </c>
      <c r="I7" s="5">
        <f>(Table1[[#This Row],[gap]]/Table1[[#This Row],[Required Headcount]])*100</f>
        <v>78.205128205128204</v>
      </c>
    </row>
    <row r="8" spans="1:9" x14ac:dyDescent="0.25">
      <c r="A8" s="1" t="s">
        <v>21</v>
      </c>
      <c r="B8" s="1" t="s">
        <v>22</v>
      </c>
      <c r="C8" s="1" t="s">
        <v>12</v>
      </c>
      <c r="D8" s="1">
        <v>35</v>
      </c>
      <c r="E8" s="1">
        <v>59</v>
      </c>
      <c r="F8" s="2">
        <v>45126</v>
      </c>
      <c r="G8" s="2">
        <v>45201</v>
      </c>
      <c r="H8" s="4">
        <f>Table1[[#This Row],[Required Headcount]]-Table1[[#This Row],[Current Headcount]]</f>
        <v>24</v>
      </c>
      <c r="I8" s="5">
        <f>(Table1[[#This Row],[gap]]/Table1[[#This Row],[Required Headcount]])*100</f>
        <v>40.677966101694921</v>
      </c>
    </row>
    <row r="9" spans="1:9" x14ac:dyDescent="0.25">
      <c r="A9" s="1" t="s">
        <v>23</v>
      </c>
      <c r="B9" s="1" t="s">
        <v>24</v>
      </c>
      <c r="C9" s="1" t="s">
        <v>25</v>
      </c>
      <c r="D9" s="1">
        <v>35</v>
      </c>
      <c r="E9" s="1">
        <v>83</v>
      </c>
      <c r="F9" s="2">
        <v>45101</v>
      </c>
      <c r="G9" s="2">
        <v>45245</v>
      </c>
      <c r="H9" s="4">
        <f>Table1[[#This Row],[Required Headcount]]-Table1[[#This Row],[Current Headcount]]</f>
        <v>48</v>
      </c>
      <c r="I9" s="5">
        <f>(Table1[[#This Row],[gap]]/Table1[[#This Row],[Required Headcount]])*100</f>
        <v>57.831325301204814</v>
      </c>
    </row>
    <row r="10" spans="1:9" x14ac:dyDescent="0.25">
      <c r="A10" s="1" t="s">
        <v>26</v>
      </c>
      <c r="B10" s="1" t="s">
        <v>27</v>
      </c>
      <c r="C10" s="1" t="s">
        <v>28</v>
      </c>
      <c r="D10" s="1">
        <v>16</v>
      </c>
      <c r="E10" s="1">
        <v>53</v>
      </c>
      <c r="F10" s="2">
        <v>45242</v>
      </c>
      <c r="G10" s="2">
        <v>45383</v>
      </c>
      <c r="H10" s="4">
        <f>Table1[[#This Row],[Required Headcount]]-Table1[[#This Row],[Current Headcount]]</f>
        <v>37</v>
      </c>
      <c r="I10" s="5">
        <f>(Table1[[#This Row],[gap]]/Table1[[#This Row],[Required Headcount]])*100</f>
        <v>69.811320754716974</v>
      </c>
    </row>
    <row r="11" spans="1:9" x14ac:dyDescent="0.25">
      <c r="A11" s="1" t="s">
        <v>29</v>
      </c>
      <c r="B11" s="1" t="s">
        <v>30</v>
      </c>
      <c r="C11" s="1" t="s">
        <v>9</v>
      </c>
      <c r="D11" s="1">
        <v>20</v>
      </c>
      <c r="E11" s="1">
        <v>78</v>
      </c>
      <c r="F11" s="2">
        <v>45083</v>
      </c>
      <c r="G11" s="2">
        <v>45149</v>
      </c>
      <c r="H11" s="4">
        <f>Table1[[#This Row],[Required Headcount]]-Table1[[#This Row],[Current Headcount]]</f>
        <v>58</v>
      </c>
      <c r="I11" s="5">
        <f>(Table1[[#This Row],[gap]]/Table1[[#This Row],[Required Headcount]])*100</f>
        <v>74.358974358974365</v>
      </c>
    </row>
    <row r="12" spans="1:9" x14ac:dyDescent="0.25">
      <c r="A12" s="1" t="s">
        <v>31</v>
      </c>
      <c r="B12" s="1" t="s">
        <v>32</v>
      </c>
      <c r="C12" s="1" t="s">
        <v>28</v>
      </c>
      <c r="D12" s="1">
        <v>45</v>
      </c>
      <c r="E12" s="1">
        <v>74</v>
      </c>
      <c r="F12" s="2">
        <v>45140</v>
      </c>
      <c r="G12" s="2">
        <v>45216</v>
      </c>
      <c r="H12" s="4">
        <f>Table1[[#This Row],[Required Headcount]]-Table1[[#This Row],[Current Headcount]]</f>
        <v>29</v>
      </c>
      <c r="I12" s="5">
        <f>(Table1[[#This Row],[gap]]/Table1[[#This Row],[Required Headcount]])*100</f>
        <v>39.189189189189186</v>
      </c>
    </row>
    <row r="13" spans="1:9" x14ac:dyDescent="0.25">
      <c r="A13" s="1" t="s">
        <v>33</v>
      </c>
      <c r="B13" s="1" t="s">
        <v>34</v>
      </c>
      <c r="C13" s="1" t="s">
        <v>28</v>
      </c>
      <c r="D13" s="1">
        <v>30</v>
      </c>
      <c r="E13" s="1">
        <v>85</v>
      </c>
      <c r="F13" s="2">
        <v>45130</v>
      </c>
      <c r="G13" s="2">
        <v>45198</v>
      </c>
      <c r="H13" s="4">
        <f>Table1[[#This Row],[Required Headcount]]-Table1[[#This Row],[Current Headcount]]</f>
        <v>55</v>
      </c>
      <c r="I13" s="5">
        <f>(Table1[[#This Row],[gap]]/Table1[[#This Row],[Required Headcount]])*100</f>
        <v>64.705882352941174</v>
      </c>
    </row>
    <row r="14" spans="1:9" x14ac:dyDescent="0.25">
      <c r="A14" s="1" t="s">
        <v>35</v>
      </c>
      <c r="B14" s="1" t="s">
        <v>36</v>
      </c>
      <c r="C14" s="1" t="s">
        <v>25</v>
      </c>
      <c r="D14" s="1">
        <v>19</v>
      </c>
      <c r="E14" s="1">
        <v>86</v>
      </c>
      <c r="F14" s="2">
        <v>45131</v>
      </c>
      <c r="G14" s="2">
        <v>45266</v>
      </c>
      <c r="H14" s="4">
        <f>Table1[[#This Row],[Required Headcount]]-Table1[[#This Row],[Current Headcount]]</f>
        <v>67</v>
      </c>
      <c r="I14" s="5">
        <f>(Table1[[#This Row],[gap]]/Table1[[#This Row],[Required Headcount]])*100</f>
        <v>77.906976744186053</v>
      </c>
    </row>
    <row r="15" spans="1:9" x14ac:dyDescent="0.25">
      <c r="A15" s="1" t="s">
        <v>37</v>
      </c>
      <c r="B15" s="1" t="s">
        <v>38</v>
      </c>
      <c r="C15" s="1" t="s">
        <v>25</v>
      </c>
      <c r="D15" s="1">
        <v>18</v>
      </c>
      <c r="E15" s="1">
        <v>73</v>
      </c>
      <c r="F15" s="2">
        <v>45137</v>
      </c>
      <c r="G15" s="2">
        <v>45239</v>
      </c>
      <c r="H15" s="4">
        <f>Table1[[#This Row],[Required Headcount]]-Table1[[#This Row],[Current Headcount]]</f>
        <v>55</v>
      </c>
      <c r="I15" s="5">
        <f>(Table1[[#This Row],[gap]]/Table1[[#This Row],[Required Headcount]])*100</f>
        <v>75.342465753424662</v>
      </c>
    </row>
    <row r="16" spans="1:9" x14ac:dyDescent="0.25">
      <c r="A16" s="1" t="s">
        <v>39</v>
      </c>
      <c r="B16" s="1" t="s">
        <v>40</v>
      </c>
      <c r="C16" s="1" t="s">
        <v>9</v>
      </c>
      <c r="D16" s="1">
        <v>44</v>
      </c>
      <c r="E16" s="1">
        <v>98</v>
      </c>
      <c r="F16" s="2">
        <v>45230</v>
      </c>
      <c r="G16" s="2">
        <v>45290</v>
      </c>
      <c r="H16" s="4">
        <f>Table1[[#This Row],[Required Headcount]]-Table1[[#This Row],[Current Headcount]]</f>
        <v>54</v>
      </c>
      <c r="I16" s="5">
        <f>(Table1[[#This Row],[gap]]/Table1[[#This Row],[Required Headcount]])*100</f>
        <v>55.102040816326522</v>
      </c>
    </row>
    <row r="17" spans="1:9" x14ac:dyDescent="0.25">
      <c r="A17" s="1" t="s">
        <v>41</v>
      </c>
      <c r="B17" s="1" t="s">
        <v>42</v>
      </c>
      <c r="C17" s="1" t="s">
        <v>28</v>
      </c>
      <c r="D17" s="1">
        <v>44</v>
      </c>
      <c r="E17" s="1">
        <v>97</v>
      </c>
      <c r="F17" s="2">
        <v>45115</v>
      </c>
      <c r="G17" s="2">
        <v>45191</v>
      </c>
      <c r="H17" s="4">
        <f>Table1[[#This Row],[Required Headcount]]-Table1[[#This Row],[Current Headcount]]</f>
        <v>53</v>
      </c>
      <c r="I17" s="5">
        <f>(Table1[[#This Row],[gap]]/Table1[[#This Row],[Required Headcount]])*100</f>
        <v>54.639175257731956</v>
      </c>
    </row>
    <row r="18" spans="1:9" x14ac:dyDescent="0.25">
      <c r="A18" s="1" t="s">
        <v>43</v>
      </c>
      <c r="B18" s="1" t="s">
        <v>44</v>
      </c>
      <c r="C18" s="1" t="s">
        <v>25</v>
      </c>
      <c r="D18" s="1">
        <v>45</v>
      </c>
      <c r="E18" s="1">
        <v>67</v>
      </c>
      <c r="F18" s="2">
        <v>45142</v>
      </c>
      <c r="G18" s="2">
        <v>45304</v>
      </c>
      <c r="H18" s="4">
        <f>Table1[[#This Row],[Required Headcount]]-Table1[[#This Row],[Current Headcount]]</f>
        <v>22</v>
      </c>
      <c r="I18" s="5">
        <f>(Table1[[#This Row],[gap]]/Table1[[#This Row],[Required Headcount]])*100</f>
        <v>32.835820895522389</v>
      </c>
    </row>
    <row r="19" spans="1:9" x14ac:dyDescent="0.25">
      <c r="A19" s="1" t="s">
        <v>45</v>
      </c>
      <c r="B19" s="1" t="s">
        <v>46</v>
      </c>
      <c r="C19" s="1" t="s">
        <v>47</v>
      </c>
      <c r="D19" s="1">
        <v>48</v>
      </c>
      <c r="E19" s="1">
        <v>81</v>
      </c>
      <c r="F19" s="2">
        <v>45106</v>
      </c>
      <c r="G19" s="2">
        <v>45250</v>
      </c>
      <c r="H19" s="4">
        <f>Table1[[#This Row],[Required Headcount]]-Table1[[#This Row],[Current Headcount]]</f>
        <v>33</v>
      </c>
      <c r="I19" s="5">
        <f>(Table1[[#This Row],[gap]]/Table1[[#This Row],[Required Headcount]])*100</f>
        <v>40.74074074074074</v>
      </c>
    </row>
    <row r="20" spans="1:9" x14ac:dyDescent="0.25">
      <c r="A20" s="1" t="s">
        <v>48</v>
      </c>
      <c r="B20" s="1" t="s">
        <v>49</v>
      </c>
      <c r="C20" s="1" t="s">
        <v>9</v>
      </c>
      <c r="D20" s="1">
        <v>33</v>
      </c>
      <c r="E20" s="1">
        <v>72</v>
      </c>
      <c r="F20" s="2">
        <v>45111</v>
      </c>
      <c r="G20" s="2">
        <v>45172</v>
      </c>
      <c r="H20" s="4">
        <f>Table1[[#This Row],[Required Headcount]]-Table1[[#This Row],[Current Headcount]]</f>
        <v>39</v>
      </c>
      <c r="I20" s="5">
        <f>(Table1[[#This Row],[gap]]/Table1[[#This Row],[Required Headcount]])*100</f>
        <v>54.166666666666664</v>
      </c>
    </row>
    <row r="21" spans="1:9" ht="15.75" customHeight="1" x14ac:dyDescent="0.25">
      <c r="A21" s="1" t="s">
        <v>50</v>
      </c>
      <c r="B21" s="1" t="s">
        <v>51</v>
      </c>
      <c r="C21" s="1" t="s">
        <v>9</v>
      </c>
      <c r="D21" s="1">
        <v>41</v>
      </c>
      <c r="E21" s="1">
        <v>86</v>
      </c>
      <c r="F21" s="2">
        <v>45138</v>
      </c>
      <c r="G21" s="2">
        <v>45273</v>
      </c>
      <c r="H21" s="4">
        <f>Table1[[#This Row],[Required Headcount]]-Table1[[#This Row],[Current Headcount]]</f>
        <v>45</v>
      </c>
      <c r="I21" s="5">
        <f>(Table1[[#This Row],[gap]]/Table1[[#This Row],[Required Headcount]])*100</f>
        <v>52.325581395348841</v>
      </c>
    </row>
    <row r="22" spans="1:9" ht="15.75" customHeight="1" x14ac:dyDescent="0.25"/>
    <row r="23" spans="1:9" ht="15.75" customHeight="1" x14ac:dyDescent="0.25"/>
    <row r="24" spans="1:9" ht="15.75" customHeight="1" x14ac:dyDescent="0.25"/>
    <row r="25" spans="1:9" ht="15.75" customHeight="1" x14ac:dyDescent="0.25"/>
    <row r="26" spans="1:9" ht="15.75" customHeight="1" x14ac:dyDescent="0.25"/>
    <row r="27" spans="1:9" ht="15.75" customHeight="1" x14ac:dyDescent="0.25"/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2025-05-12T11:40:31Z</dcterms:modified>
</cp:coreProperties>
</file>