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54" documentId="13_ncr:1_{8D5B8CF0-A13C-4688-831F-B8338857EB01}" xr6:coauthVersionLast="44" xr6:coauthVersionMax="45" xr10:uidLastSave="{04ED8BD6-3CF2-41DD-9A59-09B3BC7D26A3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<sst xmlns="http://schemas.openxmlformats.org/spreadsheetml/2006/main" count="164" uniqueCount="66">
  <si>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</si>
  <si>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</si>
  <si>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</si>
  <si>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</si>
  <si>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</si>
  <si>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</si>
  <si>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</si>
  <si>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</si>
  <si>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</si>
  <si>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</si>
  <si>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</si>
  <si>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</si>
  <si>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</si>
  <si>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</si>
  <si>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</si>
  <si>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</si>
  <si>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</si>
  <si>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</si>
  <si>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</si>
  <si>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</si>
  <si>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</si>
  <si>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</si>
  <si>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</si>
  <si>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</si>
  <si>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</si>
  <si>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</si>
  <si>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</si>
  <si>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</si>
  <si>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</si>
  <si>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</si>
  <si>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</si>
  <si>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</si>
  <si>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</si>
  <si>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</si>
  <si>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</si>
  <si>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</si>
  <si>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</si>
  <si>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</si>
  <si>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</si>
  <si>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</si>
  <si>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</si>
  <si>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</si>
  <si>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</si>
  <si>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</si>
  <si>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</si>
  <si>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</si>
  <si>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</si>
  <si>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</si>
  <si>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</si>
  <si>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</si>
  <si>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</si>
  <si>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</si>
  <si>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</si>
  <si>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</si>
  <si>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</si>
  <si>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</si>
  <si>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</si>
  <si>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</si>
  <si>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</si>
  <si>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</si>
  <si>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</si>
  <si>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</si>
  <si>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</si>
  <si>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</si>
  <si>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三上、鄭</t>
  </si>
  <si>
    <t>浅川,川端,立石,舟橋,三上,鄭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</si>
</sst>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O66" sqref="O6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43984</v>
      </c>
      <c r="M1" s="82"/>
      <c r="N1" s="81">
        <v>43985</v>
      </c>
      <c r="O1" s="82"/>
      <c r="P1" s="81">
        <v>43986</v>
      </c>
      <c r="Q1" s="82"/>
      <c r="R1" s="81">
        <v>43987</v>
      </c>
      <c r="S1" s="82"/>
    </row>
    <row r="2" spans="1:19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0">
        <v>1</v>
      </c>
      <c r="B9" s="64" t="s">
        <v>22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0"/>
      <c r="B11" s="72" t="s">
        <v>23</v>
      </c>
      <c r="C11" s="64" t="s">
        <v>24</v>
      </c>
      <c r="D11" s="66"/>
      <c r="E11" s="58"/>
      <c r="F11" s="58"/>
      <c r="G11" s="60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1"/>
      <c r="B12" s="61"/>
      <c r="C12" s="67"/>
      <c r="D12" s="69"/>
      <c r="E12" s="59"/>
      <c r="F12" s="59"/>
      <c r="G12" s="61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0"/>
      <c r="B13" s="72" t="s">
        <v>26</v>
      </c>
      <c r="C13" s="64" t="s">
        <v>27</v>
      </c>
      <c r="D13" s="66"/>
      <c r="E13" s="58"/>
      <c r="F13" s="58"/>
      <c r="G13" s="60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1"/>
      <c r="B14" s="61"/>
      <c r="C14" s="67"/>
      <c r="D14" s="69"/>
      <c r="E14" s="59"/>
      <c r="F14" s="59"/>
      <c r="G14" s="61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0">
        <v>2</v>
      </c>
      <c r="B15" s="64" t="s">
        <v>28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0"/>
      <c r="B17" s="72" t="s">
        <v>23</v>
      </c>
      <c r="C17" s="64" t="s">
        <v>28</v>
      </c>
      <c r="D17" s="66"/>
      <c r="E17" s="58"/>
      <c r="F17" s="58"/>
      <c r="G17" s="60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1"/>
      <c r="B18" s="61"/>
      <c r="C18" s="67"/>
      <c r="D18" s="69"/>
      <c r="E18" s="59"/>
      <c r="F18" s="59"/>
      <c r="G18" s="61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0"/>
      <c r="B19" s="72" t="s">
        <v>26</v>
      </c>
      <c r="C19" s="64" t="s">
        <v>30</v>
      </c>
      <c r="D19" s="66"/>
      <c r="E19" s="58"/>
      <c r="F19" s="58"/>
      <c r="G19" s="60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1"/>
      <c r="B20" s="61"/>
      <c r="C20" s="67"/>
      <c r="D20" s="69"/>
      <c r="E20" s="59"/>
      <c r="F20" s="59"/>
      <c r="G20" s="61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0"/>
      <c r="B21" s="72" t="s">
        <v>31</v>
      </c>
      <c r="C21" s="64" t="s">
        <v>32</v>
      </c>
      <c r="D21" s="66"/>
      <c r="E21" s="58"/>
      <c r="F21" s="58"/>
      <c r="G21" s="60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1"/>
      <c r="B22" s="61"/>
      <c r="C22" s="67"/>
      <c r="D22" s="69"/>
      <c r="E22" s="59"/>
      <c r="F22" s="59"/>
      <c r="G22" s="61"/>
      <c r="H22" s="54" t="str">
        <f>IF(E21="","","実績")</f>
        <v/>
      </c>
      <c r="I22" s="55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34</v>
      </c>
      <c r="B23" s="74"/>
      <c r="C23" s="74"/>
      <c r="D23" s="75"/>
      <c r="E23" s="79"/>
      <c r="F23" s="79"/>
      <c r="G23" s="117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14.25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0">
        <v>1</v>
      </c>
      <c r="B25" s="64" t="s">
        <v>35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0"/>
      <c r="B27" s="72" t="s">
        <v>23</v>
      </c>
      <c r="C27" s="64" t="s">
        <v>36</v>
      </c>
      <c r="D27" s="66"/>
      <c r="E27" s="58"/>
      <c r="F27" s="58"/>
      <c r="G27" s="60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1"/>
      <c r="B28" s="61"/>
      <c r="C28" s="67"/>
      <c r="D28" s="69"/>
      <c r="E28" s="59"/>
      <c r="F28" s="59"/>
      <c r="G28" s="61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70"/>
      <c r="B29" s="72" t="s">
        <v>26</v>
      </c>
      <c r="C29" s="64" t="s">
        <v>38</v>
      </c>
      <c r="D29" s="66"/>
      <c r="E29" s="58"/>
      <c r="F29" s="58"/>
      <c r="G29" s="60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1"/>
      <c r="B30" s="61"/>
      <c r="C30" s="67"/>
      <c r="D30" s="69"/>
      <c r="E30" s="59"/>
      <c r="F30" s="59"/>
      <c r="G30" s="61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</v>
      </c>
      <c r="L30" s="48"/>
      <c r="M30" s="49">
        <v>1.5</v>
      </c>
      <c r="N30" s="32">
        <f>0.25*2</f>
        <v>0.5</v>
      </c>
      <c r="O30" s="32"/>
      <c r="P30" s="32"/>
      <c r="Q30" s="32"/>
      <c r="R30" s="32"/>
      <c r="S30" s="32"/>
    </row>
    <row r="31" spans="1:19" ht="12" customHeight="1" x14ac:dyDescent="0.15">
      <c r="A31" s="70"/>
      <c r="B31" s="72" t="s">
        <v>31</v>
      </c>
      <c r="C31" s="64" t="s">
        <v>40</v>
      </c>
      <c r="D31" s="66"/>
      <c r="E31" s="58"/>
      <c r="F31" s="58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1"/>
      <c r="B32" s="61"/>
      <c r="C32" s="67"/>
      <c r="D32" s="69"/>
      <c r="E32" s="59"/>
      <c r="F32" s="59"/>
      <c r="G32" s="61"/>
      <c r="H32" s="54" t="str">
        <f>IF(E31="","","実績")</f>
        <v/>
      </c>
      <c r="I32" s="54"/>
      <c r="J32" s="54"/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0"/>
      <c r="B33" s="72" t="s">
        <v>42</v>
      </c>
      <c r="C33" s="64" t="s">
        <v>43</v>
      </c>
      <c r="D33" s="66"/>
      <c r="E33" s="58"/>
      <c r="F33" s="58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1"/>
      <c r="B34" s="61"/>
      <c r="C34" s="67"/>
      <c r="D34" s="69"/>
      <c r="E34" s="59"/>
      <c r="F34" s="59"/>
      <c r="G34" s="61"/>
      <c r="H34" s="54" t="str">
        <f>IF(E33="","","実績")</f>
        <v/>
      </c>
      <c r="I34" s="54"/>
      <c r="J34" s="54"/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0">
        <v>2</v>
      </c>
      <c r="B35" s="64" t="s">
        <v>28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0"/>
      <c r="B37" s="72" t="s">
        <v>23</v>
      </c>
      <c r="C37" s="64" t="s">
        <v>28</v>
      </c>
      <c r="D37" s="66"/>
      <c r="E37" s="58"/>
      <c r="F37" s="58"/>
      <c r="G37" s="60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1"/>
      <c r="B38" s="61"/>
      <c r="C38" s="67"/>
      <c r="D38" s="69"/>
      <c r="E38" s="59"/>
      <c r="F38" s="59"/>
      <c r="G38" s="61"/>
      <c r="H38" s="54" t="str">
        <f>IF(E37="","","実績")</f>
        <v/>
      </c>
      <c r="I38" s="54"/>
      <c r="J38" s="54"/>
      <c r="K38" s="10">
        <f>SUM(L38:S38)</f>
        <v>2.5</v>
      </c>
      <c r="L38" s="41"/>
      <c r="M38" s="51"/>
      <c r="N38" s="50">
        <f>0.5*5</f>
        <v>2.5</v>
      </c>
      <c r="O38" s="32"/>
      <c r="P38" s="32"/>
      <c r="Q38" s="32"/>
      <c r="R38" s="32"/>
      <c r="S38" s="32"/>
    </row>
    <row r="39" spans="1:19" ht="12" customHeight="1" x14ac:dyDescent="0.15">
      <c r="A39" s="70"/>
      <c r="B39" s="72" t="s">
        <v>26</v>
      </c>
      <c r="C39" s="64" t="s">
        <v>45</v>
      </c>
      <c r="D39" s="66"/>
      <c r="E39" s="58"/>
      <c r="F39" s="58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1"/>
      <c r="B40" s="61"/>
      <c r="C40" s="67"/>
      <c r="D40" s="69"/>
      <c r="E40" s="59"/>
      <c r="F40" s="59"/>
      <c r="G40" s="61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>
        <f>0.5*5</f>
        <v>2.5</v>
      </c>
      <c r="O40" s="32"/>
      <c r="P40" s="32"/>
      <c r="Q40" s="32"/>
      <c r="R40" s="32"/>
      <c r="S40" s="32"/>
    </row>
    <row r="41" spans="1:19" ht="12" customHeight="1" x14ac:dyDescent="0.15">
      <c r="A41" s="70"/>
      <c r="B41" s="72" t="s">
        <v>31</v>
      </c>
      <c r="C41" s="64" t="s">
        <v>46</v>
      </c>
      <c r="D41" s="66"/>
      <c r="E41" s="58"/>
      <c r="F41" s="58"/>
      <c r="G41" s="60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1"/>
      <c r="B42" s="61"/>
      <c r="C42" s="67"/>
      <c r="D42" s="69"/>
      <c r="E42" s="59"/>
      <c r="F42" s="59"/>
      <c r="G42" s="61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>
        <f>0.5*1</f>
        <v>0.5</v>
      </c>
      <c r="O42" s="32"/>
      <c r="P42" s="32"/>
      <c r="Q42" s="32"/>
      <c r="R42" s="32"/>
      <c r="S42" s="32"/>
    </row>
    <row r="43" spans="1:19" ht="12" customHeight="1" x14ac:dyDescent="0.15">
      <c r="A43" s="73" t="s">
        <v>47</v>
      </c>
      <c r="B43" s="74"/>
      <c r="C43" s="74"/>
      <c r="D43" s="75"/>
      <c r="E43" s="79"/>
      <c r="F43" s="79"/>
      <c r="G43" s="117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0">
        <v>1</v>
      </c>
      <c r="B45" s="64" t="s">
        <v>22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0"/>
      <c r="B47" s="72" t="s">
        <v>23</v>
      </c>
      <c r="C47" s="64" t="s">
        <v>48</v>
      </c>
      <c r="D47" s="66"/>
      <c r="E47" s="58"/>
      <c r="F47" s="58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1"/>
      <c r="B48" s="61"/>
      <c r="C48" s="67"/>
      <c r="D48" s="69"/>
      <c r="E48" s="59"/>
      <c r="F48" s="59"/>
      <c r="G48" s="61"/>
      <c r="H48" s="54" t="str">
        <f>IF(E47="","","実績")</f>
        <v/>
      </c>
      <c r="I48" s="54"/>
      <c r="J48" s="54"/>
      <c r="K48" s="10">
        <f>SUM(L48:S48)</f>
        <v>0</v>
      </c>
      <c r="L48" s="41"/>
      <c r="M48" s="53"/>
      <c r="N48" s="32"/>
      <c r="O48" s="32"/>
      <c r="P48" s="32"/>
      <c r="Q48" s="32"/>
      <c r="R48" s="32"/>
      <c r="S48" s="32"/>
    </row>
    <row r="49" spans="1:19" ht="12" customHeight="1" x14ac:dyDescent="0.15">
      <c r="A49" s="70"/>
      <c r="B49" s="72" t="s">
        <v>26</v>
      </c>
      <c r="C49" s="64" t="s">
        <v>49</v>
      </c>
      <c r="D49" s="66"/>
      <c r="E49" s="58"/>
      <c r="F49" s="58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1"/>
      <c r="B50" s="61"/>
      <c r="C50" s="67"/>
      <c r="D50" s="69"/>
      <c r="E50" s="59"/>
      <c r="F50" s="59"/>
      <c r="G50" s="61"/>
      <c r="H50" s="54" t="str">
        <f>IF(E49="","","実績")</f>
        <v/>
      </c>
      <c r="I50" s="54"/>
      <c r="J50" s="54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70">
        <v>2</v>
      </c>
      <c r="B51" s="64" t="s">
        <v>28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0"/>
      <c r="B53" s="72" t="s">
        <v>23</v>
      </c>
      <c r="C53" s="64" t="s">
        <v>28</v>
      </c>
      <c r="D53" s="66"/>
      <c r="E53" s="58"/>
      <c r="F53" s="58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 x14ac:dyDescent="0.15">
      <c r="A54" s="71"/>
      <c r="B54" s="61"/>
      <c r="C54" s="67"/>
      <c r="D54" s="69"/>
      <c r="E54" s="59"/>
      <c r="F54" s="59"/>
      <c r="G54" s="61"/>
      <c r="H54" s="54" t="str">
        <f>IF(E53="","","実績")</f>
        <v/>
      </c>
      <c r="I54" s="54"/>
      <c r="J54" s="54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70"/>
      <c r="B55" s="72" t="s">
        <v>26</v>
      </c>
      <c r="C55" s="64" t="s">
        <v>45</v>
      </c>
      <c r="D55" s="66"/>
      <c r="E55" s="58"/>
      <c r="F55" s="58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 x14ac:dyDescent="0.15">
      <c r="A56" s="71"/>
      <c r="B56" s="61"/>
      <c r="C56" s="67"/>
      <c r="D56" s="69"/>
      <c r="E56" s="59"/>
      <c r="F56" s="59"/>
      <c r="G56" s="61"/>
      <c r="H56" s="54" t="str">
        <f>IF(E55="","","実績")</f>
        <v/>
      </c>
      <c r="I56" s="54"/>
      <c r="J56" s="54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70"/>
      <c r="B57" s="72" t="s">
        <v>31</v>
      </c>
      <c r="C57" s="64" t="s">
        <v>46</v>
      </c>
      <c r="D57" s="66"/>
      <c r="E57" s="58"/>
      <c r="F57" s="58"/>
      <c r="G57" s="60"/>
      <c r="H57" s="8" t="str">
        <f>IF(E57="","","予定")</f>
        <v/>
      </c>
      <c r="I57" s="8" t="s">
        <v>64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 x14ac:dyDescent="0.15">
      <c r="A58" s="71"/>
      <c r="B58" s="61"/>
      <c r="C58" s="67"/>
      <c r="D58" s="69"/>
      <c r="E58" s="59"/>
      <c r="F58" s="59"/>
      <c r="G58" s="61"/>
      <c r="H58" s="54" t="str">
        <f>IF(E57="","","実績")</f>
        <v/>
      </c>
      <c r="I58" s="54"/>
      <c r="J58" s="54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50</v>
      </c>
      <c r="B59" s="74"/>
      <c r="C59" s="74"/>
      <c r="D59" s="75"/>
      <c r="E59" s="79"/>
      <c r="F59" s="79"/>
      <c r="G59" s="117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0">
        <v>1</v>
      </c>
      <c r="B61" s="64" t="s">
        <v>35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0"/>
      <c r="B63" s="72" t="s">
        <v>23</v>
      </c>
      <c r="C63" s="64" t="s">
        <v>48</v>
      </c>
      <c r="D63" s="66"/>
      <c r="E63" s="58"/>
      <c r="F63" s="58"/>
      <c r="G63" s="60"/>
      <c r="H63" s="8" t="str">
        <f>IF(E63="","","予定")</f>
        <v/>
      </c>
      <c r="I63" s="8" t="s">
        <v>65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 x14ac:dyDescent="0.15">
      <c r="A64" s="71"/>
      <c r="B64" s="61"/>
      <c r="C64" s="67"/>
      <c r="D64" s="69"/>
      <c r="E64" s="59"/>
      <c r="F64" s="59"/>
      <c r="G64" s="61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0"/>
      <c r="B65" s="72" t="s">
        <v>26</v>
      </c>
      <c r="C65" s="64" t="s">
        <v>49</v>
      </c>
      <c r="D65" s="66"/>
      <c r="E65" s="58"/>
      <c r="F65" s="58"/>
      <c r="G65" s="60"/>
      <c r="H65" s="8" t="str">
        <f>IF(E65="","","予定")</f>
        <v/>
      </c>
      <c r="I65" s="8" t="s">
        <v>65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 x14ac:dyDescent="0.15">
      <c r="A66" s="71"/>
      <c r="B66" s="61"/>
      <c r="C66" s="67"/>
      <c r="D66" s="69"/>
      <c r="E66" s="59"/>
      <c r="F66" s="59"/>
      <c r="G66" s="61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0"/>
      <c r="B67" s="72" t="s">
        <v>31</v>
      </c>
      <c r="C67" s="64" t="s">
        <v>51</v>
      </c>
      <c r="D67" s="66"/>
      <c r="E67" s="58"/>
      <c r="F67" s="58"/>
      <c r="G67" s="60"/>
      <c r="H67" s="8" t="str">
        <f>IF(E67="","","予定")</f>
        <v/>
      </c>
      <c r="I67" s="8" t="s">
        <v>65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 x14ac:dyDescent="0.15">
      <c r="A68" s="71"/>
      <c r="B68" s="61"/>
      <c r="C68" s="67"/>
      <c r="D68" s="69"/>
      <c r="E68" s="59"/>
      <c r="F68" s="59"/>
      <c r="G68" s="61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0">
        <v>2</v>
      </c>
      <c r="B69" s="64" t="s">
        <v>28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0"/>
      <c r="B71" s="72" t="s">
        <v>23</v>
      </c>
      <c r="C71" s="64" t="s">
        <v>28</v>
      </c>
      <c r="D71" s="66"/>
      <c r="E71" s="58"/>
      <c r="F71" s="58"/>
      <c r="G71" s="60"/>
      <c r="H71" s="8" t="str">
        <f>IF(E71="","","予定")</f>
        <v/>
      </c>
      <c r="I71" s="8" t="s">
        <v>65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 x14ac:dyDescent="0.15">
      <c r="A72" s="71"/>
      <c r="B72" s="61"/>
      <c r="C72" s="67"/>
      <c r="D72" s="69"/>
      <c r="E72" s="59"/>
      <c r="F72" s="59"/>
      <c r="G72" s="61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0"/>
      <c r="B73" s="72" t="s">
        <v>26</v>
      </c>
      <c r="C73" s="64" t="s">
        <v>45</v>
      </c>
      <c r="D73" s="66"/>
      <c r="E73" s="58"/>
      <c r="F73" s="58"/>
      <c r="G73" s="60"/>
      <c r="H73" s="8" t="str">
        <f>IF(E73="","","予定")</f>
        <v/>
      </c>
      <c r="I73" s="8" t="s">
        <v>65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 x14ac:dyDescent="0.15">
      <c r="A74" s="71"/>
      <c r="B74" s="61"/>
      <c r="C74" s="67"/>
      <c r="D74" s="69"/>
      <c r="E74" s="59"/>
      <c r="F74" s="59"/>
      <c r="G74" s="61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0"/>
      <c r="B75" s="72" t="s">
        <v>31</v>
      </c>
      <c r="C75" s="64" t="s">
        <v>46</v>
      </c>
      <c r="D75" s="66"/>
      <c r="E75" s="58"/>
      <c r="F75" s="58"/>
      <c r="G75" s="60"/>
      <c r="H75" s="8" t="str">
        <f>IF(E75="","","予定")</f>
        <v/>
      </c>
      <c r="I75" s="8" t="s">
        <v>52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1"/>
      <c r="B76" s="61"/>
      <c r="C76" s="67"/>
      <c r="D76" s="69"/>
      <c r="E76" s="59"/>
      <c r="F76" s="59"/>
      <c r="G76" s="61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53</v>
      </c>
      <c r="B77" s="74"/>
      <c r="C77" s="74"/>
      <c r="D77" s="75"/>
      <c r="E77" s="79"/>
      <c r="F77" s="79"/>
      <c r="G77" s="117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0">
        <v>1</v>
      </c>
      <c r="B79" s="64" t="s">
        <v>35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0"/>
      <c r="B81" s="72" t="s">
        <v>23</v>
      </c>
      <c r="C81" s="64" t="s">
        <v>54</v>
      </c>
      <c r="D81" s="66"/>
      <c r="E81" s="58"/>
      <c r="F81" s="58"/>
      <c r="G81" s="60"/>
      <c r="H81" s="8" t="str">
        <f>IF(E81="","","予定")</f>
        <v/>
      </c>
      <c r="I81" s="8" t="s">
        <v>65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 x14ac:dyDescent="0.15">
      <c r="A82" s="71"/>
      <c r="B82" s="61"/>
      <c r="C82" s="67"/>
      <c r="D82" s="69"/>
      <c r="E82" s="59"/>
      <c r="F82" s="59"/>
      <c r="G82" s="61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0"/>
      <c r="B83" s="72" t="s">
        <v>26</v>
      </c>
      <c r="C83" s="64" t="s">
        <v>55</v>
      </c>
      <c r="D83" s="66"/>
      <c r="E83" s="58"/>
      <c r="F83" s="58"/>
      <c r="G83" s="60"/>
      <c r="H83" s="8" t="str">
        <f>IF(E83="","","予定")</f>
        <v/>
      </c>
      <c r="I83" s="8" t="s">
        <v>65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 x14ac:dyDescent="0.15">
      <c r="A84" s="71"/>
      <c r="B84" s="61"/>
      <c r="C84" s="67"/>
      <c r="D84" s="69"/>
      <c r="E84" s="59"/>
      <c r="F84" s="59"/>
      <c r="G84" s="61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56</v>
      </c>
      <c r="B85" s="74"/>
      <c r="C85" s="74"/>
      <c r="D85" s="75"/>
      <c r="E85" s="79"/>
      <c r="F85" s="79"/>
      <c r="G85" s="117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0">
        <v>1</v>
      </c>
      <c r="B87" s="64" t="s">
        <v>35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0"/>
      <c r="B89" s="72" t="s">
        <v>23</v>
      </c>
      <c r="C89" s="64" t="s">
        <v>57</v>
      </c>
      <c r="D89" s="66"/>
      <c r="E89" s="58"/>
      <c r="F89" s="58"/>
      <c r="G89" s="60"/>
      <c r="H89" s="8" t="str">
        <f>IF(E89="","","予定")</f>
        <v/>
      </c>
      <c r="I89" s="8" t="s">
        <v>65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 x14ac:dyDescent="0.15">
      <c r="A90" s="71"/>
      <c r="B90" s="61"/>
      <c r="C90" s="67"/>
      <c r="D90" s="69"/>
      <c r="E90" s="59"/>
      <c r="F90" s="59"/>
      <c r="G90" s="61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0"/>
      <c r="B91" s="72" t="s">
        <v>26</v>
      </c>
      <c r="C91" s="123" t="s">
        <v>58</v>
      </c>
      <c r="D91" s="66"/>
      <c r="E91" s="58"/>
      <c r="F91" s="58"/>
      <c r="G91" s="60"/>
      <c r="H91" s="8" t="str">
        <f>IF(E91="","","予定")</f>
        <v/>
      </c>
      <c r="I91" s="8" t="s">
        <v>52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 x14ac:dyDescent="0.15">
      <c r="A92" s="71"/>
      <c r="B92" s="61"/>
      <c r="C92" s="67"/>
      <c r="D92" s="69"/>
      <c r="E92" s="59"/>
      <c r="F92" s="59"/>
      <c r="G92" s="61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0">
        <v>2</v>
      </c>
      <c r="B93" s="64" t="s">
        <v>28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0"/>
      <c r="B95" s="72" t="s">
        <v>23</v>
      </c>
      <c r="C95" s="64" t="s">
        <v>28</v>
      </c>
      <c r="D95" s="66"/>
      <c r="E95" s="58"/>
      <c r="F95" s="58"/>
      <c r="G95" s="60"/>
      <c r="H95" s="8" t="str">
        <f>IF(E95="","","予定")</f>
        <v/>
      </c>
      <c r="I95" s="8" t="s">
        <v>65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 x14ac:dyDescent="0.15">
      <c r="A96" s="71"/>
      <c r="B96" s="61"/>
      <c r="C96" s="67"/>
      <c r="D96" s="69"/>
      <c r="E96" s="59"/>
      <c r="F96" s="59"/>
      <c r="G96" s="61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0"/>
      <c r="B97" s="72" t="s">
        <v>26</v>
      </c>
      <c r="C97" s="64" t="s">
        <v>46</v>
      </c>
      <c r="D97" s="66"/>
      <c r="E97" s="58"/>
      <c r="F97" s="58"/>
      <c r="G97" s="60"/>
      <c r="H97" s="8" t="str">
        <f>IF(E97="","","予定")</f>
        <v/>
      </c>
      <c r="I97" s="8" t="s">
        <v>59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 x14ac:dyDescent="0.15">
      <c r="A98" s="71"/>
      <c r="B98" s="61"/>
      <c r="C98" s="67"/>
      <c r="D98" s="69"/>
      <c r="E98" s="59"/>
      <c r="F98" s="59"/>
      <c r="G98" s="61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60</v>
      </c>
      <c r="B99" s="74"/>
      <c r="C99" s="74"/>
      <c r="D99" s="75"/>
      <c r="E99" s="79"/>
      <c r="F99" s="79"/>
      <c r="G99" s="117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0">
        <v>1</v>
      </c>
      <c r="B101" s="64" t="s">
        <v>35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0"/>
      <c r="B103" s="72" t="s">
        <v>23</v>
      </c>
      <c r="C103" s="64" t="s">
        <v>61</v>
      </c>
      <c r="D103" s="66"/>
      <c r="E103" s="58"/>
      <c r="F103" s="58"/>
      <c r="G103" s="60"/>
      <c r="H103" s="8" t="str">
        <f>IF(E103="","","予定")</f>
        <v/>
      </c>
      <c r="I103" s="8" t="s">
        <v>65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 x14ac:dyDescent="0.15">
      <c r="A104" s="71"/>
      <c r="B104" s="61"/>
      <c r="C104" s="67"/>
      <c r="D104" s="69"/>
      <c r="E104" s="59"/>
      <c r="F104" s="59"/>
      <c r="G104" s="61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0"/>
      <c r="B105" s="72" t="s">
        <v>26</v>
      </c>
      <c r="C105" s="64" t="s">
        <v>62</v>
      </c>
      <c r="D105" s="66"/>
      <c r="E105" s="58"/>
      <c r="F105" s="58"/>
      <c r="G105" s="60"/>
      <c r="H105" s="8" t="str">
        <f>IF(E105="","","予定")</f>
        <v/>
      </c>
      <c r="I105" s="8" t="s">
        <v>63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 x14ac:dyDescent="0.15">
      <c r="A106" s="71"/>
      <c r="B106" s="61"/>
      <c r="C106" s="67"/>
      <c r="D106" s="69"/>
      <c r="E106" s="59"/>
      <c r="F106" s="59"/>
      <c r="G106" s="61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0">
        <v>2</v>
      </c>
      <c r="B107" s="64" t="s">
        <v>28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0"/>
      <c r="B109" s="72" t="s">
        <v>23</v>
      </c>
      <c r="C109" s="64" t="s">
        <v>28</v>
      </c>
      <c r="D109" s="66"/>
      <c r="E109" s="58"/>
      <c r="F109" s="58"/>
      <c r="G109" s="60"/>
      <c r="H109" s="8" t="str">
        <f>IF(E109="","","予定")</f>
        <v/>
      </c>
      <c r="I109" s="8" t="s">
        <v>65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 x14ac:dyDescent="0.15">
      <c r="A110" s="71"/>
      <c r="B110" s="61"/>
      <c r="C110" s="67"/>
      <c r="D110" s="69"/>
      <c r="E110" s="59"/>
      <c r="F110" s="59"/>
      <c r="G110" s="61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0"/>
      <c r="B111" s="72" t="s">
        <v>26</v>
      </c>
      <c r="C111" s="64" t="s">
        <v>46</v>
      </c>
      <c r="D111" s="66"/>
      <c r="E111" s="58"/>
      <c r="F111" s="58"/>
      <c r="G111" s="60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1"/>
      <c r="B112" s="61"/>
      <c r="C112" s="67"/>
      <c r="D112" s="69"/>
      <c r="E112" s="59"/>
      <c r="F112" s="59"/>
      <c r="G112" s="61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ef71c9de-9867-437c-8375-3a1a59bfe1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2020-06-03T05:07:39Z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