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tatevikpiroyan/Desktop/Projet - Business Model/"/>
    </mc:Choice>
  </mc:AlternateContent>
  <xr:revisionPtr revIDLastSave="0" documentId="13_ncr:1_{18F973D4-F959-5B4F-A8F8-5C2AC597D941}" xr6:coauthVersionLast="47" xr6:coauthVersionMax="47" xr10:uidLastSave="{00000000-0000-0000-0000-000000000000}"/>
  <bookViews>
    <workbookView xWindow="8460" yWindow="500" windowWidth="19740" windowHeight="16040" activeTab="3" xr2:uid="{6B01D14C-1C5D-6F4D-B221-8D6F8E2033A7}"/>
  </bookViews>
  <sheets>
    <sheet name="Canvas" sheetId="1" r:id="rId1"/>
    <sheet name="SWOT ANALYSIS_x0009__x0009_" sheetId="2" r:id="rId2"/>
    <sheet name="CF CV" sheetId="3" r:id="rId3"/>
    <sheet name="Graphique de seuil de rentabili" sheetId="4"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6" i="4" l="1"/>
  <c r="D26" i="4"/>
  <c r="C16" i="4"/>
  <c r="C17" i="4" s="1"/>
  <c r="C15" i="4"/>
  <c r="F15" i="4" s="1"/>
  <c r="C14" i="4"/>
  <c r="F14" i="4" s="1"/>
  <c r="C7" i="4"/>
  <c r="B14" i="4" s="1"/>
  <c r="B15" i="4" s="1"/>
  <c r="B16" i="4" s="1"/>
  <c r="B17" i="4" s="1"/>
  <c r="B18" i="4" s="1"/>
  <c r="B19" i="4" s="1"/>
  <c r="B20" i="4" s="1"/>
  <c r="B21" i="4" s="1"/>
  <c r="B22" i="4" s="1"/>
  <c r="B23" i="4" s="1"/>
  <c r="B24" i="4" s="1"/>
  <c r="B25" i="4" s="1"/>
  <c r="C6" i="4"/>
  <c r="N33" i="3"/>
  <c r="M33" i="3"/>
  <c r="L33" i="3"/>
  <c r="K33" i="3"/>
  <c r="J33" i="3"/>
  <c r="I33" i="3"/>
  <c r="H33" i="3"/>
  <c r="G33" i="3"/>
  <c r="F33" i="3"/>
  <c r="E33" i="3"/>
  <c r="D33" i="3"/>
  <c r="C33" i="3"/>
  <c r="O33" i="3" s="1"/>
  <c r="B22" i="3"/>
  <c r="D22" i="3" s="1"/>
  <c r="C18" i="4" l="1"/>
  <c r="F17" i="4"/>
  <c r="F16" i="4"/>
  <c r="F18" i="4" l="1"/>
  <c r="C19" i="4"/>
  <c r="F19" i="4" l="1"/>
  <c r="C20" i="4"/>
  <c r="C21" i="4" l="1"/>
  <c r="F20" i="4"/>
  <c r="C22" i="4" l="1"/>
  <c r="F21" i="4"/>
  <c r="F22" i="4" l="1"/>
  <c r="C23" i="4"/>
  <c r="F23" i="4" l="1"/>
  <c r="C24" i="4"/>
  <c r="C25" i="4" l="1"/>
  <c r="F24" i="4"/>
  <c r="F25" i="4" l="1"/>
  <c r="F26" i="4" s="1"/>
  <c r="C2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D6DEC6A9-8880-614B-8607-13D1C92C4828}">
      <text>
        <r>
          <rPr>
            <sz val="9"/>
            <color rgb="FF000000"/>
            <rFont val="Calibri"/>
            <family val="2"/>
          </rPr>
          <t xml:space="preserve">Who are our Key Partners?
</t>
        </r>
        <r>
          <rPr>
            <sz val="9"/>
            <color rgb="FF000000"/>
            <rFont val="Calibri"/>
            <family val="2"/>
          </rPr>
          <t xml:space="preserve">Who are our key suppliers?
</t>
        </r>
        <r>
          <rPr>
            <sz val="9"/>
            <color rgb="FF000000"/>
            <rFont val="Calibri"/>
            <family val="2"/>
          </rPr>
          <t xml:space="preserve">Which Key Resources are we acquiring from partners?
</t>
        </r>
        <r>
          <rPr>
            <sz val="9"/>
            <color rgb="FF000000"/>
            <rFont val="Calibri"/>
            <family val="2"/>
          </rPr>
          <t xml:space="preserve">Which Key Activities do partners perform?
</t>
        </r>
        <r>
          <rPr>
            <sz val="9"/>
            <color rgb="FF000000"/>
            <rFont val="Calibri"/>
            <family val="2"/>
          </rPr>
          <t xml:space="preserve">
</t>
        </r>
        <r>
          <rPr>
            <b/>
            <sz val="9"/>
            <color rgb="FF000000"/>
            <rFont val="Calibri"/>
            <family val="2"/>
          </rPr>
          <t>MOTIVATIONS FOR PARTNERSHIPS</t>
        </r>
        <r>
          <rPr>
            <sz val="9"/>
            <color rgb="FF000000"/>
            <rFont val="Calibri"/>
            <family val="2"/>
          </rPr>
          <t xml:space="preserve">
</t>
        </r>
        <r>
          <rPr>
            <sz val="9"/>
            <color rgb="FF000000"/>
            <rFont val="Calibri"/>
            <family val="2"/>
          </rPr>
          <t xml:space="preserve">Optimization and economy
</t>
        </r>
        <r>
          <rPr>
            <sz val="9"/>
            <color rgb="FF000000"/>
            <rFont val="Calibri"/>
            <family val="2"/>
          </rPr>
          <t xml:space="preserve">Reduction of risk and uncertainty
</t>
        </r>
        <r>
          <rPr>
            <sz val="9"/>
            <color rgb="FF000000"/>
            <rFont val="Calibri"/>
            <family val="2"/>
          </rPr>
          <t>Acquisition of particular resources and activities</t>
        </r>
      </text>
    </comment>
    <comment ref="F8" authorId="0" shapeId="0" xr:uid="{117CD01E-DCE7-E54C-B9B5-3653B42574EA}">
      <text>
        <r>
          <rPr>
            <sz val="9"/>
            <color rgb="FF000000"/>
            <rFont val="Calibri"/>
            <family val="2"/>
          </rPr>
          <t xml:space="preserve">What Key Activities do our Value Propositions require?
</t>
        </r>
        <r>
          <rPr>
            <sz val="9"/>
            <color rgb="FF000000"/>
            <rFont val="Calibri"/>
            <family val="2"/>
          </rPr>
          <t xml:space="preserve">Our Distribution Channels?
</t>
        </r>
        <r>
          <rPr>
            <sz val="9"/>
            <color rgb="FF000000"/>
            <rFont val="Calibri"/>
            <family val="2"/>
          </rPr>
          <t xml:space="preserve">Customer Relationships?
</t>
        </r>
        <r>
          <rPr>
            <sz val="9"/>
            <color rgb="FF000000"/>
            <rFont val="Calibri"/>
            <family val="2"/>
          </rPr>
          <t xml:space="preserve">Revenue streams?
</t>
        </r>
        <r>
          <rPr>
            <sz val="9"/>
            <color rgb="FF000000"/>
            <rFont val="Calibri"/>
            <family val="2"/>
          </rPr>
          <t xml:space="preserve">
</t>
        </r>
        <r>
          <rPr>
            <b/>
            <sz val="9"/>
            <color rgb="FF000000"/>
            <rFont val="Calibri"/>
            <family val="2"/>
          </rPr>
          <t>CATEGORIES</t>
        </r>
        <r>
          <rPr>
            <sz val="9"/>
            <color rgb="FF000000"/>
            <rFont val="Calibri"/>
            <family val="2"/>
          </rPr>
          <t xml:space="preserve">
</t>
        </r>
        <r>
          <rPr>
            <sz val="9"/>
            <color rgb="FF000000"/>
            <rFont val="Calibri"/>
            <family val="2"/>
          </rPr>
          <t xml:space="preserve">Production
</t>
        </r>
        <r>
          <rPr>
            <sz val="9"/>
            <color rgb="FF000000"/>
            <rFont val="Calibri"/>
            <family val="2"/>
          </rPr>
          <t xml:space="preserve">Problem Solving
</t>
        </r>
        <r>
          <rPr>
            <sz val="9"/>
            <color rgb="FF000000"/>
            <rFont val="Calibri"/>
            <family val="2"/>
          </rPr>
          <t>Platform/Network</t>
        </r>
      </text>
    </comment>
    <comment ref="J8" authorId="0" shapeId="0" xr:uid="{360EC2C8-50F8-1348-8648-18EFE58720EA}">
      <text>
        <r>
          <rPr>
            <sz val="9"/>
            <color indexed="8"/>
            <rFont val="Calibri"/>
            <family val="2"/>
          </rPr>
          <t xml:space="preserve">What value do we deliver to the customer?
</t>
        </r>
        <r>
          <rPr>
            <sz val="9"/>
            <color indexed="8"/>
            <rFont val="Calibri"/>
            <family val="2"/>
          </rPr>
          <t xml:space="preserve">Which one of our customer’s problems are we helping to solve?
</t>
        </r>
        <r>
          <rPr>
            <sz val="9"/>
            <color indexed="8"/>
            <rFont val="Calibri"/>
            <family val="2"/>
          </rPr>
          <t xml:space="preserve">What bundles of products and services are we offering to each Customer Segment?
</t>
        </r>
        <r>
          <rPr>
            <sz val="9"/>
            <color indexed="8"/>
            <rFont val="Calibri"/>
            <family val="2"/>
          </rPr>
          <t xml:space="preserve">Which customer needs are we satisfying?
</t>
        </r>
        <r>
          <rPr>
            <sz val="9"/>
            <color indexed="8"/>
            <rFont val="Calibri"/>
            <family val="2"/>
          </rPr>
          <t xml:space="preserve">
</t>
        </r>
        <r>
          <rPr>
            <b/>
            <sz val="9"/>
            <color indexed="8"/>
            <rFont val="Calibri"/>
            <family val="2"/>
          </rPr>
          <t>CHARACTERISTICS</t>
        </r>
        <r>
          <rPr>
            <sz val="9"/>
            <color indexed="8"/>
            <rFont val="Calibri"/>
            <family val="2"/>
          </rPr>
          <t xml:space="preserve">
</t>
        </r>
        <r>
          <rPr>
            <sz val="9"/>
            <color indexed="8"/>
            <rFont val="Calibri"/>
            <family val="2"/>
          </rPr>
          <t xml:space="preserve">Newness
</t>
        </r>
        <r>
          <rPr>
            <sz val="9"/>
            <color indexed="8"/>
            <rFont val="Calibri"/>
            <family val="2"/>
          </rPr>
          <t xml:space="preserve">Performance
</t>
        </r>
        <r>
          <rPr>
            <sz val="9"/>
            <color indexed="8"/>
            <rFont val="Calibri"/>
            <family val="2"/>
          </rPr>
          <t xml:space="preserve">Customization
</t>
        </r>
        <r>
          <rPr>
            <sz val="9"/>
            <color indexed="8"/>
            <rFont val="Calibri"/>
            <family val="2"/>
          </rPr>
          <t xml:space="preserve">“Getting the Job Done”
</t>
        </r>
        <r>
          <rPr>
            <sz val="9"/>
            <color indexed="8"/>
            <rFont val="Calibri"/>
            <family val="2"/>
          </rPr>
          <t xml:space="preserve">Design
</t>
        </r>
        <r>
          <rPr>
            <sz val="9"/>
            <color indexed="8"/>
            <rFont val="Calibri"/>
            <family val="2"/>
          </rPr>
          <t xml:space="preserve">Brand/Status
</t>
        </r>
        <r>
          <rPr>
            <sz val="9"/>
            <color indexed="8"/>
            <rFont val="Calibri"/>
            <family val="2"/>
          </rPr>
          <t xml:space="preserve">Price
</t>
        </r>
        <r>
          <rPr>
            <sz val="9"/>
            <color indexed="8"/>
            <rFont val="Calibri"/>
            <family val="2"/>
          </rPr>
          <t xml:space="preserve">Cost Reduction
</t>
        </r>
        <r>
          <rPr>
            <sz val="9"/>
            <color indexed="8"/>
            <rFont val="Calibri"/>
            <family val="2"/>
          </rPr>
          <t xml:space="preserve">Risk Reduction
</t>
        </r>
        <r>
          <rPr>
            <sz val="9"/>
            <color indexed="8"/>
            <rFont val="Calibri"/>
            <family val="2"/>
          </rPr>
          <t xml:space="preserve">Accessibility
</t>
        </r>
        <r>
          <rPr>
            <sz val="9"/>
            <color indexed="8"/>
            <rFont val="Calibri"/>
            <family val="2"/>
          </rPr>
          <t>Convenience/Usability</t>
        </r>
      </text>
    </comment>
    <comment ref="N8" authorId="0" shapeId="0" xr:uid="{4AAAD558-6956-2B47-B882-DF7F7AAD07D0}">
      <text>
        <r>
          <rPr>
            <sz val="9"/>
            <color rgb="FF000000"/>
            <rFont val="Calibri"/>
            <family val="2"/>
          </rPr>
          <t xml:space="preserve">What type of relationship does each of our Customer Segments expect us to establish and maintain with them?
</t>
        </r>
        <r>
          <rPr>
            <sz val="9"/>
            <color rgb="FF000000"/>
            <rFont val="Calibri"/>
            <family val="2"/>
          </rPr>
          <t xml:space="preserve">Which ones have we established?
</t>
        </r>
        <r>
          <rPr>
            <sz val="9"/>
            <color rgb="FF000000"/>
            <rFont val="Calibri"/>
            <family val="2"/>
          </rPr>
          <t xml:space="preserve">How are they integrated with the rest of our business model?
</t>
        </r>
        <r>
          <rPr>
            <sz val="9"/>
            <color rgb="FF000000"/>
            <rFont val="Calibri"/>
            <family val="2"/>
          </rPr>
          <t xml:space="preserve">How costly are they?
</t>
        </r>
        <r>
          <rPr>
            <sz val="9"/>
            <color rgb="FF000000"/>
            <rFont val="Calibri"/>
            <family val="2"/>
          </rPr>
          <t xml:space="preserve">
</t>
        </r>
        <r>
          <rPr>
            <b/>
            <sz val="9"/>
            <color rgb="FF000000"/>
            <rFont val="Calibri"/>
            <family val="2"/>
          </rPr>
          <t>EXAMPLES</t>
        </r>
        <r>
          <rPr>
            <sz val="9"/>
            <color rgb="FF000000"/>
            <rFont val="Calibri"/>
            <family val="2"/>
          </rPr>
          <t xml:space="preserve">
</t>
        </r>
        <r>
          <rPr>
            <sz val="9"/>
            <color rgb="FF000000"/>
            <rFont val="Calibri"/>
            <family val="2"/>
          </rPr>
          <t xml:space="preserve">Personal assistance
</t>
        </r>
        <r>
          <rPr>
            <sz val="9"/>
            <color rgb="FF000000"/>
            <rFont val="Calibri"/>
            <family val="2"/>
          </rPr>
          <t xml:space="preserve">Dedicated Personal Assistance
</t>
        </r>
        <r>
          <rPr>
            <sz val="9"/>
            <color rgb="FF000000"/>
            <rFont val="Calibri"/>
            <family val="2"/>
          </rPr>
          <t xml:space="preserve">Self-Service
</t>
        </r>
        <r>
          <rPr>
            <sz val="9"/>
            <color rgb="FF000000"/>
            <rFont val="Calibri"/>
            <family val="2"/>
          </rPr>
          <t xml:space="preserve">Automated Services
</t>
        </r>
        <r>
          <rPr>
            <sz val="9"/>
            <color rgb="FF000000"/>
            <rFont val="Calibri"/>
            <family val="2"/>
          </rPr>
          <t xml:space="preserve">Communities
</t>
        </r>
        <r>
          <rPr>
            <sz val="9"/>
            <color rgb="FF000000"/>
            <rFont val="Calibri"/>
            <family val="2"/>
          </rPr>
          <t>Co-creation</t>
        </r>
      </text>
    </comment>
    <comment ref="R8" authorId="0" shapeId="0" xr:uid="{DF461988-DAD5-2144-9CE0-B7C3B8A330C9}">
      <text>
        <r>
          <rPr>
            <sz val="9"/>
            <color indexed="8"/>
            <rFont val="Calibri"/>
            <family val="2"/>
          </rPr>
          <t xml:space="preserve">For whom are we creating value?
</t>
        </r>
        <r>
          <rPr>
            <sz val="9"/>
            <color indexed="8"/>
            <rFont val="Calibri"/>
            <family val="2"/>
          </rPr>
          <t xml:space="preserve">Who are our most important customers?
</t>
        </r>
        <r>
          <rPr>
            <sz val="9"/>
            <color indexed="8"/>
            <rFont val="Calibri"/>
            <family val="2"/>
          </rPr>
          <t xml:space="preserve">
</t>
        </r>
        <r>
          <rPr>
            <sz val="9"/>
            <color indexed="8"/>
            <rFont val="Calibri"/>
            <family val="2"/>
          </rPr>
          <t xml:space="preserve">Mass Market
</t>
        </r>
        <r>
          <rPr>
            <sz val="9"/>
            <color indexed="8"/>
            <rFont val="Calibri"/>
            <family val="2"/>
          </rPr>
          <t xml:space="preserve">Niche Market
</t>
        </r>
        <r>
          <rPr>
            <sz val="9"/>
            <color indexed="8"/>
            <rFont val="Calibri"/>
            <family val="2"/>
          </rPr>
          <t xml:space="preserve">Segmented
</t>
        </r>
        <r>
          <rPr>
            <sz val="9"/>
            <color indexed="8"/>
            <rFont val="Calibri"/>
            <family val="2"/>
          </rPr>
          <t xml:space="preserve">Diversified
</t>
        </r>
        <r>
          <rPr>
            <sz val="9"/>
            <color indexed="8"/>
            <rFont val="Calibri"/>
            <family val="2"/>
          </rPr>
          <t>Multi-sided Platform</t>
        </r>
      </text>
    </comment>
    <comment ref="F28" authorId="0" shapeId="0" xr:uid="{9B293C8E-CCAF-B24A-89C2-534AEB00D352}">
      <text>
        <r>
          <rPr>
            <sz val="9"/>
            <color rgb="FF000000"/>
            <rFont val="Calibri"/>
            <family val="2"/>
          </rPr>
          <t xml:space="preserve">What Key Resources do our Value Propositions require?
</t>
        </r>
        <r>
          <rPr>
            <sz val="9"/>
            <color rgb="FF000000"/>
            <rFont val="Calibri"/>
            <family val="2"/>
          </rPr>
          <t xml:space="preserve">Our Distribution Channels? Customer Relationships?
</t>
        </r>
        <r>
          <rPr>
            <sz val="9"/>
            <color rgb="FF000000"/>
            <rFont val="Calibri"/>
            <family val="2"/>
          </rPr>
          <t xml:space="preserve">Revenue Streams?
</t>
        </r>
        <r>
          <rPr>
            <sz val="9"/>
            <color rgb="FF000000"/>
            <rFont val="Calibri"/>
            <family val="2"/>
          </rPr>
          <t xml:space="preserve">
</t>
        </r>
        <r>
          <rPr>
            <b/>
            <sz val="9"/>
            <color rgb="FF000000"/>
            <rFont val="Calibri"/>
            <family val="2"/>
          </rPr>
          <t>TYPES OF RESOURCES</t>
        </r>
        <r>
          <rPr>
            <sz val="9"/>
            <color rgb="FF000000"/>
            <rFont val="Calibri"/>
            <family val="2"/>
          </rPr>
          <t xml:space="preserve">
</t>
        </r>
        <r>
          <rPr>
            <sz val="9"/>
            <color rgb="FF000000"/>
            <rFont val="Calibri"/>
            <family val="2"/>
          </rPr>
          <t xml:space="preserve">Physical
</t>
        </r>
        <r>
          <rPr>
            <sz val="9"/>
            <color rgb="FF000000"/>
            <rFont val="Calibri"/>
            <family val="2"/>
          </rPr>
          <t xml:space="preserve">Intellectual (brand patents, copyrights, data)
</t>
        </r>
        <r>
          <rPr>
            <sz val="9"/>
            <color rgb="FF000000"/>
            <rFont val="Calibri"/>
            <family val="2"/>
          </rPr>
          <t xml:space="preserve">Human
</t>
        </r>
        <r>
          <rPr>
            <sz val="9"/>
            <color rgb="FF000000"/>
            <rFont val="Calibri"/>
            <family val="2"/>
          </rPr>
          <t>Financial</t>
        </r>
      </text>
    </comment>
    <comment ref="N28" authorId="0" shapeId="0" xr:uid="{F697F260-2545-A749-B712-B82CF37263B5}">
      <text>
        <r>
          <rPr>
            <sz val="9"/>
            <color indexed="8"/>
            <rFont val="Calibri"/>
            <family val="2"/>
          </rPr>
          <t xml:space="preserve">Through which Channels do our Customer Segments want to be reached?
</t>
        </r>
        <r>
          <rPr>
            <sz val="9"/>
            <color indexed="8"/>
            <rFont val="Calibri"/>
            <family val="2"/>
          </rPr>
          <t xml:space="preserve">How are we reaching them now?
</t>
        </r>
        <r>
          <rPr>
            <sz val="9"/>
            <color indexed="8"/>
            <rFont val="Calibri"/>
            <family val="2"/>
          </rPr>
          <t xml:space="preserve">How are our Channels integrated?
</t>
        </r>
        <r>
          <rPr>
            <sz val="9"/>
            <color indexed="8"/>
            <rFont val="Calibri"/>
            <family val="2"/>
          </rPr>
          <t xml:space="preserve">Which ones work best?
</t>
        </r>
        <r>
          <rPr>
            <sz val="9"/>
            <color indexed="8"/>
            <rFont val="Calibri"/>
            <family val="2"/>
          </rPr>
          <t xml:space="preserve">Which ones are most cost-efficient?
</t>
        </r>
        <r>
          <rPr>
            <sz val="9"/>
            <color indexed="8"/>
            <rFont val="Calibri"/>
            <family val="2"/>
          </rPr>
          <t xml:space="preserve">How are we integrating them with customer routines?
</t>
        </r>
        <r>
          <rPr>
            <sz val="9"/>
            <color indexed="8"/>
            <rFont val="Calibri"/>
            <family val="2"/>
          </rPr>
          <t xml:space="preserve">
</t>
        </r>
        <r>
          <rPr>
            <b/>
            <sz val="9"/>
            <color indexed="8"/>
            <rFont val="Calibri"/>
            <family val="2"/>
          </rPr>
          <t>CHANNEL PHASES</t>
        </r>
        <r>
          <rPr>
            <sz val="9"/>
            <color indexed="8"/>
            <rFont val="Calibri"/>
            <family val="2"/>
          </rPr>
          <t xml:space="preserve">
</t>
        </r>
        <r>
          <rPr>
            <sz val="9"/>
            <color indexed="8"/>
            <rFont val="Calibri"/>
            <family val="2"/>
          </rPr>
          <t xml:space="preserve">1. Awareness
</t>
        </r>
        <r>
          <rPr>
            <sz val="9"/>
            <color indexed="8"/>
            <rFont val="Calibri"/>
            <family val="2"/>
          </rPr>
          <t xml:space="preserve">    How do we raise awareness about our company’s products and services?
</t>
        </r>
        <r>
          <rPr>
            <sz val="9"/>
            <color indexed="8"/>
            <rFont val="Calibri"/>
            <family val="2"/>
          </rPr>
          <t xml:space="preserve">2. Evaluation
</t>
        </r>
        <r>
          <rPr>
            <sz val="9"/>
            <color indexed="8"/>
            <rFont val="Calibri"/>
            <family val="2"/>
          </rPr>
          <t xml:space="preserve">    How do we help customers evaluate our organization’s Value Proposition?
</t>
        </r>
        <r>
          <rPr>
            <sz val="9"/>
            <color indexed="8"/>
            <rFont val="Calibri"/>
            <family val="2"/>
          </rPr>
          <t xml:space="preserve">3. Purchase
</t>
        </r>
        <r>
          <rPr>
            <sz val="9"/>
            <color indexed="8"/>
            <rFont val="Calibri"/>
            <family val="2"/>
          </rPr>
          <t xml:space="preserve">    How do we allow customers to purchase specific products and services?
</t>
        </r>
        <r>
          <rPr>
            <sz val="9"/>
            <color indexed="8"/>
            <rFont val="Calibri"/>
            <family val="2"/>
          </rPr>
          <t xml:space="preserve">4. Delivery
</t>
        </r>
        <r>
          <rPr>
            <sz val="9"/>
            <color indexed="8"/>
            <rFont val="Calibri"/>
            <family val="2"/>
          </rPr>
          <t xml:space="preserve">    How do we deliver a Value Proposition to customers?
</t>
        </r>
        <r>
          <rPr>
            <sz val="9"/>
            <color indexed="8"/>
            <rFont val="Calibri"/>
            <family val="2"/>
          </rPr>
          <t xml:space="preserve">5. After sales
</t>
        </r>
        <r>
          <rPr>
            <sz val="9"/>
            <color indexed="8"/>
            <rFont val="Calibri"/>
            <family val="2"/>
          </rPr>
          <t xml:space="preserve">    How do we provide post-purchase customer support?</t>
        </r>
      </text>
    </comment>
    <comment ref="F48" authorId="0" shapeId="0" xr:uid="{184B986B-497F-374F-860E-1E86D29F9305}">
      <text>
        <r>
          <rPr>
            <sz val="9"/>
            <color indexed="8"/>
            <rFont val="Calibri"/>
            <family val="2"/>
          </rPr>
          <t xml:space="preserve">What are the most important costs inherent in our business model?
</t>
        </r>
        <r>
          <rPr>
            <sz val="9"/>
            <color indexed="8"/>
            <rFont val="Calibri"/>
            <family val="2"/>
          </rPr>
          <t xml:space="preserve">Which Key Resources are most expensive?
</t>
        </r>
        <r>
          <rPr>
            <sz val="9"/>
            <color indexed="8"/>
            <rFont val="Calibri"/>
            <family val="2"/>
          </rPr>
          <t xml:space="preserve">Which Key Activities are most expensive?
</t>
        </r>
        <r>
          <rPr>
            <sz val="9"/>
            <color indexed="8"/>
            <rFont val="Calibri"/>
            <family val="2"/>
          </rPr>
          <t xml:space="preserve">
</t>
        </r>
        <r>
          <rPr>
            <b/>
            <sz val="9"/>
            <color indexed="8"/>
            <rFont val="Calibri"/>
            <family val="2"/>
          </rPr>
          <t>IS YOUR BUSINESS MORE</t>
        </r>
        <r>
          <rPr>
            <sz val="9"/>
            <color indexed="8"/>
            <rFont val="Calibri"/>
            <family val="2"/>
          </rPr>
          <t xml:space="preserve">
</t>
        </r>
        <r>
          <rPr>
            <sz val="9"/>
            <color indexed="8"/>
            <rFont val="Calibri"/>
            <family val="2"/>
          </rPr>
          <t xml:space="preserve">Cost Driven (leanest cost structure, low price value proposition, maximum automation, extensive outsourcing)
</t>
        </r>
        <r>
          <rPr>
            <sz val="9"/>
            <color indexed="8"/>
            <rFont val="Calibri"/>
            <family val="2"/>
          </rPr>
          <t xml:space="preserve">Value Driven (focused on value creation, premium value proposition)
</t>
        </r>
        <r>
          <rPr>
            <sz val="9"/>
            <color indexed="8"/>
            <rFont val="Calibri"/>
            <family val="2"/>
          </rPr>
          <t xml:space="preserve">
</t>
        </r>
        <r>
          <rPr>
            <b/>
            <sz val="9"/>
            <color indexed="8"/>
            <rFont val="Calibri"/>
            <family val="2"/>
          </rPr>
          <t>SAMPLE CHARACTERISTICS</t>
        </r>
        <r>
          <rPr>
            <sz val="9"/>
            <color indexed="8"/>
            <rFont val="Calibri"/>
            <family val="2"/>
          </rPr>
          <t xml:space="preserve">
</t>
        </r>
        <r>
          <rPr>
            <sz val="9"/>
            <color indexed="8"/>
            <rFont val="Calibri"/>
            <family val="2"/>
          </rPr>
          <t xml:space="preserve">Fixed Costs (salaries, rents, utilities)
</t>
        </r>
        <r>
          <rPr>
            <sz val="9"/>
            <color indexed="8"/>
            <rFont val="Calibri"/>
            <family val="2"/>
          </rPr>
          <t xml:space="preserve">Variable costs
</t>
        </r>
        <r>
          <rPr>
            <sz val="9"/>
            <color indexed="8"/>
            <rFont val="Calibri"/>
            <family val="2"/>
          </rPr>
          <t xml:space="preserve">Economies of scale
</t>
        </r>
        <r>
          <rPr>
            <sz val="9"/>
            <color indexed="8"/>
            <rFont val="Calibri"/>
            <family val="2"/>
          </rPr>
          <t>Economies of scope</t>
        </r>
      </text>
    </comment>
    <comment ref="N48" authorId="0" shapeId="0" xr:uid="{BBE9FACD-3F82-A441-8953-09DC5E48D8DD}">
      <text>
        <r>
          <rPr>
            <sz val="9"/>
            <color indexed="8"/>
            <rFont val="Calibri"/>
            <family val="2"/>
          </rPr>
          <t xml:space="preserve">For what value are our customers really willing to pay?
</t>
        </r>
        <r>
          <rPr>
            <sz val="9"/>
            <color indexed="8"/>
            <rFont val="Calibri"/>
            <family val="2"/>
          </rPr>
          <t xml:space="preserve">For what do they currently pay?
</t>
        </r>
        <r>
          <rPr>
            <sz val="9"/>
            <color indexed="8"/>
            <rFont val="Calibri"/>
            <family val="2"/>
          </rPr>
          <t xml:space="preserve">How are they currently paying?
</t>
        </r>
        <r>
          <rPr>
            <sz val="9"/>
            <color indexed="8"/>
            <rFont val="Calibri"/>
            <family val="2"/>
          </rPr>
          <t xml:space="preserve">How would they prefer to pay?
</t>
        </r>
        <r>
          <rPr>
            <sz val="9"/>
            <color indexed="8"/>
            <rFont val="Calibri"/>
            <family val="2"/>
          </rPr>
          <t xml:space="preserve">How much does each Revenue Stream contribute to overall revenues?
</t>
        </r>
        <r>
          <rPr>
            <sz val="9"/>
            <color indexed="8"/>
            <rFont val="Calibri"/>
            <family val="2"/>
          </rPr>
          <t xml:space="preserve">
</t>
        </r>
        <r>
          <rPr>
            <b/>
            <sz val="9"/>
            <color indexed="8"/>
            <rFont val="Calibri"/>
            <family val="2"/>
          </rPr>
          <t>TYPES</t>
        </r>
        <r>
          <rPr>
            <sz val="9"/>
            <color indexed="8"/>
            <rFont val="Calibri"/>
            <family val="2"/>
          </rPr>
          <t xml:space="preserve">
</t>
        </r>
        <r>
          <rPr>
            <sz val="9"/>
            <color indexed="8"/>
            <rFont val="Calibri"/>
            <family val="2"/>
          </rPr>
          <t xml:space="preserve">Asset sale
</t>
        </r>
        <r>
          <rPr>
            <sz val="9"/>
            <color indexed="8"/>
            <rFont val="Calibri"/>
            <family val="2"/>
          </rPr>
          <t xml:space="preserve">Usage fee
</t>
        </r>
        <r>
          <rPr>
            <sz val="9"/>
            <color indexed="8"/>
            <rFont val="Calibri"/>
            <family val="2"/>
          </rPr>
          <t xml:space="preserve">Subscription Fees
</t>
        </r>
        <r>
          <rPr>
            <sz val="9"/>
            <color indexed="8"/>
            <rFont val="Calibri"/>
            <family val="2"/>
          </rPr>
          <t xml:space="preserve">Lending/Renting/Leasing
</t>
        </r>
        <r>
          <rPr>
            <sz val="9"/>
            <color indexed="8"/>
            <rFont val="Calibri"/>
            <family val="2"/>
          </rPr>
          <t xml:space="preserve">Licensing
</t>
        </r>
        <r>
          <rPr>
            <sz val="9"/>
            <color indexed="8"/>
            <rFont val="Calibri"/>
            <family val="2"/>
          </rPr>
          <t xml:space="preserve">Brokerage fees
</t>
        </r>
        <r>
          <rPr>
            <sz val="9"/>
            <color indexed="8"/>
            <rFont val="Calibri"/>
            <family val="2"/>
          </rPr>
          <t xml:space="preserve">Advertising
</t>
        </r>
        <r>
          <rPr>
            <sz val="9"/>
            <color indexed="8"/>
            <rFont val="Calibri"/>
            <family val="2"/>
          </rPr>
          <t xml:space="preserve">
</t>
        </r>
        <r>
          <rPr>
            <b/>
            <sz val="9"/>
            <color indexed="8"/>
            <rFont val="Calibri"/>
            <family val="2"/>
          </rPr>
          <t>FIXED PRICING</t>
        </r>
        <r>
          <rPr>
            <sz val="9"/>
            <color indexed="8"/>
            <rFont val="Calibri"/>
            <family val="2"/>
          </rPr>
          <t xml:space="preserve">
</t>
        </r>
        <r>
          <rPr>
            <sz val="9"/>
            <color indexed="8"/>
            <rFont val="Calibri"/>
            <family val="2"/>
          </rPr>
          <t xml:space="preserve">List Price
</t>
        </r>
        <r>
          <rPr>
            <sz val="9"/>
            <color indexed="8"/>
            <rFont val="Calibri"/>
            <family val="2"/>
          </rPr>
          <t xml:space="preserve">Product feature dependent
</t>
        </r>
        <r>
          <rPr>
            <sz val="9"/>
            <color indexed="8"/>
            <rFont val="Calibri"/>
            <family val="2"/>
          </rPr>
          <t xml:space="preserve">Customer segment
</t>
        </r>
        <r>
          <rPr>
            <sz val="9"/>
            <color indexed="8"/>
            <rFont val="Calibri"/>
            <family val="2"/>
          </rPr>
          <t xml:space="preserve">dependent
</t>
        </r>
        <r>
          <rPr>
            <sz val="9"/>
            <color indexed="8"/>
            <rFont val="Calibri"/>
            <family val="2"/>
          </rPr>
          <t xml:space="preserve">Volume dependent
</t>
        </r>
        <r>
          <rPr>
            <sz val="9"/>
            <color indexed="8"/>
            <rFont val="Calibri"/>
            <family val="2"/>
          </rPr>
          <t xml:space="preserve">
</t>
        </r>
        <r>
          <rPr>
            <b/>
            <sz val="9"/>
            <color indexed="8"/>
            <rFont val="Calibri"/>
            <family val="2"/>
          </rPr>
          <t>DYNAMIC PRICING</t>
        </r>
        <r>
          <rPr>
            <sz val="9"/>
            <color indexed="8"/>
            <rFont val="Calibri"/>
            <family val="2"/>
          </rPr>
          <t xml:space="preserve">
</t>
        </r>
        <r>
          <rPr>
            <sz val="9"/>
            <color indexed="8"/>
            <rFont val="Calibri"/>
            <family val="2"/>
          </rPr>
          <t xml:space="preserve">Negotiation (bargaining)
</t>
        </r>
        <r>
          <rPr>
            <sz val="9"/>
            <color indexed="8"/>
            <rFont val="Calibri"/>
            <family val="2"/>
          </rPr>
          <t xml:space="preserve">Yield Management
</t>
        </r>
        <r>
          <rPr>
            <sz val="9"/>
            <color indexed="8"/>
            <rFont val="Calibri"/>
            <family val="2"/>
          </rPr>
          <t>Real-time-Market</t>
        </r>
      </text>
    </comment>
  </commentList>
</comments>
</file>

<file path=xl/sharedStrings.xml><?xml version="1.0" encoding="utf-8"?>
<sst xmlns="http://schemas.openxmlformats.org/spreadsheetml/2006/main" count="114" uniqueCount="101">
  <si>
    <t>The Business Model Canvas</t>
  </si>
  <si>
    <t>Designed for:</t>
  </si>
  <si>
    <t>Designed by:</t>
  </si>
  <si>
    <t>Date:</t>
  </si>
  <si>
    <t>Version:</t>
  </si>
  <si>
    <t xml:space="preserve">Ressources clés </t>
  </si>
  <si>
    <t xml:space="preserve">Activités Clés </t>
  </si>
  <si>
    <t>Relation Client</t>
  </si>
  <si>
    <t xml:space="preserve">Segments Clients </t>
  </si>
  <si>
    <t>O2 Data propose des solutions d'intelligence artificielle avancée, d'apprentissage automatique et d'analyse de données pour aider ses clients à prendre des décisions éclairées et à maximiser leur efficacité opérationnelle. 
Les solutions d'O2 Data sont personnalisées pour répondre aux besoins spécifiques de chaque client.</t>
  </si>
  <si>
    <t xml:space="preserve">O2 Data s'engage à fournir un service personnalisé et à travailler en étroite collaboration avec ses clients pour comprendre leurs besoins spécifiques. L'entreprise offre un support technique 24h/24 et 7j/7 pour répondre aux besoins de ses clients.
</t>
  </si>
  <si>
    <t xml:space="preserve">O2 Data s'adresse à toutes les entreprises (souvent petites et moyennes)  Nous sommes particulièrement bien positionnés pour répondre aux besoins des entreprises de toutes tailles, des start-ups aux grandes entreprises (moins fréquant mais nous avons eu 2 clients), dans des divers secteurs d'activité tels que la finance, la santé, la vente au détail, la technologie, l'énergie, etc.
</t>
  </si>
  <si>
    <t>Flux de revenus</t>
  </si>
  <si>
    <t xml:space="preserve">Canaux de Distribution </t>
  </si>
  <si>
    <t>O2 Data génère des revenus grâce à la vente de ses solutions d'analyse de données et de ses services de conseil et de formation. Les prix sont adaptés aux besoins de chaque client et peuvent varier en fonction de la complexité de la solution.</t>
  </si>
  <si>
    <t>Nous utilisons une variété de canaux de communication pour atteindre nos clients, notamment les réseaux sociaux, le marketing en ligne, les événements et les salons professionnels. N'oublions pas mentionner notre site web et plateforme en ligne pour l'accès aux services</t>
  </si>
  <si>
    <t>Paretenaires clés</t>
  </si>
  <si>
    <t xml:space="preserve">Structure de Coûts </t>
  </si>
  <si>
    <t>O2 Data collabore avec des fournisseurs de technologie de pointe pour offrir des solutions de pointe à ses clients. L'entreprise travaille également en étroite collaboration avec ses clients pour comprendre leurs besoins et leur fournir les solutions les plus adaptées.</t>
  </si>
  <si>
    <t>Nos coûts sont principalement liés à la maintenance et au développement de notre infrastructure de stockage et de traitement de données, ainsi qu'à la rémunération de notre équipe de professionnels expérimentés dans la gestion de données.</t>
  </si>
  <si>
    <t>O2 data</t>
  </si>
  <si>
    <t xml:space="preserve">Piroyan Tatevik, </t>
  </si>
  <si>
    <t xml:space="preserve">finale </t>
  </si>
  <si>
    <t>SWOT ANALYSIS</t>
  </si>
  <si>
    <t>STRENGTHS</t>
  </si>
  <si>
    <t>WEAKNESSES</t>
  </si>
  <si>
    <t>OPPORTUNITIES</t>
  </si>
  <si>
    <t>THREATS</t>
  </si>
  <si>
    <t>Assurances</t>
  </si>
  <si>
    <t>Téléphone, internet</t>
  </si>
  <si>
    <t>Abonnements</t>
  </si>
  <si>
    <t>Carburant</t>
  </si>
  <si>
    <t>Frais de déplacement et hébergement</t>
  </si>
  <si>
    <t>Eau, électricité, gaz</t>
  </si>
  <si>
    <t>Rémunération dirigeant</t>
  </si>
  <si>
    <t>Cotisations sociales dirigeant</t>
  </si>
  <si>
    <t>Coûts de développement logiciel</t>
  </si>
  <si>
    <t>Salaires employés</t>
  </si>
  <si>
    <t>Cotisations sociales employés</t>
  </si>
  <si>
    <t>exemple femme de ménage</t>
  </si>
  <si>
    <t>Mutuelle</t>
  </si>
  <si>
    <t>Fournitures diverses</t>
  </si>
  <si>
    <t>Entretien matériel et vêtements</t>
  </si>
  <si>
    <t>Nettoyage des locaux</t>
  </si>
  <si>
    <t>Frais de publicité et communication</t>
  </si>
  <si>
    <t>Impôts</t>
  </si>
  <si>
    <t>Loyer et charges locatives</t>
  </si>
  <si>
    <t>Expert-comptable</t>
  </si>
  <si>
    <t>Frais bancaires et terminal carte bleue</t>
  </si>
  <si>
    <t>Autres charges</t>
  </si>
  <si>
    <t>TOTAL CHARGES FIXES</t>
  </si>
  <si>
    <t>Catégorie de charges variables</t>
  </si>
  <si>
    <t>Exemples de charges variables</t>
  </si>
  <si>
    <t>Janvier</t>
  </si>
  <si>
    <t>Février</t>
  </si>
  <si>
    <t>Mars</t>
  </si>
  <si>
    <t>Avril</t>
  </si>
  <si>
    <t>Mai</t>
  </si>
  <si>
    <t>Juin</t>
  </si>
  <si>
    <t>Juillet</t>
  </si>
  <si>
    <t>Août</t>
  </si>
  <si>
    <t>Septembre</t>
  </si>
  <si>
    <t>Octobre</t>
  </si>
  <si>
    <t>Novembre</t>
  </si>
  <si>
    <t>Décembre</t>
  </si>
  <si>
    <t>Coûts des matières premières</t>
  </si>
  <si>
    <t>Prix de l'achat de matières premières</t>
  </si>
  <si>
    <t>Frais de production</t>
  </si>
  <si>
    <t>Salaires des développeurs</t>
  </si>
  <si>
    <t>Coûts de distribution</t>
  </si>
  <si>
    <t>Frais de livraison</t>
  </si>
  <si>
    <t>Frais de personnel supplémentaire</t>
  </si>
  <si>
    <t xml:space="preserve">Heures supplémentaires	</t>
  </si>
  <si>
    <t>Intérimaires pour des projets spécifiques</t>
  </si>
  <si>
    <t>Coûts de marketing</t>
  </si>
  <si>
    <t>Campagne publicitaire</t>
  </si>
  <si>
    <t>Autres Charges</t>
  </si>
  <si>
    <t>TOTAL CHARGES VARIABLES</t>
  </si>
  <si>
    <t xml:space="preserve">Salaire de developpeurs </t>
  </si>
  <si>
    <t>certains sont outsourcing, CDD</t>
  </si>
  <si>
    <t>Graphique de seuil de rentabilité</t>
  </si>
  <si>
    <t>Total des charges fixes :</t>
  </si>
  <si>
    <t>Coefficient de marge :</t>
  </si>
  <si>
    <t>Soit taux de marque :</t>
  </si>
  <si>
    <t>Calcul du seuil de rentabilité :</t>
  </si>
  <si>
    <t>Chiffre d'affaires 1er mois :</t>
  </si>
  <si>
    <t>% augmentation mois par mois :</t>
  </si>
  <si>
    <t>Mois</t>
  </si>
  <si>
    <t>Seuil de rentabilité</t>
  </si>
  <si>
    <t>Chiffre d'affaires</t>
  </si>
  <si>
    <t>Charges variables</t>
  </si>
  <si>
    <t>Charges Fixes</t>
  </si>
  <si>
    <t>Marge brute</t>
  </si>
  <si>
    <t>Somme</t>
  </si>
  <si>
    <t xml:space="preserve">1.	Une technologie innovante et avancée qui va vers la démocratisation de l'IA 
2.	Large gamme de services : Notre startup offre une gamme diversifiée de services liés aux données : tels que l'analyse des données, la sécurité des données et le conseil en données
3.	Un tarif avantageux
4.	Satisfaction des clients : Une solution personnalisée adaptée aux besoins de chaque client. Aussi une solution efficace et rapide qui permet aux entreprises de gagner du temps et de faire des économies
5.	Un service clientèle exceptionnel (7j/7)
6.	 Une équipe solide et expérimentée 
7.	Des partenariats solides dans l'industrie qui nous aident et conseillent en cas de besoin 
8.	La protection des données sensibles de nos clients sont renforcées 
9.	Une stratégie de vente bien définie : Nous avons étudié le marché en profondeur et mis en œuvre une stratégie de vente efficace axée sur les besoins des clients et la proposition de valeur unique de notre produit.
10.	Une vision ambitieuse : Nous croyons que notre produit pourrait changer la façon dont les entreprises utilisent l'IA, en leur permettant de mieux comprendre leurs données et mettant en place un plan financier réaliste, en investissant davantage dans la recherche et le développement </t>
  </si>
  <si>
    <t>Malgré sa forte présence sur le marché français, O2 n'a pas réussi à s'imposer sur certains segments de marché, notamment en matière de risques de marché ou de crédit
O2 a connu à plusieurs reprises dans le passé des problèmes de sécurité des données, ce qui peut affecter la confiance des clients dans l'entreprise. Cela nous a permis d'être plus vigilants sur les données sensibles des clients et nous sommes aujourd'hui très attentifs à ce sujet.
Une nouvelle entreprise : O2 Data Startup est une nouvelle startup sur le marché qui est en concurrence avec des entreprises présentes sur le marché depuis 10 ans. Cela se traduit par un manque d'expérience et moins de clients pour le moment</t>
  </si>
  <si>
    <t xml:space="preserve">
Demande croissante de services de données : L'importance croissante de la prise de décision fondée sur les données offre à O2 Data la possibilité d'élargir sa clientèle et sa portée sur le marché.
Technologies émergentes : Nous sommes davantage basés sur l'intelligence artificielle, l'apprentissage automatique, mais l'adoption de technologies émergentes comme la blockchain est sur les cartes en ce moment pour développer de nouvelles solutions innovantes et gagner un avantage concurrentiel
Collaborations industrielles : Nous sommes actuellement à la recherche de nouveaux partenaires pour permettre à notre startup d'accéder à de nouveaux marchés et pourquoi pas améliorer son offre de services et stimuler sa croissance.
Sécurité des données et protection de la vie privée :  De nouvelles solutions sont en cours d'élaboration pour faire face aux hackers afin de protéger les données sensibles de nos clients.
S'internationaliser : Nous avons déjà 5 employés à Bangalore et nous avons l'intention de nous développer encore plus à l'international pour diversifier nos sources de revenus et réduire notre dépendance au marché français.</t>
  </si>
  <si>
    <t>Dépendance à l'égard de la technologie : En tant qu'entreprise axée sur la technologie, notre startup est vulnérable aux perturbations ou aux progrès technologiques, ce qui nécessite des investissements continus pour rester compétitif.
Dépendance à l'égard d'une main-d'œuvre qualifiée : L'expertise de l'équipe de O2 Data  est essentielle pour fournir des solutions de données de haute qualité, et toute pénurie ou manque d’expérience de personnel qualifié pourrait avoir un impact sur la valeur de nos produits.
Pression sur les prix : le marché des services de IA est très concurrentiel, ce qui peut entraîner une pression sur les prix susceptible d'affecter les marges bénéficiaires si elle n'est pas gérée efficacement.
Conformité réglementaire : O2 Data doit se conformer aux réglementations en matière de protection des données et de la vie privée, et tout manquement à cet égard peut avoir des conséquences juridiques et sur la réputation de l’entreprise.</t>
  </si>
  <si>
    <r>
      <t xml:space="preserve">Proposition </t>
    </r>
    <r>
      <rPr>
        <b/>
        <i/>
        <sz val="18"/>
        <color indexed="23"/>
        <rFont val="Times New Roman"/>
        <family val="1"/>
      </rPr>
      <t xml:space="preserve">de Valeur </t>
    </r>
  </si>
  <si>
    <r>
      <t xml:space="preserve">Les ressources clés d'O2 Data comprennent </t>
    </r>
    <r>
      <rPr>
        <b/>
        <sz val="12"/>
        <rFont val="Times New Roman"/>
        <family val="1"/>
      </rPr>
      <t>une équipe</t>
    </r>
    <r>
      <rPr>
        <sz val="12"/>
        <rFont val="Times New Roman"/>
        <family val="1"/>
      </rPr>
      <t xml:space="preserve"> hautement </t>
    </r>
    <r>
      <rPr>
        <b/>
        <sz val="12"/>
        <rFont val="Times New Roman"/>
        <family val="1"/>
      </rPr>
      <t xml:space="preserve">qualifiée et expérimentée </t>
    </r>
    <r>
      <rPr>
        <sz val="12"/>
        <rFont val="Times New Roman"/>
        <family val="1"/>
      </rPr>
      <t>de professionnels de l'informatique,en</t>
    </r>
    <r>
      <rPr>
        <b/>
        <sz val="12"/>
        <rFont val="Times New Roman"/>
        <family val="1"/>
      </rPr>
      <t xml:space="preserve"> </t>
    </r>
    <r>
      <rPr>
        <sz val="12"/>
        <rFont val="Times New Roman"/>
        <family val="1"/>
      </rPr>
      <t xml:space="preserve">intelligence artificielle et de l'analyse de données, ainsi que des </t>
    </r>
    <r>
      <rPr>
        <b/>
        <sz val="12"/>
        <rFont val="Times New Roman"/>
        <family val="1"/>
      </rPr>
      <t xml:space="preserve">partenaires technologiques </t>
    </r>
    <r>
      <rPr>
        <sz val="12"/>
        <rFont val="Times New Roman"/>
        <family val="1"/>
      </rPr>
      <t>de premier plan. 02 data a également u</t>
    </r>
    <r>
      <rPr>
        <b/>
        <sz val="12"/>
        <rFont val="Times New Roman"/>
        <family val="1"/>
      </rPr>
      <t>ne infrastructure informatique</t>
    </r>
    <r>
      <rPr>
        <sz val="12"/>
        <rFont val="Times New Roman"/>
        <family val="1"/>
      </rPr>
      <t xml:space="preserve"> et </t>
    </r>
    <r>
      <rPr>
        <b/>
        <sz val="12"/>
        <rFont val="Times New Roman"/>
        <family val="1"/>
      </rPr>
      <t>serveurs</t>
    </r>
    <r>
      <rPr>
        <sz val="12"/>
        <rFont val="Times New Roman"/>
        <family val="1"/>
      </rPr>
      <t xml:space="preserve"> puissants</t>
    </r>
  </si>
  <si>
    <r>
      <t xml:space="preserve">
Les activités clés d'O2 Data comprennent l</t>
    </r>
    <r>
      <rPr>
        <b/>
        <sz val="12"/>
        <color theme="0"/>
        <rFont val="Times New Roman"/>
        <family val="1"/>
      </rPr>
      <t>e développement et amélioration continue de la plateforme d'analyse de données</t>
    </r>
    <r>
      <rPr>
        <sz val="12"/>
        <color theme="0"/>
        <rFont val="Times New Roman"/>
        <family val="1"/>
      </rPr>
      <t xml:space="preserve">, </t>
    </r>
    <r>
      <rPr>
        <b/>
        <sz val="12"/>
        <color theme="0"/>
        <rFont val="Times New Roman"/>
        <family val="1"/>
      </rPr>
      <t>la recherche et le développement</t>
    </r>
    <r>
      <rPr>
        <sz val="12"/>
        <color theme="0"/>
        <rFont val="Times New Roman"/>
        <family val="1"/>
      </rPr>
      <t xml:space="preserve"> continus en matière d'</t>
    </r>
    <r>
      <rPr>
        <b/>
        <sz val="12"/>
        <color theme="0"/>
        <rFont val="Times New Roman"/>
        <family val="1"/>
      </rPr>
      <t>intelligence artificielle</t>
    </r>
    <r>
      <rPr>
        <sz val="12"/>
        <color theme="0"/>
        <rFont val="Times New Roman"/>
        <family val="1"/>
      </rPr>
      <t xml:space="preserve"> pour notre plateforme, l</t>
    </r>
    <r>
      <rPr>
        <b/>
        <sz val="12"/>
        <color theme="0"/>
        <rFont val="Times New Roman"/>
        <family val="1"/>
      </rPr>
      <t>a formation des emplyés/clients</t>
    </r>
    <r>
      <rPr>
        <sz val="12"/>
        <color theme="0"/>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</si>
</sst>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 #,##0.00_)\ &quot;€&quot;_ ;_ * \(#,##0.00\)\ &quot;€&quot;_ ;_ * &quot;-&quot;??_)\ &quot;€&quot;_ ;_ @_ "/>
    <numFmt numFmtId="165" formatCode="_ * #,##0.00_)_ ;_ * \(#,##0.00\)_ ;_ * &quot;-&quot;??_)_ ;_ @_ "/>
    <numFmt numFmtId="166" formatCode="[$-809]dd\ mmmm\ yyyy;@"/>
    <numFmt numFmtId="167" formatCode="_-* #,##0.00\ _€_-;\-* #,##0.00\ _€_-;_-* &quot;-&quot;??\ _€_-;_-@_-"/>
    <numFmt numFmtId="168" formatCode="_ * #,##0.00_)\ _€_ ;_ * \(#,##0.00\)\ _€_ ;_ * &quot;-&quot;??_)\ _€_ ;_ @_ "/>
    <numFmt numFmtId="169" formatCode="_-* #,##0\ _€_-;\-* #,##0\ _€_-;_-* &quot;-&quot;??\ _€_-;_-@_-"/>
  </numFmts>
  <fonts count="26" x14ac:knownFonts="1">
    <font>
      <sz val="12"/>
      <color theme="1"/>
      <name val="Calibri"/>
      <family val="2"/>
      <scheme val="minor"/>
    </font>
    <font>
      <sz val="9"/>
      <color rgb="FF000000"/>
      <name val="Calibri"/>
      <family val="2"/>
    </font>
    <font>
      <b/>
      <sz val="9"/>
      <color rgb="FF000000"/>
      <name val="Calibri"/>
      <family val="2"/>
    </font>
    <font>
      <sz val="9"/>
      <color indexed="8"/>
      <name val="Calibri"/>
      <family val="2"/>
    </font>
    <font>
      <b/>
      <sz val="9"/>
      <color indexed="8"/>
      <name val="Calibri"/>
      <family val="2"/>
    </font>
    <font>
      <sz val="12"/>
      <color theme="1"/>
      <name val="Calibri"/>
      <family val="2"/>
      <scheme val="minor"/>
    </font>
    <font>
      <sz val="12"/>
      <color rgb="FF5A5A5A"/>
      <name val="Times New Roman"/>
      <family val="1"/>
    </font>
    <font>
      <sz val="12"/>
      <color theme="1"/>
      <name val="Times New Roman"/>
      <family val="1"/>
    </font>
    <font>
      <b/>
      <sz val="28"/>
      <color rgb="FF5A5A5A"/>
      <name val="Times New Roman"/>
      <family val="1"/>
    </font>
    <font>
      <i/>
      <sz val="12"/>
      <color rgb="FF5A5A5A"/>
      <name val="Times New Roman"/>
      <family val="1"/>
    </font>
    <font>
      <sz val="16"/>
      <color rgb="FF5A5A5A"/>
      <name val="Times New Roman"/>
      <family val="1"/>
    </font>
    <font>
      <b/>
      <sz val="18"/>
      <color rgb="FF5A5A5A"/>
      <name val="Times New Roman"/>
      <family val="1"/>
    </font>
    <font>
      <b/>
      <i/>
      <sz val="18"/>
      <color indexed="23"/>
      <name val="Times New Roman"/>
      <family val="1"/>
    </font>
    <font>
      <sz val="12"/>
      <name val="Times New Roman"/>
      <family val="1"/>
    </font>
    <font>
      <b/>
      <sz val="12"/>
      <name val="Times New Roman"/>
      <family val="1"/>
    </font>
    <font>
      <sz val="12"/>
      <color theme="0"/>
      <name val="Times New Roman"/>
      <family val="1"/>
    </font>
    <font>
      <b/>
      <sz val="12"/>
      <color theme="0"/>
      <name val="Times New Roman"/>
      <family val="1"/>
    </font>
    <font>
      <sz val="26"/>
      <color rgb="FF002060"/>
      <name val="Times New Roman"/>
      <family val="1"/>
    </font>
    <font>
      <b/>
      <sz val="11"/>
      <color rgb="FF00B050"/>
      <name val="Times New Roman"/>
      <family val="1"/>
    </font>
    <font>
      <sz val="11"/>
      <color theme="1"/>
      <name val="Times New Roman"/>
      <family val="1"/>
    </font>
    <font>
      <b/>
      <sz val="11"/>
      <color rgb="FFFFC000"/>
      <name val="Times New Roman"/>
      <family val="1"/>
    </font>
    <font>
      <b/>
      <sz val="11"/>
      <color rgb="FF0070C0"/>
      <name val="Times New Roman"/>
      <family val="1"/>
    </font>
    <font>
      <b/>
      <sz val="11"/>
      <color theme="1"/>
      <name val="Times New Roman"/>
      <family val="1"/>
    </font>
    <font>
      <b/>
      <sz val="11"/>
      <color rgb="FF000000"/>
      <name val="Times New Roman"/>
      <family val="1"/>
    </font>
    <font>
      <b/>
      <i/>
      <sz val="18"/>
      <color rgb="FFC00000"/>
      <name val="Times New Roman"/>
      <family val="1"/>
    </font>
    <font>
      <b/>
      <sz val="12"/>
      <color theme="1"/>
      <name val="Times New Roman"/>
      <family val="1"/>
    </font>
  </fonts>
  <fills count="17">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3" tint="0.39997558519241921"/>
        <bgColor indexed="64"/>
      </patternFill>
    </fill>
    <fill>
      <patternFill patternType="solid">
        <fgColor rgb="FFFC85C5"/>
        <bgColor indexed="64"/>
      </patternFill>
    </fill>
    <fill>
      <patternFill patternType="solid">
        <fgColor theme="7" tint="0.39997558519241921"/>
        <bgColor indexed="64"/>
      </patternFill>
    </fill>
    <fill>
      <patternFill patternType="solid">
        <fgColor theme="6"/>
        <bgColor indexed="64"/>
      </patternFill>
    </fill>
    <fill>
      <patternFill patternType="solid">
        <fgColor theme="3" tint="0.59999389629810485"/>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tint="-0.14999847407452621"/>
        <bgColor rgb="FF000000"/>
      </patternFill>
    </fill>
    <fill>
      <patternFill patternType="solid">
        <fgColor theme="3"/>
        <bgColor indexed="64"/>
      </patternFill>
    </fill>
  </fills>
  <borders count="37">
    <border>
      <left/>
      <right/>
      <top/>
      <bottom/>
      <diagonal/>
    </border>
    <border>
      <left style="thin">
        <color rgb="FF5A5A5A"/>
      </left>
      <right/>
      <top style="thin">
        <color rgb="FF5A5A5A"/>
      </top>
      <bottom/>
      <diagonal/>
    </border>
    <border>
      <left/>
      <right/>
      <top style="thin">
        <color rgb="FF5A5A5A"/>
      </top>
      <bottom/>
      <diagonal/>
    </border>
    <border>
      <left/>
      <right style="thin">
        <color rgb="FF5A5A5A"/>
      </right>
      <top style="thin">
        <color rgb="FF5A5A5A"/>
      </top>
      <bottom/>
      <diagonal/>
    </border>
    <border>
      <left style="thin">
        <color rgb="FF5A5A5A"/>
      </left>
      <right/>
      <top/>
      <bottom/>
      <diagonal/>
    </border>
    <border>
      <left/>
      <right style="thin">
        <color rgb="FF5A5A5A"/>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right/>
      <top/>
      <bottom style="thin">
        <color rgb="FF5A5A5A"/>
      </bottom>
      <diagonal/>
    </border>
    <border>
      <left/>
      <right style="thin">
        <color rgb="FF5A5A5A"/>
      </right>
      <top/>
      <bottom style="thin">
        <color rgb="FF5A5A5A"/>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dotted">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165" fontId="5" fillId="0" borderId="0" applyFont="0" applyFill="0" applyBorder="0" applyAlignment="0" applyProtection="0"/>
    <xf numFmtId="9" fontId="5" fillId="0" borderId="0" applyFont="0" applyFill="0" applyBorder="0" applyAlignment="0" applyProtection="0"/>
  </cellStyleXfs>
  <cellXfs count="113">
    <xf numFmtId="0" fontId="0" fillId="0" borderId="0" xfId="0"/>
    <xf numFmtId="0" fontId="6" fillId="2" borderId="0" xfId="0" applyFont="1" applyFill="1"/>
    <xf numFmtId="0" fontId="7" fillId="0" borderId="0" xfId="0" applyFont="1"/>
    <xf numFmtId="0" fontId="8" fillId="2" borderId="0" xfId="0" applyFont="1" applyFill="1"/>
    <xf numFmtId="0" fontId="9" fillId="2" borderId="0" xfId="0" applyFont="1" applyFill="1" applyAlignment="1">
      <alignment vertical="center"/>
    </xf>
    <xf numFmtId="0" fontId="9" fillId="2" borderId="0" xfId="0" applyFont="1" applyFill="1"/>
    <xf numFmtId="0" fontId="9" fillId="2" borderId="0" xfId="0" applyFont="1" applyFill="1" applyAlignment="1">
      <alignment vertical="center"/>
    </xf>
    <xf numFmtId="0" fontId="10" fillId="3" borderId="0" xfId="0" applyFont="1" applyFill="1" applyAlignment="1">
      <alignment vertical="center"/>
    </xf>
    <xf numFmtId="166" fontId="10" fillId="3" borderId="0" xfId="0" applyNumberFormat="1" applyFont="1" applyFill="1" applyAlignment="1">
      <alignment horizontal="left" vertical="center"/>
    </xf>
    <xf numFmtId="49" fontId="10" fillId="3" borderId="0" xfId="0" applyNumberFormat="1" applyFont="1" applyFill="1" applyAlignment="1">
      <alignment vertical="center"/>
    </xf>
    <xf numFmtId="0" fontId="11" fillId="3" borderId="1" xfId="0" applyFont="1" applyFill="1" applyBorder="1" applyAlignment="1">
      <alignment horizontal="left" vertical="center" indent="1"/>
    </xf>
    <xf numFmtId="0" fontId="11" fillId="3" borderId="2" xfId="0" applyFont="1" applyFill="1" applyBorder="1" applyAlignment="1">
      <alignment horizontal="left" vertical="center" indent="1"/>
    </xf>
    <xf numFmtId="0" fontId="11" fillId="3" borderId="3" xfId="0" applyFont="1" applyFill="1" applyBorder="1" applyAlignment="1">
      <alignment horizontal="left" vertical="center" indent="1"/>
    </xf>
    <xf numFmtId="0" fontId="11" fillId="3" borderId="4" xfId="0" applyFont="1" applyFill="1" applyBorder="1" applyAlignment="1">
      <alignment horizontal="left" vertical="center" indent="1"/>
    </xf>
    <xf numFmtId="0" fontId="11" fillId="3" borderId="0" xfId="0" applyFont="1" applyFill="1" applyAlignment="1">
      <alignment horizontal="left" vertical="center" indent="1"/>
    </xf>
    <xf numFmtId="0" fontId="11" fillId="3" borderId="5" xfId="0" applyFont="1" applyFill="1" applyBorder="1" applyAlignment="1">
      <alignment horizontal="left" vertical="center" indent="1"/>
    </xf>
    <xf numFmtId="0" fontId="13" fillId="4" borderId="4" xfId="0" applyFont="1" applyFill="1" applyBorder="1" applyAlignment="1">
      <alignment horizontal="left" vertical="center" wrapText="1"/>
    </xf>
    <xf numFmtId="0" fontId="13" fillId="4" borderId="0" xfId="0" applyFont="1" applyFill="1" applyAlignment="1">
      <alignment horizontal="left" vertical="center" wrapText="1"/>
    </xf>
    <xf numFmtId="0" fontId="13" fillId="4" borderId="5" xfId="0" applyFont="1" applyFill="1" applyBorder="1" applyAlignment="1">
      <alignment horizontal="left" vertical="center" wrapText="1"/>
    </xf>
    <xf numFmtId="0" fontId="15" fillId="5" borderId="4" xfId="0" applyFont="1" applyFill="1" applyBorder="1" applyAlignment="1">
      <alignment horizontal="left" vertical="top" wrapText="1"/>
    </xf>
    <xf numFmtId="0" fontId="15" fillId="5" borderId="0" xfId="0" applyFont="1" applyFill="1" applyAlignment="1">
      <alignment horizontal="left" vertical="top" wrapText="1"/>
    </xf>
    <xf numFmtId="0" fontId="15" fillId="6" borderId="6" xfId="0" applyFont="1" applyFill="1" applyBorder="1" applyAlignment="1">
      <alignment horizontal="left" vertical="center" wrapText="1" indent="1"/>
    </xf>
    <xf numFmtId="0" fontId="15" fillId="6" borderId="7" xfId="0" applyFont="1" applyFill="1" applyBorder="1" applyAlignment="1">
      <alignment horizontal="left" vertical="center" indent="1"/>
    </xf>
    <xf numFmtId="0" fontId="15" fillId="6" borderId="8" xfId="0" applyFont="1" applyFill="1" applyBorder="1" applyAlignment="1">
      <alignment horizontal="left" vertical="center" indent="1"/>
    </xf>
    <xf numFmtId="0" fontId="15" fillId="7" borderId="0" xfId="0" applyFont="1" applyFill="1" applyAlignment="1">
      <alignment horizontal="left" vertical="center" wrapText="1" indent="1"/>
    </xf>
    <xf numFmtId="0" fontId="15" fillId="7" borderId="0" xfId="0" applyFont="1" applyFill="1" applyAlignment="1">
      <alignment horizontal="left" vertical="center" indent="1"/>
    </xf>
    <xf numFmtId="0" fontId="15" fillId="7" borderId="5" xfId="0" applyFont="1" applyFill="1" applyBorder="1" applyAlignment="1">
      <alignment horizontal="left" vertical="center" indent="1"/>
    </xf>
    <xf numFmtId="0" fontId="15" fillId="8" borderId="4" xfId="0" applyFont="1" applyFill="1" applyBorder="1" applyAlignment="1">
      <alignment horizontal="left" vertical="center" wrapText="1" indent="1"/>
    </xf>
    <xf numFmtId="0" fontId="15" fillId="8" borderId="0" xfId="0" applyFont="1" applyFill="1" applyAlignment="1">
      <alignment horizontal="left" vertical="center" indent="1"/>
    </xf>
    <xf numFmtId="0" fontId="15" fillId="8" borderId="5" xfId="0" applyFont="1" applyFill="1" applyBorder="1" applyAlignment="1">
      <alignment horizontal="left" vertical="center" indent="1"/>
    </xf>
    <xf numFmtId="0" fontId="15" fillId="6" borderId="9" xfId="0" applyFont="1" applyFill="1" applyBorder="1" applyAlignment="1">
      <alignment horizontal="left" vertical="center" indent="1"/>
    </xf>
    <xf numFmtId="0" fontId="15" fillId="6" borderId="0" xfId="0" applyFont="1" applyFill="1" applyAlignment="1">
      <alignment horizontal="left" vertical="center" indent="1"/>
    </xf>
    <xf numFmtId="0" fontId="15" fillId="6" borderId="10" xfId="0" applyFont="1" applyFill="1" applyBorder="1" applyAlignment="1">
      <alignment horizontal="left" vertical="center" indent="1"/>
    </xf>
    <xf numFmtId="0" fontId="15" fillId="8" borderId="4" xfId="0" applyFont="1" applyFill="1" applyBorder="1" applyAlignment="1">
      <alignment horizontal="left" vertical="center" indent="1"/>
    </xf>
    <xf numFmtId="0" fontId="15" fillId="7" borderId="11" xfId="0" applyFont="1" applyFill="1" applyBorder="1" applyAlignment="1">
      <alignment horizontal="left" vertical="center" indent="1"/>
    </xf>
    <xf numFmtId="0" fontId="15" fillId="7" borderId="12" xfId="0" applyFont="1" applyFill="1" applyBorder="1" applyAlignment="1">
      <alignment horizontal="left" vertical="center" indent="1"/>
    </xf>
    <xf numFmtId="0" fontId="15" fillId="9" borderId="4" xfId="0" applyFont="1" applyFill="1" applyBorder="1" applyAlignment="1">
      <alignment vertical="center" wrapText="1"/>
    </xf>
    <xf numFmtId="0" fontId="15" fillId="9" borderId="0" xfId="0" applyFont="1" applyFill="1" applyAlignment="1">
      <alignment vertical="center"/>
    </xf>
    <xf numFmtId="0" fontId="15" fillId="10" borderId="0" xfId="0" applyFont="1" applyFill="1" applyAlignment="1">
      <alignment horizontal="left" vertical="center" wrapText="1"/>
    </xf>
    <xf numFmtId="0" fontId="15" fillId="10" borderId="0" xfId="0" applyFont="1" applyFill="1" applyAlignment="1">
      <alignment horizontal="left" vertical="center"/>
    </xf>
    <xf numFmtId="0" fontId="15" fillId="10" borderId="5" xfId="0" applyFont="1" applyFill="1" applyBorder="1" applyAlignment="1">
      <alignment horizontal="left" vertical="center"/>
    </xf>
    <xf numFmtId="0" fontId="15" fillId="9" borderId="4" xfId="0" applyFont="1" applyFill="1" applyBorder="1" applyAlignment="1">
      <alignment vertical="center"/>
    </xf>
    <xf numFmtId="0" fontId="15" fillId="6" borderId="13" xfId="0" applyFont="1" applyFill="1" applyBorder="1" applyAlignment="1">
      <alignment horizontal="left" vertical="center" indent="1"/>
    </xf>
    <xf numFmtId="0" fontId="15" fillId="6" borderId="14" xfId="0" applyFont="1" applyFill="1" applyBorder="1" applyAlignment="1">
      <alignment horizontal="left" vertical="center" indent="1"/>
    </xf>
    <xf numFmtId="0" fontId="15" fillId="6" borderId="15" xfId="0" applyFont="1" applyFill="1" applyBorder="1" applyAlignment="1">
      <alignment horizontal="left" vertical="center" indent="1"/>
    </xf>
    <xf numFmtId="0" fontId="7" fillId="3" borderId="0" xfId="0" applyFont="1" applyFill="1" applyAlignment="1">
      <alignment horizontal="center"/>
    </xf>
    <xf numFmtId="0" fontId="7" fillId="3" borderId="10" xfId="0" applyFont="1" applyFill="1" applyBorder="1" applyAlignment="1">
      <alignment horizontal="center"/>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7" fillId="3" borderId="9" xfId="0" applyFont="1" applyFill="1" applyBorder="1" applyAlignment="1">
      <alignment horizont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15" fillId="11" borderId="6" xfId="0" applyFont="1" applyFill="1" applyBorder="1" applyAlignment="1">
      <alignment horizontal="left" vertical="center" wrapText="1"/>
    </xf>
    <xf numFmtId="0" fontId="15" fillId="11" borderId="7" xfId="0" applyFont="1" applyFill="1" applyBorder="1" applyAlignment="1">
      <alignment horizontal="left" vertical="center" wrapText="1"/>
    </xf>
    <xf numFmtId="0" fontId="15" fillId="11" borderId="8" xfId="0" applyFont="1" applyFill="1" applyBorder="1" applyAlignment="1">
      <alignment horizontal="left" vertical="center" wrapText="1"/>
    </xf>
    <xf numFmtId="0" fontId="15" fillId="12" borderId="0" xfId="0" applyFont="1" applyFill="1" applyAlignment="1">
      <alignment horizontal="left" vertical="center" wrapText="1"/>
    </xf>
    <xf numFmtId="0" fontId="15" fillId="12" borderId="16" xfId="0" applyFont="1" applyFill="1" applyBorder="1" applyAlignment="1">
      <alignment horizontal="left" vertical="center" wrapText="1"/>
    </xf>
    <xf numFmtId="0" fontId="15" fillId="11" borderId="9" xfId="0" applyFont="1" applyFill="1" applyBorder="1" applyAlignment="1">
      <alignment horizontal="left" vertical="center" wrapText="1"/>
    </xf>
    <xf numFmtId="0" fontId="15" fillId="11" borderId="0" xfId="0" applyFont="1" applyFill="1" applyAlignment="1">
      <alignment horizontal="left" vertical="center" wrapText="1"/>
    </xf>
    <xf numFmtId="0" fontId="15" fillId="11" borderId="10" xfId="0" applyFont="1" applyFill="1" applyBorder="1" applyAlignment="1">
      <alignment horizontal="left" vertical="center" wrapText="1"/>
    </xf>
    <xf numFmtId="0" fontId="15" fillId="11" borderId="13" xfId="0" applyFont="1" applyFill="1" applyBorder="1" applyAlignment="1">
      <alignment horizontal="left" vertical="center" wrapText="1"/>
    </xf>
    <xf numFmtId="0" fontId="15" fillId="11" borderId="14" xfId="0" applyFont="1" applyFill="1" applyBorder="1" applyAlignment="1">
      <alignment horizontal="left" vertical="center" wrapText="1"/>
    </xf>
    <xf numFmtId="0" fontId="15" fillId="11" borderId="15" xfId="0" applyFont="1" applyFill="1" applyBorder="1" applyAlignment="1">
      <alignment horizontal="left" vertical="center" wrapText="1"/>
    </xf>
    <xf numFmtId="0" fontId="15" fillId="12" borderId="17" xfId="0" applyFont="1" applyFill="1" applyBorder="1" applyAlignment="1">
      <alignment horizontal="left" vertical="center" wrapText="1"/>
    </xf>
    <xf numFmtId="0" fontId="15" fillId="12" borderId="18" xfId="0" applyFont="1" applyFill="1" applyBorder="1" applyAlignment="1">
      <alignment horizontal="left" vertical="center" wrapText="1"/>
    </xf>
    <xf numFmtId="0" fontId="6" fillId="2" borderId="0" xfId="0" applyFont="1" applyFill="1"/>
    <xf numFmtId="0" fontId="17" fillId="0" borderId="0" xfId="0" applyFont="1"/>
    <xf numFmtId="0" fontId="18" fillId="0" borderId="19" xfId="0" applyFont="1" applyBorder="1" applyAlignment="1">
      <alignment horizontal="left" vertical="center"/>
    </xf>
    <xf numFmtId="0" fontId="19" fillId="0" borderId="20" xfId="0" applyFont="1" applyBorder="1" applyAlignment="1">
      <alignment horizontal="left" vertical="center" wrapText="1"/>
    </xf>
    <xf numFmtId="0" fontId="19" fillId="0" borderId="20" xfId="0" applyFont="1" applyBorder="1" applyAlignment="1">
      <alignment horizontal="left" vertical="top" wrapText="1"/>
    </xf>
    <xf numFmtId="0" fontId="19" fillId="0" borderId="21" xfId="0" applyFont="1" applyBorder="1" applyAlignment="1">
      <alignment horizontal="left" vertical="center" wrapText="1"/>
    </xf>
    <xf numFmtId="0" fontId="19" fillId="0" borderId="25" xfId="0" applyFont="1" applyBorder="1" applyAlignment="1">
      <alignment horizontal="left" vertical="center" wrapText="1"/>
    </xf>
    <xf numFmtId="0" fontId="20" fillId="0" borderId="29" xfId="0" applyFont="1" applyBorder="1" applyAlignment="1">
      <alignment vertical="center"/>
    </xf>
    <xf numFmtId="0" fontId="21" fillId="0" borderId="30" xfId="0" applyFont="1" applyBorder="1" applyAlignment="1">
      <alignment vertical="center"/>
    </xf>
    <xf numFmtId="0" fontId="19" fillId="0" borderId="31" xfId="0" applyFont="1" applyBorder="1" applyAlignment="1">
      <alignment vertical="center" wrapText="1"/>
    </xf>
    <xf numFmtId="0" fontId="19" fillId="0" borderId="32" xfId="0" applyFont="1" applyBorder="1" applyAlignment="1">
      <alignment horizontal="left" vertical="top" wrapText="1"/>
    </xf>
    <xf numFmtId="0" fontId="19" fillId="0" borderId="33" xfId="0" applyFont="1" applyBorder="1" applyAlignment="1">
      <alignment vertical="center" wrapText="1"/>
    </xf>
    <xf numFmtId="0" fontId="19" fillId="0" borderId="34" xfId="0" applyFont="1" applyBorder="1" applyAlignment="1">
      <alignment horizontal="left" vertical="center" wrapText="1"/>
    </xf>
    <xf numFmtId="0" fontId="19" fillId="0" borderId="35" xfId="0" applyFont="1" applyBorder="1" applyAlignment="1">
      <alignment vertical="center" wrapText="1"/>
    </xf>
    <xf numFmtId="0" fontId="19" fillId="0" borderId="36" xfId="0" applyFont="1" applyBorder="1" applyAlignment="1">
      <alignment horizontal="left" vertical="center" wrapText="1"/>
    </xf>
    <xf numFmtId="0" fontId="7" fillId="13" borderId="26" xfId="0" applyFont="1" applyFill="1" applyBorder="1" applyAlignment="1">
      <alignment vertical="center"/>
    </xf>
    <xf numFmtId="2" fontId="7" fillId="13" borderId="26" xfId="0" applyNumberFormat="1" applyFont="1" applyFill="1" applyBorder="1" applyAlignment="1">
      <alignment vertical="center"/>
    </xf>
    <xf numFmtId="0" fontId="7" fillId="14" borderId="27" xfId="0" applyFont="1" applyFill="1" applyBorder="1" applyAlignment="1">
      <alignment horizontal="center"/>
    </xf>
    <xf numFmtId="0" fontId="7" fillId="14" borderId="0" xfId="0" applyFont="1" applyFill="1" applyAlignment="1">
      <alignment horizontal="center"/>
    </xf>
    <xf numFmtId="0" fontId="22" fillId="14" borderId="24" xfId="0" applyFont="1" applyFill="1" applyBorder="1" applyAlignment="1">
      <alignment vertical="center"/>
    </xf>
    <xf numFmtId="164" fontId="7" fillId="0" borderId="0" xfId="0" applyNumberFormat="1" applyFont="1"/>
    <xf numFmtId="0" fontId="22" fillId="13" borderId="26" xfId="0" applyFont="1" applyFill="1" applyBorder="1" applyAlignment="1">
      <alignment horizontal="left" vertical="center"/>
    </xf>
    <xf numFmtId="0" fontId="22" fillId="13" borderId="26" xfId="0" applyFont="1" applyFill="1" applyBorder="1" applyAlignment="1">
      <alignment horizontal="center" vertical="center"/>
    </xf>
    <xf numFmtId="0" fontId="22" fillId="0" borderId="0" xfId="0" applyFont="1" applyAlignment="1">
      <alignment horizontal="center" vertical="center"/>
    </xf>
    <xf numFmtId="0" fontId="7" fillId="0" borderId="0" xfId="0" applyFont="1" applyAlignment="1">
      <alignment horizontal="left" vertical="center"/>
    </xf>
    <xf numFmtId="0" fontId="7" fillId="13" borderId="22" xfId="0" applyFont="1" applyFill="1" applyBorder="1" applyAlignment="1">
      <alignment horizontal="left" vertical="center"/>
    </xf>
    <xf numFmtId="0" fontId="7" fillId="13" borderId="23" xfId="0" applyFont="1" applyFill="1" applyBorder="1" applyAlignment="1">
      <alignment horizontal="left" vertical="center"/>
    </xf>
    <xf numFmtId="0" fontId="23" fillId="15" borderId="24" xfId="0" applyFont="1" applyFill="1" applyBorder="1" applyAlignment="1">
      <alignment vertical="center"/>
    </xf>
    <xf numFmtId="167" fontId="23" fillId="15" borderId="28" xfId="0" applyNumberFormat="1" applyFont="1" applyFill="1" applyBorder="1" applyAlignment="1">
      <alignment vertical="center"/>
    </xf>
    <xf numFmtId="2" fontId="15" fillId="16" borderId="26" xfId="0" applyNumberFormat="1" applyFont="1" applyFill="1" applyBorder="1" applyAlignment="1">
      <alignment vertical="center"/>
    </xf>
    <xf numFmtId="0" fontId="7" fillId="0" borderId="0" xfId="0" applyFont="1" applyAlignment="1">
      <alignment vertical="center"/>
    </xf>
    <xf numFmtId="168" fontId="7" fillId="0" borderId="0" xfId="0" applyNumberFormat="1" applyFont="1"/>
    <xf numFmtId="0" fontId="7" fillId="14" borderId="0" xfId="0" applyFont="1" applyFill="1"/>
    <xf numFmtId="0" fontId="24" fillId="0" borderId="0" xfId="0" applyFont="1"/>
    <xf numFmtId="0" fontId="22" fillId="0" borderId="0" xfId="0" applyFont="1" applyAlignment="1">
      <alignment wrapText="1"/>
    </xf>
    <xf numFmtId="165" fontId="7" fillId="0" borderId="24" xfId="1" applyFont="1" applyBorder="1" applyAlignment="1">
      <alignment horizontal="center" vertical="center"/>
    </xf>
    <xf numFmtId="165" fontId="22" fillId="13" borderId="24" xfId="1" applyFont="1" applyFill="1" applyBorder="1" applyAlignment="1">
      <alignment horizontal="center" vertical="center"/>
    </xf>
    <xf numFmtId="9" fontId="19" fillId="3" borderId="24" xfId="2" applyFont="1" applyFill="1" applyBorder="1" applyAlignment="1">
      <alignment horizontal="center" vertical="center"/>
    </xf>
    <xf numFmtId="165" fontId="22" fillId="0" borderId="24" xfId="1" applyFont="1" applyBorder="1" applyAlignment="1">
      <alignment horizontal="center" vertical="center"/>
    </xf>
    <xf numFmtId="165" fontId="22" fillId="13" borderId="24" xfId="1" applyFont="1" applyFill="1" applyBorder="1" applyAlignment="1">
      <alignment horizontal="center"/>
    </xf>
    <xf numFmtId="9" fontId="22" fillId="13" borderId="24" xfId="2" applyFont="1" applyFill="1" applyBorder="1" applyAlignment="1">
      <alignment horizontal="center"/>
    </xf>
    <xf numFmtId="0" fontId="22" fillId="0" borderId="24" xfId="0" applyFont="1" applyBorder="1"/>
    <xf numFmtId="169" fontId="25" fillId="0" borderId="24" xfId="1" applyNumberFormat="1" applyFont="1" applyBorder="1"/>
    <xf numFmtId="0" fontId="7" fillId="0" borderId="24" xfId="0" applyFont="1" applyBorder="1"/>
    <xf numFmtId="169" fontId="7" fillId="0" borderId="24" xfId="1" applyNumberFormat="1" applyFont="1" applyBorder="1"/>
    <xf numFmtId="169" fontId="7" fillId="0" borderId="24" xfId="0" applyNumberFormat="1" applyFont="1" applyBorder="1"/>
  </cellXfs>
  <cellStyles count="3">
    <cellStyle name="Comma" xfId="1" builtinId="3"/>
    <cellStyle name="Normal" xfId="0" builtinId="0"/>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rgbClr val="002060"/>
                </a:solidFill>
                <a:latin typeface="+mn-lt"/>
                <a:ea typeface="+mn-ea"/>
                <a:cs typeface="+mn-cs"/>
              </a:defRPr>
            </a:pPr>
            <a:r>
              <a:rPr lang="fr-FR" sz="1800" b="1">
                <a:solidFill>
                  <a:srgbClr val="002060"/>
                </a:solidFill>
              </a:rPr>
              <a:t>Graphique seuil de rentabilité</a:t>
            </a: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002060"/>
              </a:solidFill>
              <a:latin typeface="+mn-lt"/>
              <a:ea typeface="+mn-ea"/>
              <a:cs typeface="+mn-cs"/>
            </a:defRPr>
          </a:pPr>
          <a:endParaRPr lang="en-FR"/>
        </a:p>
      </c:txPr>
    </c:title>
    <c:autoTitleDeleted val="0"/>
    <c:plotArea>
      <c:layout/>
      <c:lineChart>
        <c:grouping val="standard"/>
        <c:varyColors val="0"/>
        <c:ser>
          <c:idx val="0"/>
          <c:order val="0"/>
          <c:tx>
            <c:strRef>
              <c:f>'[1]Graphique seuil de rentabilité'!$B$13</c:f>
              <c:strCache>
                <c:ptCount val="1"/>
                <c:pt idx="0">
                  <c:v>Seuil de rentabilité</c:v>
                </c:pt>
              </c:strCache>
            </c:strRef>
          </c:tx>
          <c:spPr>
            <a:ln w="28575" cap="rnd">
              <a:solidFill>
                <a:schemeClr val="accent1"/>
              </a:solidFill>
              <a:round/>
            </a:ln>
            <a:effectLst/>
          </c:spPr>
          <c:marker>
            <c:symbol val="none"/>
          </c:marker>
          <c:cat>
            <c:strRef>
              <c:f>'[1]Graphique seuil de rentabilité'!$A$14:$A$25</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'[1]Graphique seuil de rentabilité'!$B$14:$B$25</c:f>
              <c:numCache>
                <c:formatCode>General</c:formatCode>
                <c:ptCount val="12"/>
                <c:pt idx="0">
                  <c:v>174599.99999999997</c:v>
                </c:pt>
                <c:pt idx="1">
                  <c:v>174599.99999999997</c:v>
                </c:pt>
                <c:pt idx="2">
                  <c:v>174599.99999999997</c:v>
                </c:pt>
                <c:pt idx="3">
                  <c:v>174599.99999999997</c:v>
                </c:pt>
                <c:pt idx="4">
                  <c:v>174599.99999999997</c:v>
                </c:pt>
                <c:pt idx="5">
                  <c:v>174599.99999999997</c:v>
                </c:pt>
                <c:pt idx="6">
                  <c:v>174599.99999999997</c:v>
                </c:pt>
                <c:pt idx="7">
                  <c:v>174599.99999999997</c:v>
                </c:pt>
                <c:pt idx="8">
                  <c:v>174599.99999999997</c:v>
                </c:pt>
                <c:pt idx="9">
                  <c:v>174599.99999999997</c:v>
                </c:pt>
                <c:pt idx="10">
                  <c:v>174599.99999999997</c:v>
                </c:pt>
                <c:pt idx="11">
                  <c:v>174599.99999999997</c:v>
                </c:pt>
              </c:numCache>
            </c:numRef>
          </c:val>
          <c:smooth val="0"/>
          <c:extLst>
            <c:ext xmlns:c16="http://schemas.microsoft.com/office/drawing/2014/chart" uri="{C3380CC4-5D6E-409C-BE32-E72D297353CC}">
              <c16:uniqueId val="{00000000-88A6-2341-B5F7-B854AB5EAA25}"/>
            </c:ext>
          </c:extLst>
        </c:ser>
        <c:ser>
          <c:idx val="1"/>
          <c:order val="1"/>
          <c:tx>
            <c:strRef>
              <c:f>'[1]Graphique seuil de rentabilité'!$C$13</c:f>
              <c:strCache>
                <c:ptCount val="1"/>
                <c:pt idx="0">
                  <c:v>Chiffre d'affaires</c:v>
                </c:pt>
              </c:strCache>
            </c:strRef>
          </c:tx>
          <c:spPr>
            <a:ln w="28575" cap="rnd">
              <a:solidFill>
                <a:schemeClr val="accent2"/>
              </a:solidFill>
              <a:round/>
            </a:ln>
            <a:effectLst/>
          </c:spPr>
          <c:marker>
            <c:symbol val="none"/>
          </c:marker>
          <c:dLbls>
            <c:dLbl>
              <c:idx val="3"/>
              <c:layout>
                <c:manualLayout>
                  <c:x val="0"/>
                  <c:y val="5.5270245848375261E-2"/>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FR"/>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88A6-2341-B5F7-B854AB5EAA25}"/>
                </c:ext>
              </c:extLst>
            </c:dLbl>
            <c:dLbl>
              <c:idx val="4"/>
              <c:layout>
                <c:manualLayout>
                  <c:x val="-9.2100520725362563E-3"/>
                  <c:y val="-8.7268809234276892E-2"/>
                </c:manualLayout>
              </c:layou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FR"/>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88A6-2341-B5F7-B854AB5EAA25}"/>
                </c:ext>
              </c:extLst>
            </c:dLbl>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'[1]Graphique seuil de rentabilité'!$A$14:$A$25</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'[1]Graphique seuil de rentabilité'!$C$14:$C$25</c:f>
              <c:numCache>
                <c:formatCode>General</c:formatCode>
                <c:ptCount val="12"/>
                <c:pt idx="0">
                  <c:v>148100</c:v>
                </c:pt>
                <c:pt idx="1">
                  <c:v>155505</c:v>
                </c:pt>
                <c:pt idx="2">
                  <c:v>163280.25</c:v>
                </c:pt>
                <c:pt idx="3">
                  <c:v>171444.26250000001</c:v>
                </c:pt>
                <c:pt idx="4">
                  <c:v>180016.47562500002</c:v>
                </c:pt>
                <c:pt idx="5">
                  <c:v>189017.29940625001</c:v>
                </c:pt>
                <c:pt idx="6">
                  <c:v>198468.16437656252</c:v>
                </c:pt>
                <c:pt idx="7">
                  <c:v>208391.57259539064</c:v>
                </c:pt>
                <c:pt idx="8">
                  <c:v>218811.15122516017</c:v>
                </c:pt>
                <c:pt idx="9">
                  <c:v>229751.70878641817</c:v>
                </c:pt>
                <c:pt idx="10">
                  <c:v>241239.29422573908</c:v>
                </c:pt>
                <c:pt idx="11">
                  <c:v>253301.25893702602</c:v>
                </c:pt>
              </c:numCache>
            </c:numRef>
          </c:val>
          <c:smooth val="0"/>
          <c:extLst>
            <c:ext xmlns:c16="http://schemas.microsoft.com/office/drawing/2014/chart" uri="{C3380CC4-5D6E-409C-BE32-E72D297353CC}">
              <c16:uniqueId val="{00000003-88A6-2341-B5F7-B854AB5EAA25}"/>
            </c:ext>
          </c:extLst>
        </c:ser>
        <c:ser>
          <c:idx val="3"/>
          <c:order val="2"/>
          <c:tx>
            <c:strRef>
              <c:f>'[1]Graphique seuil de rentabilité'!$E$13</c:f>
              <c:strCache>
                <c:ptCount val="1"/>
                <c:pt idx="0">
                  <c:v>Charges Fixes</c:v>
                </c:pt>
              </c:strCache>
            </c:strRef>
          </c:tx>
          <c:spPr>
            <a:ln w="28575" cap="rnd">
              <a:solidFill>
                <a:schemeClr val="accent4"/>
              </a:solidFill>
              <a:round/>
            </a:ln>
            <a:effectLst/>
          </c:spPr>
          <c:marker>
            <c:symbol val="none"/>
          </c:marker>
          <c:cat>
            <c:strRef>
              <c:f>'[1]Graphique seuil de rentabilité'!$A$14:$A$25</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'[1]Graphique seuil de rentabilité'!$E$14:$E$25</c:f>
              <c:numCache>
                <c:formatCode>General</c:formatCode>
                <c:ptCount val="12"/>
                <c:pt idx="0">
                  <c:v>116400</c:v>
                </c:pt>
                <c:pt idx="1">
                  <c:v>116400</c:v>
                </c:pt>
                <c:pt idx="2">
                  <c:v>116400</c:v>
                </c:pt>
                <c:pt idx="3">
                  <c:v>116400</c:v>
                </c:pt>
                <c:pt idx="4">
                  <c:v>116400</c:v>
                </c:pt>
                <c:pt idx="5">
                  <c:v>116400</c:v>
                </c:pt>
                <c:pt idx="6">
                  <c:v>116400</c:v>
                </c:pt>
                <c:pt idx="7">
                  <c:v>116400</c:v>
                </c:pt>
                <c:pt idx="8">
                  <c:v>116400</c:v>
                </c:pt>
                <c:pt idx="9">
                  <c:v>116400</c:v>
                </c:pt>
                <c:pt idx="10">
                  <c:v>116400</c:v>
                </c:pt>
                <c:pt idx="11">
                  <c:v>116400</c:v>
                </c:pt>
              </c:numCache>
            </c:numRef>
          </c:val>
          <c:smooth val="0"/>
          <c:extLst>
            <c:ext xmlns:c16="http://schemas.microsoft.com/office/drawing/2014/chart" uri="{C3380CC4-5D6E-409C-BE32-E72D297353CC}">
              <c16:uniqueId val="{00000004-88A6-2341-B5F7-B854AB5EAA25}"/>
            </c:ext>
          </c:extLst>
        </c:ser>
        <c:dLbls>
          <c:showLegendKey val="0"/>
          <c:showVal val="0"/>
          <c:showCatName val="0"/>
          <c:showSerName val="0"/>
          <c:showPercent val="0"/>
          <c:showBubbleSize val="0"/>
        </c:dLbls>
        <c:smooth val="0"/>
        <c:axId val="748890735"/>
        <c:axId val="748893231"/>
      </c:lineChart>
      <c:catAx>
        <c:axId val="74889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748893231"/>
        <c:crosses val="autoZero"/>
        <c:auto val="1"/>
        <c:lblAlgn val="ctr"/>
        <c:lblOffset val="100"/>
        <c:noMultiLvlLbl val="0"/>
      </c:catAx>
      <c:valAx>
        <c:axId val="748893231"/>
        <c:scaling>
          <c:orientation val="minMax"/>
          <c:max val="260000"/>
          <c:min val="1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748890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F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3048000</xdr:colOff>
      <xdr:row>2</xdr:row>
      <xdr:rowOff>177800</xdr:rowOff>
    </xdr:from>
    <xdr:ext cx="425450" cy="425450"/>
    <xdr:pic>
      <xdr:nvPicPr>
        <xdr:cNvPr id="10" name="Graphic 3" descr="Muscular arm with solid fill">
          <a:extLst>
            <a:ext uri="{FF2B5EF4-FFF2-40B4-BE49-F238E27FC236}">
              <a16:creationId xmlns:a16="http://schemas.microsoft.com/office/drawing/2014/main" id="{9AA8C8C1-43AA-B648-BA5D-4363ECFA3ECD}"/>
            </a:ext>
          </a:extLst>
        </xdr:cNvPr>
        <xdr:cNvPicPr>
          <a:picLocks noChangeAspect="1"/>
        </xdr:cNvPicPr>
      </xdr:nvPicPr>
      <xdr:blipFill>
        <a:blip xmlns:r="http://schemas.openxmlformats.org/officeDocument/2006/relationships" r:embed="rId1" cstate="print"/>
        <a:stretch>
          <a:fillRect/>
        </a:stretch>
      </xdr:blipFill>
      <xdr:spPr>
        <a:xfrm>
          <a:off x="3048000" y="812800"/>
          <a:ext cx="425450" cy="425450"/>
        </a:xfrm>
        <a:prstGeom prst="rect">
          <a:avLst/>
        </a:prstGeom>
      </xdr:spPr>
    </xdr:pic>
    <xdr:clientData/>
  </xdr:oneCellAnchor>
  <xdr:oneCellAnchor>
    <xdr:from>
      <xdr:col>2</xdr:col>
      <xdr:colOff>2870200</xdr:colOff>
      <xdr:row>2</xdr:row>
      <xdr:rowOff>203200</xdr:rowOff>
    </xdr:from>
    <xdr:ext cx="425450" cy="425450"/>
    <xdr:pic>
      <xdr:nvPicPr>
        <xdr:cNvPr id="11" name="Graphic 5" descr="Adhesive Bandage with solid fill">
          <a:extLst>
            <a:ext uri="{FF2B5EF4-FFF2-40B4-BE49-F238E27FC236}">
              <a16:creationId xmlns:a16="http://schemas.microsoft.com/office/drawing/2014/main" id="{35598478-2C83-2649-996A-C8698F043732}"/>
            </a:ext>
          </a:extLst>
        </xdr:cNvPr>
        <xdr:cNvPicPr>
          <a:picLocks noChangeAspect="1"/>
        </xdr:cNvPicPr>
      </xdr:nvPicPr>
      <xdr:blipFill>
        <a:blip xmlns:r="http://schemas.openxmlformats.org/officeDocument/2006/relationships" r:embed="rId2"/>
        <a:stretch>
          <a:fillRect/>
        </a:stretch>
      </xdr:blipFill>
      <xdr:spPr>
        <a:xfrm>
          <a:off x="6743700" y="838200"/>
          <a:ext cx="425450" cy="425450"/>
        </a:xfrm>
        <a:prstGeom prst="rect">
          <a:avLst/>
        </a:prstGeom>
      </xdr:spPr>
    </xdr:pic>
    <xdr:clientData/>
  </xdr:oneCellAnchor>
  <xdr:oneCellAnchor>
    <xdr:from>
      <xdr:col>1</xdr:col>
      <xdr:colOff>3130550</xdr:colOff>
      <xdr:row>14</xdr:row>
      <xdr:rowOff>63500</xdr:rowOff>
    </xdr:from>
    <xdr:ext cx="393700" cy="393700"/>
    <xdr:pic>
      <xdr:nvPicPr>
        <xdr:cNvPr id="12" name="Graphic 9" descr="Lights On with solid fill">
          <a:extLst>
            <a:ext uri="{FF2B5EF4-FFF2-40B4-BE49-F238E27FC236}">
              <a16:creationId xmlns:a16="http://schemas.microsoft.com/office/drawing/2014/main" id="{E7109D72-A483-484D-BEF5-BF620710924E}"/>
            </a:ext>
          </a:extLst>
        </xdr:cNvPr>
        <xdr:cNvPicPr>
          <a:picLocks noChangeAspect="1"/>
        </xdr:cNvPicPr>
      </xdr:nvPicPr>
      <xdr:blipFill>
        <a:blip xmlns:r="http://schemas.openxmlformats.org/officeDocument/2006/relationships" r:embed="rId3" cstate="print"/>
        <a:stretch>
          <a:fillRect/>
        </a:stretch>
      </xdr:blipFill>
      <xdr:spPr>
        <a:xfrm>
          <a:off x="3130550" y="3327400"/>
          <a:ext cx="393700" cy="393700"/>
        </a:xfrm>
        <a:prstGeom prst="rect">
          <a:avLst/>
        </a:prstGeom>
      </xdr:spPr>
    </xdr:pic>
    <xdr:clientData/>
  </xdr:oneCellAnchor>
  <xdr:oneCellAnchor>
    <xdr:from>
      <xdr:col>2</xdr:col>
      <xdr:colOff>2878667</xdr:colOff>
      <xdr:row>14</xdr:row>
      <xdr:rowOff>31750</xdr:rowOff>
    </xdr:from>
    <xdr:ext cx="425450" cy="432506"/>
    <xdr:pic>
      <xdr:nvPicPr>
        <xdr:cNvPr id="13" name="Graphic 11" descr="Warning with solid fill">
          <a:extLst>
            <a:ext uri="{FF2B5EF4-FFF2-40B4-BE49-F238E27FC236}">
              <a16:creationId xmlns:a16="http://schemas.microsoft.com/office/drawing/2014/main" id="{349984DA-3FEA-3649-9645-BB1E6C35645A}"/>
            </a:ext>
          </a:extLst>
        </xdr:cNvPr>
        <xdr:cNvPicPr>
          <a:picLocks noChangeAspect="1"/>
        </xdr:cNvPicPr>
      </xdr:nvPicPr>
      <xdr:blipFill>
        <a:blip xmlns:r="http://schemas.openxmlformats.org/officeDocument/2006/relationships" r:embed="rId4"/>
        <a:stretch>
          <a:fillRect/>
        </a:stretch>
      </xdr:blipFill>
      <xdr:spPr>
        <a:xfrm>
          <a:off x="7213600" y="4747683"/>
          <a:ext cx="425450" cy="432506"/>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8</xdr:col>
      <xdr:colOff>925063</xdr:colOff>
      <xdr:row>4</xdr:row>
      <xdr:rowOff>109753</xdr:rowOff>
    </xdr:from>
    <xdr:to>
      <xdr:col>17</xdr:col>
      <xdr:colOff>116416</xdr:colOff>
      <xdr:row>28</xdr:row>
      <xdr:rowOff>158750</xdr:rowOff>
    </xdr:to>
    <xdr:graphicFrame macro="">
      <xdr:nvGraphicFramePr>
        <xdr:cNvPr id="2" name="Graphique 1">
          <a:extLst>
            <a:ext uri="{FF2B5EF4-FFF2-40B4-BE49-F238E27FC236}">
              <a16:creationId xmlns:a16="http://schemas.microsoft.com/office/drawing/2014/main" id="{B19E4CFE-8229-C94C-B80E-430A5F246F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noyemipiroyan/Library/Containers/com.microsoft.Excel/Data/Library/Application%20Support/Microsoft/Seuil-de-rentabilite-point-mort-formule-graphique%20(3)%20(4)%20(version%201).xlsb" TargetMode="External"/><Relationship Id="rId1" Type="http://schemas.openxmlformats.org/officeDocument/2006/relationships/externalLinkPath" Target="/Users/noyemipiroyan/Library/Containers/com.microsoft.Excel/Data/Library/Application%20Support/Microsoft/Seuil-de-rentabilite-point-mort-formule-graphique%20(3)%20(4)%20(version%20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F CV"/>
      <sheetName val="Graphique seuil de rentabilité"/>
      <sheetName val="Feuil1"/>
    </sheetNames>
    <sheetDataSet>
      <sheetData sheetId="0"/>
      <sheetData sheetId="1">
        <row r="13">
          <cell r="B13" t="str">
            <v>Seuil de rentabilité</v>
          </cell>
          <cell r="C13" t="str">
            <v>Chiffre d'affaires</v>
          </cell>
          <cell r="E13" t="str">
            <v>Charges Fixes</v>
          </cell>
        </row>
        <row r="14">
          <cell r="A14" t="str">
            <v>Janvier</v>
          </cell>
          <cell r="B14">
            <v>174599.99999999997</v>
          </cell>
          <cell r="C14">
            <v>148100</v>
          </cell>
          <cell r="E14">
            <v>116400</v>
          </cell>
        </row>
        <row r="15">
          <cell r="A15" t="str">
            <v>Février</v>
          </cell>
          <cell r="B15">
            <v>174599.99999999997</v>
          </cell>
          <cell r="C15">
            <v>155505</v>
          </cell>
          <cell r="E15">
            <v>116400</v>
          </cell>
        </row>
        <row r="16">
          <cell r="A16" t="str">
            <v>Mars</v>
          </cell>
          <cell r="B16">
            <v>174599.99999999997</v>
          </cell>
          <cell r="C16">
            <v>163280.25</v>
          </cell>
          <cell r="E16">
            <v>116400</v>
          </cell>
        </row>
        <row r="17">
          <cell r="A17" t="str">
            <v>Avril</v>
          </cell>
          <cell r="B17">
            <v>174599.99999999997</v>
          </cell>
          <cell r="C17">
            <v>171444.26250000001</v>
          </cell>
          <cell r="E17">
            <v>116400</v>
          </cell>
        </row>
        <row r="18">
          <cell r="A18" t="str">
            <v>Mai</v>
          </cell>
          <cell r="B18">
            <v>174599.99999999997</v>
          </cell>
          <cell r="C18">
            <v>180016.47562500002</v>
          </cell>
          <cell r="E18">
            <v>116400</v>
          </cell>
        </row>
        <row r="19">
          <cell r="A19" t="str">
            <v>Juin</v>
          </cell>
          <cell r="B19">
            <v>174599.99999999997</v>
          </cell>
          <cell r="C19">
            <v>189017.29940625001</v>
          </cell>
          <cell r="E19">
            <v>116400</v>
          </cell>
        </row>
        <row r="20">
          <cell r="A20" t="str">
            <v>Juillet</v>
          </cell>
          <cell r="B20">
            <v>174599.99999999997</v>
          </cell>
          <cell r="C20">
            <v>198468.16437656252</v>
          </cell>
          <cell r="E20">
            <v>116400</v>
          </cell>
        </row>
        <row r="21">
          <cell r="A21" t="str">
            <v>Août</v>
          </cell>
          <cell r="B21">
            <v>174599.99999999997</v>
          </cell>
          <cell r="C21">
            <v>208391.57259539064</v>
          </cell>
          <cell r="E21">
            <v>116400</v>
          </cell>
        </row>
        <row r="22">
          <cell r="A22" t="str">
            <v>Septembre</v>
          </cell>
          <cell r="B22">
            <v>174599.99999999997</v>
          </cell>
          <cell r="C22">
            <v>218811.15122516017</v>
          </cell>
          <cell r="E22">
            <v>116400</v>
          </cell>
        </row>
        <row r="23">
          <cell r="A23" t="str">
            <v>Octobre</v>
          </cell>
          <cell r="B23">
            <v>174599.99999999997</v>
          </cell>
          <cell r="C23">
            <v>229751.70878641817</v>
          </cell>
          <cell r="E23">
            <v>116400</v>
          </cell>
        </row>
        <row r="24">
          <cell r="A24" t="str">
            <v>Novembre</v>
          </cell>
          <cell r="B24">
            <v>174599.99999999997</v>
          </cell>
          <cell r="C24">
            <v>241239.29422573908</v>
          </cell>
          <cell r="E24">
            <v>116400</v>
          </cell>
        </row>
        <row r="25">
          <cell r="A25" t="str">
            <v>Décembre</v>
          </cell>
          <cell r="B25">
            <v>174599.99999999997</v>
          </cell>
          <cell r="C25">
            <v>253301.25893702602</v>
          </cell>
          <cell r="E25">
            <v>116400</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1F438-C1B3-6C46-A872-C6E659844FB8}">
  <sheetPr>
    <tabColor rgb="FFFF0000"/>
  </sheetPr>
  <dimension ref="A1:U62"/>
  <sheetViews>
    <sheetView showGridLines="0" showRowColHeaders="0" topLeftCell="A4" zoomScale="50" workbookViewId="0">
      <selection activeCell="G71" sqref="A1:XFD1048576"/>
    </sheetView>
  </sheetViews>
  <sheetFormatPr baseColWidth="10" defaultRowHeight="16" x14ac:dyDescent="0.2"/>
  <cols>
    <col min="1" max="16384" width="10.83203125" style="2"/>
  </cols>
  <sheetData>
    <row r="1" spans="1:21" x14ac:dyDescent="0.2">
      <c r="A1" s="1"/>
      <c r="B1" s="1"/>
      <c r="C1" s="1"/>
      <c r="D1" s="1"/>
      <c r="E1" s="1"/>
      <c r="F1" s="1"/>
      <c r="G1" s="1"/>
      <c r="H1" s="1"/>
      <c r="I1" s="1"/>
      <c r="J1" s="1"/>
      <c r="K1" s="1"/>
      <c r="L1" s="1"/>
      <c r="M1" s="1"/>
      <c r="N1" s="1"/>
      <c r="O1" s="1"/>
      <c r="P1" s="1"/>
      <c r="Q1" s="1"/>
      <c r="R1" s="1"/>
      <c r="S1" s="1"/>
      <c r="T1" s="1"/>
      <c r="U1" s="1"/>
    </row>
    <row r="2" spans="1:21" x14ac:dyDescent="0.2">
      <c r="A2" s="1"/>
      <c r="B2" s="1"/>
      <c r="C2" s="1"/>
      <c r="D2" s="1"/>
      <c r="E2" s="1"/>
      <c r="F2" s="1"/>
      <c r="G2" s="1"/>
      <c r="H2" s="1"/>
      <c r="I2" s="1"/>
      <c r="J2" s="1"/>
      <c r="K2" s="1"/>
      <c r="L2" s="1"/>
      <c r="M2" s="1"/>
      <c r="N2" s="1"/>
      <c r="O2" s="1"/>
      <c r="P2" s="1"/>
      <c r="Q2" s="1"/>
      <c r="R2" s="1"/>
      <c r="S2" s="1"/>
      <c r="T2" s="1"/>
      <c r="U2" s="1"/>
    </row>
    <row r="3" spans="1:21" x14ac:dyDescent="0.2">
      <c r="A3" s="1"/>
      <c r="B3" s="3" t="s">
        <v>0</v>
      </c>
      <c r="C3" s="3"/>
      <c r="D3" s="3"/>
      <c r="E3" s="3"/>
      <c r="F3" s="3"/>
      <c r="G3" s="3"/>
      <c r="H3" s="3"/>
      <c r="I3" s="1"/>
      <c r="J3" s="4" t="s">
        <v>1</v>
      </c>
      <c r="K3" s="4"/>
      <c r="L3" s="4"/>
      <c r="M3" s="5"/>
      <c r="N3" s="4" t="s">
        <v>2</v>
      </c>
      <c r="O3" s="4"/>
      <c r="P3" s="4"/>
      <c r="Q3" s="5"/>
      <c r="R3" s="4" t="s">
        <v>3</v>
      </c>
      <c r="S3" s="4"/>
      <c r="T3" s="5"/>
      <c r="U3" s="6" t="s">
        <v>4</v>
      </c>
    </row>
    <row r="4" spans="1:21" x14ac:dyDescent="0.2">
      <c r="A4" s="1"/>
      <c r="B4" s="3"/>
      <c r="C4" s="3"/>
      <c r="D4" s="3"/>
      <c r="E4" s="3"/>
      <c r="F4" s="3"/>
      <c r="G4" s="3"/>
      <c r="H4" s="3"/>
      <c r="I4" s="1"/>
      <c r="J4" s="7" t="s">
        <v>20</v>
      </c>
      <c r="K4" s="7"/>
      <c r="L4" s="7"/>
      <c r="M4" s="1"/>
      <c r="N4" s="7" t="s">
        <v>21</v>
      </c>
      <c r="O4" s="7"/>
      <c r="P4" s="7"/>
      <c r="Q4" s="1"/>
      <c r="R4" s="8">
        <v>45061</v>
      </c>
      <c r="S4" s="8"/>
      <c r="T4" s="1"/>
      <c r="U4" s="9" t="s">
        <v>22</v>
      </c>
    </row>
    <row r="5" spans="1:21" x14ac:dyDescent="0.2">
      <c r="A5" s="1"/>
      <c r="B5" s="3"/>
      <c r="C5" s="3"/>
      <c r="D5" s="3"/>
      <c r="E5" s="3"/>
      <c r="F5" s="3"/>
      <c r="G5" s="3"/>
      <c r="H5" s="3"/>
      <c r="I5" s="1"/>
      <c r="J5" s="7"/>
      <c r="K5" s="7"/>
      <c r="L5" s="7"/>
      <c r="M5" s="1"/>
      <c r="N5" s="7"/>
      <c r="O5" s="7"/>
      <c r="P5" s="7"/>
      <c r="Q5" s="1"/>
      <c r="R5" s="8"/>
      <c r="S5" s="8"/>
      <c r="T5" s="1"/>
      <c r="U5" s="9"/>
    </row>
    <row r="6" spans="1:21" x14ac:dyDescent="0.2">
      <c r="A6" s="1"/>
      <c r="B6" s="1"/>
      <c r="C6" s="1"/>
      <c r="D6" s="1"/>
      <c r="E6" s="1"/>
      <c r="F6" s="1"/>
      <c r="G6" s="1"/>
      <c r="H6" s="1"/>
      <c r="I6" s="1"/>
      <c r="J6" s="1"/>
      <c r="K6" s="1"/>
      <c r="L6" s="1"/>
      <c r="M6" s="1"/>
      <c r="N6" s="1"/>
      <c r="O6" s="1"/>
      <c r="P6" s="1"/>
      <c r="Q6" s="1"/>
      <c r="R6" s="1"/>
      <c r="S6" s="1"/>
      <c r="T6" s="1"/>
      <c r="U6" s="1"/>
    </row>
    <row r="7" spans="1:21" x14ac:dyDescent="0.2">
      <c r="A7" s="1"/>
      <c r="B7" s="1"/>
      <c r="C7" s="1"/>
      <c r="D7" s="1"/>
      <c r="E7" s="1"/>
      <c r="F7" s="1"/>
      <c r="G7" s="1"/>
      <c r="H7" s="1"/>
      <c r="I7" s="1"/>
      <c r="J7" s="1"/>
      <c r="K7" s="1"/>
      <c r="L7" s="1"/>
      <c r="M7" s="1"/>
      <c r="N7" s="1"/>
      <c r="O7" s="1"/>
      <c r="P7" s="1"/>
      <c r="Q7" s="1"/>
      <c r="R7" s="1"/>
      <c r="S7" s="1"/>
      <c r="T7" s="1"/>
      <c r="U7" s="1"/>
    </row>
    <row r="8" spans="1:21" x14ac:dyDescent="0.2">
      <c r="A8" s="1"/>
      <c r="B8" s="10" t="s">
        <v>5</v>
      </c>
      <c r="C8" s="11"/>
      <c r="D8" s="11"/>
      <c r="E8" s="12"/>
      <c r="F8" s="10" t="s">
        <v>6</v>
      </c>
      <c r="G8" s="11"/>
      <c r="H8" s="11"/>
      <c r="I8" s="12"/>
      <c r="J8" s="10" t="s">
        <v>98</v>
      </c>
      <c r="K8" s="11"/>
      <c r="L8" s="11"/>
      <c r="M8" s="12"/>
      <c r="N8" s="10" t="s">
        <v>7</v>
      </c>
      <c r="O8" s="11"/>
      <c r="P8" s="11"/>
      <c r="Q8" s="12"/>
      <c r="R8" s="10" t="s">
        <v>8</v>
      </c>
      <c r="S8" s="11"/>
      <c r="T8" s="11"/>
      <c r="U8" s="12"/>
    </row>
    <row r="9" spans="1:21" x14ac:dyDescent="0.2">
      <c r="A9" s="1"/>
      <c r="B9" s="13"/>
      <c r="C9" s="14"/>
      <c r="D9" s="14"/>
      <c r="E9" s="15"/>
      <c r="F9" s="13"/>
      <c r="G9" s="14"/>
      <c r="H9" s="14"/>
      <c r="I9" s="15"/>
      <c r="J9" s="13"/>
      <c r="K9" s="14"/>
      <c r="L9" s="14"/>
      <c r="M9" s="15"/>
      <c r="N9" s="13"/>
      <c r="O9" s="14"/>
      <c r="P9" s="14"/>
      <c r="Q9" s="15"/>
      <c r="R9" s="13"/>
      <c r="S9" s="14"/>
      <c r="T9" s="14"/>
      <c r="U9" s="15"/>
    </row>
    <row r="10" spans="1:21" x14ac:dyDescent="0.2">
      <c r="A10" s="1"/>
      <c r="B10" s="16" t="s">
        <v>99</v>
      </c>
      <c r="C10" s="17"/>
      <c r="D10" s="17"/>
      <c r="E10" s="18"/>
      <c r="F10" s="19" t="s">
        <v>100</v>
      </c>
      <c r="G10" s="20"/>
      <c r="H10" s="20"/>
      <c r="I10" s="20"/>
      <c r="J10" s="21" t="s">
        <v>9</v>
      </c>
      <c r="K10" s="22"/>
      <c r="L10" s="22"/>
      <c r="M10" s="23"/>
      <c r="N10" s="24" t="s">
        <v>10</v>
      </c>
      <c r="O10" s="25"/>
      <c r="P10" s="25"/>
      <c r="Q10" s="26"/>
      <c r="R10" s="27" t="s">
        <v>11</v>
      </c>
      <c r="S10" s="28"/>
      <c r="T10" s="28"/>
      <c r="U10" s="29"/>
    </row>
    <row r="11" spans="1:21" x14ac:dyDescent="0.2">
      <c r="A11" s="1"/>
      <c r="B11" s="16"/>
      <c r="C11" s="17"/>
      <c r="D11" s="17"/>
      <c r="E11" s="18"/>
      <c r="F11" s="19"/>
      <c r="G11" s="20"/>
      <c r="H11" s="20"/>
      <c r="I11" s="20"/>
      <c r="J11" s="30"/>
      <c r="K11" s="31"/>
      <c r="L11" s="31"/>
      <c r="M11" s="32"/>
      <c r="N11" s="25"/>
      <c r="O11" s="25"/>
      <c r="P11" s="25"/>
      <c r="Q11" s="26"/>
      <c r="R11" s="33"/>
      <c r="S11" s="28"/>
      <c r="T11" s="28"/>
      <c r="U11" s="29"/>
    </row>
    <row r="12" spans="1:21" x14ac:dyDescent="0.2">
      <c r="A12" s="1"/>
      <c r="B12" s="16"/>
      <c r="C12" s="17"/>
      <c r="D12" s="17"/>
      <c r="E12" s="18"/>
      <c r="F12" s="19"/>
      <c r="G12" s="20"/>
      <c r="H12" s="20"/>
      <c r="I12" s="20"/>
      <c r="J12" s="30"/>
      <c r="K12" s="31"/>
      <c r="L12" s="31"/>
      <c r="M12" s="32"/>
      <c r="N12" s="25"/>
      <c r="O12" s="25"/>
      <c r="P12" s="25"/>
      <c r="Q12" s="26"/>
      <c r="R12" s="33"/>
      <c r="S12" s="28"/>
      <c r="T12" s="28"/>
      <c r="U12" s="29"/>
    </row>
    <row r="13" spans="1:21" x14ac:dyDescent="0.2">
      <c r="A13" s="1"/>
      <c r="B13" s="16"/>
      <c r="C13" s="17"/>
      <c r="D13" s="17"/>
      <c r="E13" s="18"/>
      <c r="F13" s="19"/>
      <c r="G13" s="20"/>
      <c r="H13" s="20"/>
      <c r="I13" s="20"/>
      <c r="J13" s="30"/>
      <c r="K13" s="31"/>
      <c r="L13" s="31"/>
      <c r="M13" s="32"/>
      <c r="N13" s="25"/>
      <c r="O13" s="25"/>
      <c r="P13" s="25"/>
      <c r="Q13" s="26"/>
      <c r="R13" s="33"/>
      <c r="S13" s="28"/>
      <c r="T13" s="28"/>
      <c r="U13" s="29"/>
    </row>
    <row r="14" spans="1:21" x14ac:dyDescent="0.2">
      <c r="A14" s="1"/>
      <c r="B14" s="16"/>
      <c r="C14" s="17"/>
      <c r="D14" s="17"/>
      <c r="E14" s="18"/>
      <c r="F14" s="19"/>
      <c r="G14" s="20"/>
      <c r="H14" s="20"/>
      <c r="I14" s="20"/>
      <c r="J14" s="30"/>
      <c r="K14" s="31"/>
      <c r="L14" s="31"/>
      <c r="M14" s="32"/>
      <c r="N14" s="25"/>
      <c r="O14" s="25"/>
      <c r="P14" s="25"/>
      <c r="Q14" s="26"/>
      <c r="R14" s="33"/>
      <c r="S14" s="28"/>
      <c r="T14" s="28"/>
      <c r="U14" s="29"/>
    </row>
    <row r="15" spans="1:21" x14ac:dyDescent="0.2">
      <c r="A15" s="1"/>
      <c r="B15" s="16"/>
      <c r="C15" s="17"/>
      <c r="D15" s="17"/>
      <c r="E15" s="18"/>
      <c r="F15" s="19"/>
      <c r="G15" s="20"/>
      <c r="H15" s="20"/>
      <c r="I15" s="20"/>
      <c r="J15" s="30"/>
      <c r="K15" s="31"/>
      <c r="L15" s="31"/>
      <c r="M15" s="32"/>
      <c r="N15" s="25"/>
      <c r="O15" s="25"/>
      <c r="P15" s="25"/>
      <c r="Q15" s="26"/>
      <c r="R15" s="33"/>
      <c r="S15" s="28"/>
      <c r="T15" s="28"/>
      <c r="U15" s="29"/>
    </row>
    <row r="16" spans="1:21" x14ac:dyDescent="0.2">
      <c r="A16" s="1"/>
      <c r="B16" s="16"/>
      <c r="C16" s="17"/>
      <c r="D16" s="17"/>
      <c r="E16" s="18"/>
      <c r="F16" s="19"/>
      <c r="G16" s="20"/>
      <c r="H16" s="20"/>
      <c r="I16" s="20"/>
      <c r="J16" s="30"/>
      <c r="K16" s="31"/>
      <c r="L16" s="31"/>
      <c r="M16" s="32"/>
      <c r="N16" s="25"/>
      <c r="O16" s="25"/>
      <c r="P16" s="25"/>
      <c r="Q16" s="26"/>
      <c r="R16" s="33"/>
      <c r="S16" s="28"/>
      <c r="T16" s="28"/>
      <c r="U16" s="29"/>
    </row>
    <row r="17" spans="1:21" x14ac:dyDescent="0.2">
      <c r="A17" s="1"/>
      <c r="B17" s="16"/>
      <c r="C17" s="17"/>
      <c r="D17" s="17"/>
      <c r="E17" s="18"/>
      <c r="F17" s="19"/>
      <c r="G17" s="20"/>
      <c r="H17" s="20"/>
      <c r="I17" s="20"/>
      <c r="J17" s="30"/>
      <c r="K17" s="31"/>
      <c r="L17" s="31"/>
      <c r="M17" s="32"/>
      <c r="N17" s="25"/>
      <c r="O17" s="25"/>
      <c r="P17" s="25"/>
      <c r="Q17" s="26"/>
      <c r="R17" s="33"/>
      <c r="S17" s="28"/>
      <c r="T17" s="28"/>
      <c r="U17" s="29"/>
    </row>
    <row r="18" spans="1:21" x14ac:dyDescent="0.2">
      <c r="A18" s="1"/>
      <c r="B18" s="16"/>
      <c r="C18" s="17"/>
      <c r="D18" s="17"/>
      <c r="E18" s="18"/>
      <c r="F18" s="19"/>
      <c r="G18" s="20"/>
      <c r="H18" s="20"/>
      <c r="I18" s="20"/>
      <c r="J18" s="30"/>
      <c r="K18" s="31"/>
      <c r="L18" s="31"/>
      <c r="M18" s="32"/>
      <c r="N18" s="25"/>
      <c r="O18" s="25"/>
      <c r="P18" s="25"/>
      <c r="Q18" s="26"/>
      <c r="R18" s="33"/>
      <c r="S18" s="28"/>
      <c r="T18" s="28"/>
      <c r="U18" s="29"/>
    </row>
    <row r="19" spans="1:21" x14ac:dyDescent="0.2">
      <c r="A19" s="1"/>
      <c r="B19" s="16"/>
      <c r="C19" s="17"/>
      <c r="D19" s="17"/>
      <c r="E19" s="18"/>
      <c r="F19" s="19"/>
      <c r="G19" s="20"/>
      <c r="H19" s="20"/>
      <c r="I19" s="20"/>
      <c r="J19" s="30"/>
      <c r="K19" s="31"/>
      <c r="L19" s="31"/>
      <c r="M19" s="32"/>
      <c r="N19" s="25"/>
      <c r="O19" s="25"/>
      <c r="P19" s="25"/>
      <c r="Q19" s="26"/>
      <c r="R19" s="33"/>
      <c r="S19" s="28"/>
      <c r="T19" s="28"/>
      <c r="U19" s="29"/>
    </row>
    <row r="20" spans="1:21" x14ac:dyDescent="0.2">
      <c r="A20" s="1"/>
      <c r="B20" s="16"/>
      <c r="C20" s="17"/>
      <c r="D20" s="17"/>
      <c r="E20" s="18"/>
      <c r="F20" s="19"/>
      <c r="G20" s="20"/>
      <c r="H20" s="20"/>
      <c r="I20" s="20"/>
      <c r="J20" s="30"/>
      <c r="K20" s="31"/>
      <c r="L20" s="31"/>
      <c r="M20" s="32"/>
      <c r="N20" s="25"/>
      <c r="O20" s="25"/>
      <c r="P20" s="25"/>
      <c r="Q20" s="26"/>
      <c r="R20" s="33"/>
      <c r="S20" s="28"/>
      <c r="T20" s="28"/>
      <c r="U20" s="29"/>
    </row>
    <row r="21" spans="1:21" x14ac:dyDescent="0.2">
      <c r="A21" s="1"/>
      <c r="B21" s="16"/>
      <c r="C21" s="17"/>
      <c r="D21" s="17"/>
      <c r="E21" s="18"/>
      <c r="F21" s="19"/>
      <c r="G21" s="20"/>
      <c r="H21" s="20"/>
      <c r="I21" s="20"/>
      <c r="J21" s="30"/>
      <c r="K21" s="31"/>
      <c r="L21" s="31"/>
      <c r="M21" s="32"/>
      <c r="N21" s="25"/>
      <c r="O21" s="25"/>
      <c r="P21" s="25"/>
      <c r="Q21" s="26"/>
      <c r="R21" s="33"/>
      <c r="S21" s="28"/>
      <c r="T21" s="28"/>
      <c r="U21" s="29"/>
    </row>
    <row r="22" spans="1:21" x14ac:dyDescent="0.2">
      <c r="A22" s="1"/>
      <c r="B22" s="16"/>
      <c r="C22" s="17"/>
      <c r="D22" s="17"/>
      <c r="E22" s="18"/>
      <c r="F22" s="19"/>
      <c r="G22" s="20"/>
      <c r="H22" s="20"/>
      <c r="I22" s="20"/>
      <c r="J22" s="30"/>
      <c r="K22" s="31"/>
      <c r="L22" s="31"/>
      <c r="M22" s="32"/>
      <c r="N22" s="25"/>
      <c r="O22" s="25"/>
      <c r="P22" s="25"/>
      <c r="Q22" s="26"/>
      <c r="R22" s="33"/>
      <c r="S22" s="28"/>
      <c r="T22" s="28"/>
      <c r="U22" s="29"/>
    </row>
    <row r="23" spans="1:21" x14ac:dyDescent="0.2">
      <c r="A23" s="1"/>
      <c r="B23" s="16"/>
      <c r="C23" s="17"/>
      <c r="D23" s="17"/>
      <c r="E23" s="18"/>
      <c r="F23" s="19"/>
      <c r="G23" s="20"/>
      <c r="H23" s="20"/>
      <c r="I23" s="20"/>
      <c r="J23" s="30"/>
      <c r="K23" s="31"/>
      <c r="L23" s="31"/>
      <c r="M23" s="32"/>
      <c r="N23" s="25"/>
      <c r="O23" s="25"/>
      <c r="P23" s="25"/>
      <c r="Q23" s="26"/>
      <c r="R23" s="33"/>
      <c r="S23" s="28"/>
      <c r="T23" s="28"/>
      <c r="U23" s="29"/>
    </row>
    <row r="24" spans="1:21" x14ac:dyDescent="0.2">
      <c r="A24" s="1"/>
      <c r="B24" s="16"/>
      <c r="C24" s="17"/>
      <c r="D24" s="17"/>
      <c r="E24" s="18"/>
      <c r="F24" s="19"/>
      <c r="G24" s="20"/>
      <c r="H24" s="20"/>
      <c r="I24" s="20"/>
      <c r="J24" s="30"/>
      <c r="K24" s="31"/>
      <c r="L24" s="31"/>
      <c r="M24" s="32"/>
      <c r="N24" s="25"/>
      <c r="O24" s="25"/>
      <c r="P24" s="25"/>
      <c r="Q24" s="26"/>
      <c r="R24" s="33"/>
      <c r="S24" s="28"/>
      <c r="T24" s="28"/>
      <c r="U24" s="29"/>
    </row>
    <row r="25" spans="1:21" x14ac:dyDescent="0.2">
      <c r="A25" s="1"/>
      <c r="B25" s="16"/>
      <c r="C25" s="17"/>
      <c r="D25" s="17"/>
      <c r="E25" s="18"/>
      <c r="F25" s="19"/>
      <c r="G25" s="20"/>
      <c r="H25" s="20"/>
      <c r="I25" s="20"/>
      <c r="J25" s="30"/>
      <c r="K25" s="31"/>
      <c r="L25" s="31"/>
      <c r="M25" s="32"/>
      <c r="N25" s="25"/>
      <c r="O25" s="25"/>
      <c r="P25" s="25"/>
      <c r="Q25" s="26"/>
      <c r="R25" s="33"/>
      <c r="S25" s="28"/>
      <c r="T25" s="28"/>
      <c r="U25" s="29"/>
    </row>
    <row r="26" spans="1:21" x14ac:dyDescent="0.2">
      <c r="A26" s="1"/>
      <c r="B26" s="16"/>
      <c r="C26" s="17"/>
      <c r="D26" s="17"/>
      <c r="E26" s="18"/>
      <c r="F26" s="19"/>
      <c r="G26" s="20"/>
      <c r="H26" s="20"/>
      <c r="I26" s="20"/>
      <c r="J26" s="30"/>
      <c r="K26" s="31"/>
      <c r="L26" s="31"/>
      <c r="M26" s="32"/>
      <c r="N26" s="25"/>
      <c r="O26" s="25"/>
      <c r="P26" s="25"/>
      <c r="Q26" s="26"/>
      <c r="R26" s="33"/>
      <c r="S26" s="28"/>
      <c r="T26" s="28"/>
      <c r="U26" s="29"/>
    </row>
    <row r="27" spans="1:21" x14ac:dyDescent="0.2">
      <c r="A27" s="1"/>
      <c r="B27" s="16"/>
      <c r="C27" s="17"/>
      <c r="D27" s="17"/>
      <c r="E27" s="18"/>
      <c r="F27" s="19"/>
      <c r="G27" s="20"/>
      <c r="H27" s="20"/>
      <c r="I27" s="20"/>
      <c r="J27" s="30"/>
      <c r="K27" s="31"/>
      <c r="L27" s="31"/>
      <c r="M27" s="32"/>
      <c r="N27" s="34"/>
      <c r="O27" s="34"/>
      <c r="P27" s="34"/>
      <c r="Q27" s="35"/>
      <c r="R27" s="33"/>
      <c r="S27" s="28"/>
      <c r="T27" s="28"/>
      <c r="U27" s="29"/>
    </row>
    <row r="28" spans="1:21" x14ac:dyDescent="0.2">
      <c r="A28" s="1"/>
      <c r="B28" s="16"/>
      <c r="C28" s="17"/>
      <c r="D28" s="17"/>
      <c r="E28" s="18"/>
      <c r="F28" s="10" t="s">
        <v>12</v>
      </c>
      <c r="G28" s="11"/>
      <c r="H28" s="11"/>
      <c r="I28" s="11"/>
      <c r="J28" s="30"/>
      <c r="K28" s="31"/>
      <c r="L28" s="31"/>
      <c r="M28" s="32"/>
      <c r="N28" s="11" t="s">
        <v>13</v>
      </c>
      <c r="O28" s="11"/>
      <c r="P28" s="11"/>
      <c r="Q28" s="12"/>
      <c r="R28" s="33"/>
      <c r="S28" s="28"/>
      <c r="T28" s="28"/>
      <c r="U28" s="29"/>
    </row>
    <row r="29" spans="1:21" x14ac:dyDescent="0.2">
      <c r="A29" s="1"/>
      <c r="B29" s="16"/>
      <c r="C29" s="17"/>
      <c r="D29" s="17"/>
      <c r="E29" s="18"/>
      <c r="F29" s="13"/>
      <c r="G29" s="14"/>
      <c r="H29" s="14"/>
      <c r="I29" s="14"/>
      <c r="J29" s="30"/>
      <c r="K29" s="31"/>
      <c r="L29" s="31"/>
      <c r="M29" s="32"/>
      <c r="N29" s="14"/>
      <c r="O29" s="14"/>
      <c r="P29" s="14"/>
      <c r="Q29" s="15"/>
      <c r="R29" s="33"/>
      <c r="S29" s="28"/>
      <c r="T29" s="28"/>
      <c r="U29" s="29"/>
    </row>
    <row r="30" spans="1:21" x14ac:dyDescent="0.2">
      <c r="A30" s="1"/>
      <c r="B30" s="16"/>
      <c r="C30" s="17"/>
      <c r="D30" s="17"/>
      <c r="E30" s="18"/>
      <c r="F30" s="36" t="s">
        <v>14</v>
      </c>
      <c r="G30" s="37"/>
      <c r="H30" s="37"/>
      <c r="I30" s="37"/>
      <c r="J30" s="30"/>
      <c r="K30" s="31"/>
      <c r="L30" s="31"/>
      <c r="M30" s="32"/>
      <c r="N30" s="38" t="s">
        <v>15</v>
      </c>
      <c r="O30" s="39"/>
      <c r="P30" s="39"/>
      <c r="Q30" s="40"/>
      <c r="R30" s="33"/>
      <c r="S30" s="28"/>
      <c r="T30" s="28"/>
      <c r="U30" s="29"/>
    </row>
    <row r="31" spans="1:21" x14ac:dyDescent="0.2">
      <c r="A31" s="1"/>
      <c r="B31" s="16"/>
      <c r="C31" s="17"/>
      <c r="D31" s="17"/>
      <c r="E31" s="18"/>
      <c r="F31" s="41"/>
      <c r="G31" s="37"/>
      <c r="H31" s="37"/>
      <c r="I31" s="37"/>
      <c r="J31" s="30"/>
      <c r="K31" s="31"/>
      <c r="L31" s="31"/>
      <c r="M31" s="32"/>
      <c r="N31" s="39"/>
      <c r="O31" s="39"/>
      <c r="P31" s="39"/>
      <c r="Q31" s="40"/>
      <c r="R31" s="33"/>
      <c r="S31" s="28"/>
      <c r="T31" s="28"/>
      <c r="U31" s="29"/>
    </row>
    <row r="32" spans="1:21" x14ac:dyDescent="0.2">
      <c r="A32" s="1"/>
      <c r="B32" s="16"/>
      <c r="C32" s="17"/>
      <c r="D32" s="17"/>
      <c r="E32" s="18"/>
      <c r="F32" s="41"/>
      <c r="G32" s="37"/>
      <c r="H32" s="37"/>
      <c r="I32" s="37"/>
      <c r="J32" s="30"/>
      <c r="K32" s="31"/>
      <c r="L32" s="31"/>
      <c r="M32" s="32"/>
      <c r="N32" s="39"/>
      <c r="O32" s="39"/>
      <c r="P32" s="39"/>
      <c r="Q32" s="40"/>
      <c r="R32" s="33"/>
      <c r="S32" s="28"/>
      <c r="T32" s="28"/>
      <c r="U32" s="29"/>
    </row>
    <row r="33" spans="1:21" x14ac:dyDescent="0.2">
      <c r="A33" s="1"/>
      <c r="B33" s="16"/>
      <c r="C33" s="17"/>
      <c r="D33" s="17"/>
      <c r="E33" s="18"/>
      <c r="F33" s="41"/>
      <c r="G33" s="37"/>
      <c r="H33" s="37"/>
      <c r="I33" s="37"/>
      <c r="J33" s="30"/>
      <c r="K33" s="31"/>
      <c r="L33" s="31"/>
      <c r="M33" s="32"/>
      <c r="N33" s="39"/>
      <c r="O33" s="39"/>
      <c r="P33" s="39"/>
      <c r="Q33" s="40"/>
      <c r="R33" s="33"/>
      <c r="S33" s="28"/>
      <c r="T33" s="28"/>
      <c r="U33" s="29"/>
    </row>
    <row r="34" spans="1:21" x14ac:dyDescent="0.2">
      <c r="A34" s="1"/>
      <c r="B34" s="16"/>
      <c r="C34" s="17"/>
      <c r="D34" s="17"/>
      <c r="E34" s="18"/>
      <c r="F34" s="41"/>
      <c r="G34" s="37"/>
      <c r="H34" s="37"/>
      <c r="I34" s="37"/>
      <c r="J34" s="30"/>
      <c r="K34" s="31"/>
      <c r="L34" s="31"/>
      <c r="M34" s="32"/>
      <c r="N34" s="39"/>
      <c r="O34" s="39"/>
      <c r="P34" s="39"/>
      <c r="Q34" s="40"/>
      <c r="R34" s="33"/>
      <c r="S34" s="28"/>
      <c r="T34" s="28"/>
      <c r="U34" s="29"/>
    </row>
    <row r="35" spans="1:21" x14ac:dyDescent="0.2">
      <c r="A35" s="1"/>
      <c r="B35" s="16"/>
      <c r="C35" s="17"/>
      <c r="D35" s="17"/>
      <c r="E35" s="18"/>
      <c r="F35" s="41"/>
      <c r="G35" s="37"/>
      <c r="H35" s="37"/>
      <c r="I35" s="37"/>
      <c r="J35" s="30"/>
      <c r="K35" s="31"/>
      <c r="L35" s="31"/>
      <c r="M35" s="32"/>
      <c r="N35" s="39"/>
      <c r="O35" s="39"/>
      <c r="P35" s="39"/>
      <c r="Q35" s="40"/>
      <c r="R35" s="33"/>
      <c r="S35" s="28"/>
      <c r="T35" s="28"/>
      <c r="U35" s="29"/>
    </row>
    <row r="36" spans="1:21" x14ac:dyDescent="0.2">
      <c r="A36" s="1"/>
      <c r="B36" s="16"/>
      <c r="C36" s="17"/>
      <c r="D36" s="17"/>
      <c r="E36" s="18"/>
      <c r="F36" s="41"/>
      <c r="G36" s="37"/>
      <c r="H36" s="37"/>
      <c r="I36" s="37"/>
      <c r="J36" s="30"/>
      <c r="K36" s="31"/>
      <c r="L36" s="31"/>
      <c r="M36" s="32"/>
      <c r="N36" s="39"/>
      <c r="O36" s="39"/>
      <c r="P36" s="39"/>
      <c r="Q36" s="40"/>
      <c r="R36" s="33"/>
      <c r="S36" s="28"/>
      <c r="T36" s="28"/>
      <c r="U36" s="29"/>
    </row>
    <row r="37" spans="1:21" x14ac:dyDescent="0.2">
      <c r="A37" s="1"/>
      <c r="B37" s="16"/>
      <c r="C37" s="17"/>
      <c r="D37" s="17"/>
      <c r="E37" s="18"/>
      <c r="F37" s="41"/>
      <c r="G37" s="37"/>
      <c r="H37" s="37"/>
      <c r="I37" s="37"/>
      <c r="J37" s="30"/>
      <c r="K37" s="31"/>
      <c r="L37" s="31"/>
      <c r="M37" s="32"/>
      <c r="N37" s="39"/>
      <c r="O37" s="39"/>
      <c r="P37" s="39"/>
      <c r="Q37" s="40"/>
      <c r="R37" s="33"/>
      <c r="S37" s="28"/>
      <c r="T37" s="28"/>
      <c r="U37" s="29"/>
    </row>
    <row r="38" spans="1:21" x14ac:dyDescent="0.2">
      <c r="A38" s="1"/>
      <c r="B38" s="16"/>
      <c r="C38" s="17"/>
      <c r="D38" s="17"/>
      <c r="E38" s="18"/>
      <c r="F38" s="41"/>
      <c r="G38" s="37"/>
      <c r="H38" s="37"/>
      <c r="I38" s="37"/>
      <c r="J38" s="30"/>
      <c r="K38" s="31"/>
      <c r="L38" s="31"/>
      <c r="M38" s="32"/>
      <c r="N38" s="39"/>
      <c r="O38" s="39"/>
      <c r="P38" s="39"/>
      <c r="Q38" s="40"/>
      <c r="R38" s="33"/>
      <c r="S38" s="28"/>
      <c r="T38" s="28"/>
      <c r="U38" s="29"/>
    </row>
    <row r="39" spans="1:21" x14ac:dyDescent="0.2">
      <c r="A39" s="1"/>
      <c r="B39" s="16"/>
      <c r="C39" s="17"/>
      <c r="D39" s="17"/>
      <c r="E39" s="18"/>
      <c r="F39" s="41"/>
      <c r="G39" s="37"/>
      <c r="H39" s="37"/>
      <c r="I39" s="37"/>
      <c r="J39" s="30"/>
      <c r="K39" s="31"/>
      <c r="L39" s="31"/>
      <c r="M39" s="32"/>
      <c r="N39" s="39"/>
      <c r="O39" s="39"/>
      <c r="P39" s="39"/>
      <c r="Q39" s="40"/>
      <c r="R39" s="33"/>
      <c r="S39" s="28"/>
      <c r="T39" s="28"/>
      <c r="U39" s="29"/>
    </row>
    <row r="40" spans="1:21" x14ac:dyDescent="0.2">
      <c r="A40" s="1"/>
      <c r="B40" s="16"/>
      <c r="C40" s="17"/>
      <c r="D40" s="17"/>
      <c r="E40" s="18"/>
      <c r="F40" s="41"/>
      <c r="G40" s="37"/>
      <c r="H40" s="37"/>
      <c r="I40" s="37"/>
      <c r="J40" s="30"/>
      <c r="K40" s="31"/>
      <c r="L40" s="31"/>
      <c r="M40" s="32"/>
      <c r="N40" s="39"/>
      <c r="O40" s="39"/>
      <c r="P40" s="39"/>
      <c r="Q40" s="40"/>
      <c r="R40" s="33"/>
      <c r="S40" s="28"/>
      <c r="T40" s="28"/>
      <c r="U40" s="29"/>
    </row>
    <row r="41" spans="1:21" x14ac:dyDescent="0.2">
      <c r="A41" s="1"/>
      <c r="B41" s="16"/>
      <c r="C41" s="17"/>
      <c r="D41" s="17"/>
      <c r="E41" s="18"/>
      <c r="F41" s="41"/>
      <c r="G41" s="37"/>
      <c r="H41" s="37"/>
      <c r="I41" s="37"/>
      <c r="J41" s="30"/>
      <c r="K41" s="31"/>
      <c r="L41" s="31"/>
      <c r="M41" s="32"/>
      <c r="N41" s="39"/>
      <c r="O41" s="39"/>
      <c r="P41" s="39"/>
      <c r="Q41" s="40"/>
      <c r="R41" s="33"/>
      <c r="S41" s="28"/>
      <c r="T41" s="28"/>
      <c r="U41" s="29"/>
    </row>
    <row r="42" spans="1:21" x14ac:dyDescent="0.2">
      <c r="A42" s="1"/>
      <c r="B42" s="16"/>
      <c r="C42" s="17"/>
      <c r="D42" s="17"/>
      <c r="E42" s="18"/>
      <c r="F42" s="41"/>
      <c r="G42" s="37"/>
      <c r="H42" s="37"/>
      <c r="I42" s="37"/>
      <c r="J42" s="30"/>
      <c r="K42" s="31"/>
      <c r="L42" s="31"/>
      <c r="M42" s="32"/>
      <c r="N42" s="39"/>
      <c r="O42" s="39"/>
      <c r="P42" s="39"/>
      <c r="Q42" s="40"/>
      <c r="R42" s="33"/>
      <c r="S42" s="28"/>
      <c r="T42" s="28"/>
      <c r="U42" s="29"/>
    </row>
    <row r="43" spans="1:21" x14ac:dyDescent="0.2">
      <c r="A43" s="1"/>
      <c r="B43" s="16"/>
      <c r="C43" s="17"/>
      <c r="D43" s="17"/>
      <c r="E43" s="18"/>
      <c r="F43" s="41"/>
      <c r="G43" s="37"/>
      <c r="H43" s="37"/>
      <c r="I43" s="37"/>
      <c r="J43" s="30"/>
      <c r="K43" s="31"/>
      <c r="L43" s="31"/>
      <c r="M43" s="32"/>
      <c r="N43" s="39"/>
      <c r="O43" s="39"/>
      <c r="P43" s="39"/>
      <c r="Q43" s="40"/>
      <c r="R43" s="33"/>
      <c r="S43" s="28"/>
      <c r="T43" s="28"/>
      <c r="U43" s="29"/>
    </row>
    <row r="44" spans="1:21" x14ac:dyDescent="0.2">
      <c r="A44" s="1"/>
      <c r="B44" s="16"/>
      <c r="C44" s="17"/>
      <c r="D44" s="17"/>
      <c r="E44" s="18"/>
      <c r="F44" s="41"/>
      <c r="G44" s="37"/>
      <c r="H44" s="37"/>
      <c r="I44" s="37"/>
      <c r="J44" s="30"/>
      <c r="K44" s="31"/>
      <c r="L44" s="31"/>
      <c r="M44" s="32"/>
      <c r="N44" s="39"/>
      <c r="O44" s="39"/>
      <c r="P44" s="39"/>
      <c r="Q44" s="40"/>
      <c r="R44" s="33"/>
      <c r="S44" s="28"/>
      <c r="T44" s="28"/>
      <c r="U44" s="29"/>
    </row>
    <row r="45" spans="1:21" x14ac:dyDescent="0.2">
      <c r="A45" s="1"/>
      <c r="B45" s="16"/>
      <c r="C45" s="17"/>
      <c r="D45" s="17"/>
      <c r="E45" s="18"/>
      <c r="F45" s="41"/>
      <c r="G45" s="37"/>
      <c r="H45" s="37"/>
      <c r="I45" s="37"/>
      <c r="J45" s="30"/>
      <c r="K45" s="31"/>
      <c r="L45" s="31"/>
      <c r="M45" s="32"/>
      <c r="N45" s="39"/>
      <c r="O45" s="39"/>
      <c r="P45" s="39"/>
      <c r="Q45" s="40"/>
      <c r="R45" s="33"/>
      <c r="S45" s="28"/>
      <c r="T45" s="28"/>
      <c r="U45" s="29"/>
    </row>
    <row r="46" spans="1:21" x14ac:dyDescent="0.2">
      <c r="A46" s="1"/>
      <c r="B46" s="16"/>
      <c r="C46" s="17"/>
      <c r="D46" s="17"/>
      <c r="E46" s="18"/>
      <c r="F46" s="41"/>
      <c r="G46" s="37"/>
      <c r="H46" s="37"/>
      <c r="I46" s="37"/>
      <c r="J46" s="30"/>
      <c r="K46" s="31"/>
      <c r="L46" s="31"/>
      <c r="M46" s="32"/>
      <c r="N46" s="39"/>
      <c r="O46" s="39"/>
      <c r="P46" s="39"/>
      <c r="Q46" s="40"/>
      <c r="R46" s="33"/>
      <c r="S46" s="28"/>
      <c r="T46" s="28"/>
      <c r="U46" s="29"/>
    </row>
    <row r="47" spans="1:21" x14ac:dyDescent="0.2">
      <c r="A47" s="1"/>
      <c r="B47" s="16"/>
      <c r="C47" s="17"/>
      <c r="D47" s="17"/>
      <c r="E47" s="18"/>
      <c r="F47" s="41"/>
      <c r="G47" s="37"/>
      <c r="H47" s="37"/>
      <c r="I47" s="37"/>
      <c r="J47" s="42"/>
      <c r="K47" s="43"/>
      <c r="L47" s="43"/>
      <c r="M47" s="44"/>
      <c r="N47" s="39"/>
      <c r="O47" s="39"/>
      <c r="P47" s="39"/>
      <c r="Q47" s="40"/>
      <c r="R47" s="33"/>
      <c r="S47" s="28"/>
      <c r="T47" s="28"/>
      <c r="U47" s="29"/>
    </row>
    <row r="48" spans="1:21" x14ac:dyDescent="0.2">
      <c r="A48" s="1"/>
      <c r="B48" s="45"/>
      <c r="C48" s="45"/>
      <c r="D48" s="45"/>
      <c r="E48" s="46"/>
      <c r="F48" s="47" t="s">
        <v>16</v>
      </c>
      <c r="G48" s="48"/>
      <c r="H48" s="48"/>
      <c r="I48" s="49"/>
      <c r="J48" s="50"/>
      <c r="K48" s="45"/>
      <c r="L48" s="45"/>
      <c r="M48" s="45"/>
      <c r="N48" s="47" t="s">
        <v>17</v>
      </c>
      <c r="O48" s="48"/>
      <c r="P48" s="48"/>
      <c r="Q48" s="48"/>
      <c r="R48" s="48"/>
      <c r="S48" s="48"/>
      <c r="T48" s="48"/>
      <c r="U48" s="49"/>
    </row>
    <row r="49" spans="1:21" x14ac:dyDescent="0.2">
      <c r="A49" s="1"/>
      <c r="B49" s="45"/>
      <c r="C49" s="45"/>
      <c r="D49" s="45"/>
      <c r="E49" s="46"/>
      <c r="F49" s="51"/>
      <c r="G49" s="52"/>
      <c r="H49" s="52"/>
      <c r="I49" s="53"/>
      <c r="J49" s="50"/>
      <c r="K49" s="45"/>
      <c r="L49" s="45"/>
      <c r="M49" s="45"/>
      <c r="N49" s="51"/>
      <c r="O49" s="52"/>
      <c r="P49" s="52"/>
      <c r="Q49" s="52"/>
      <c r="R49" s="52"/>
      <c r="S49" s="52"/>
      <c r="T49" s="52"/>
      <c r="U49" s="53"/>
    </row>
    <row r="50" spans="1:21" x14ac:dyDescent="0.2">
      <c r="A50" s="1"/>
      <c r="B50" s="45"/>
      <c r="C50" s="45"/>
      <c r="D50" s="45"/>
      <c r="E50" s="46"/>
      <c r="F50" s="54" t="s">
        <v>18</v>
      </c>
      <c r="G50" s="55"/>
      <c r="H50" s="55"/>
      <c r="I50" s="56"/>
      <c r="J50" s="50"/>
      <c r="K50" s="45"/>
      <c r="L50" s="45"/>
      <c r="M50" s="45"/>
      <c r="N50" s="57" t="s">
        <v>19</v>
      </c>
      <c r="O50" s="57"/>
      <c r="P50" s="57"/>
      <c r="Q50" s="57"/>
      <c r="R50" s="57"/>
      <c r="S50" s="57"/>
      <c r="T50" s="57"/>
      <c r="U50" s="58"/>
    </row>
    <row r="51" spans="1:21" x14ac:dyDescent="0.2">
      <c r="A51" s="1"/>
      <c r="B51" s="45"/>
      <c r="C51" s="45"/>
      <c r="D51" s="45"/>
      <c r="E51" s="46"/>
      <c r="F51" s="59"/>
      <c r="G51" s="60"/>
      <c r="H51" s="60"/>
      <c r="I51" s="61"/>
      <c r="J51" s="50"/>
      <c r="K51" s="45"/>
      <c r="L51" s="45"/>
      <c r="M51" s="45"/>
      <c r="N51" s="57"/>
      <c r="O51" s="57"/>
      <c r="P51" s="57"/>
      <c r="Q51" s="57"/>
      <c r="R51" s="57"/>
      <c r="S51" s="57"/>
      <c r="T51" s="57"/>
      <c r="U51" s="58"/>
    </row>
    <row r="52" spans="1:21" x14ac:dyDescent="0.2">
      <c r="A52" s="1"/>
      <c r="B52" s="45"/>
      <c r="C52" s="45"/>
      <c r="D52" s="45"/>
      <c r="E52" s="46"/>
      <c r="F52" s="59"/>
      <c r="G52" s="60"/>
      <c r="H52" s="60"/>
      <c r="I52" s="61"/>
      <c r="J52" s="50"/>
      <c r="K52" s="45"/>
      <c r="L52" s="45"/>
      <c r="M52" s="45"/>
      <c r="N52" s="57"/>
      <c r="O52" s="57"/>
      <c r="P52" s="57"/>
      <c r="Q52" s="57"/>
      <c r="R52" s="57"/>
      <c r="S52" s="57"/>
      <c r="T52" s="57"/>
      <c r="U52" s="58"/>
    </row>
    <row r="53" spans="1:21" x14ac:dyDescent="0.2">
      <c r="A53" s="1"/>
      <c r="B53" s="45"/>
      <c r="C53" s="45"/>
      <c r="D53" s="45"/>
      <c r="E53" s="46"/>
      <c r="F53" s="59"/>
      <c r="G53" s="60"/>
      <c r="H53" s="60"/>
      <c r="I53" s="61"/>
      <c r="J53" s="50"/>
      <c r="K53" s="45"/>
      <c r="L53" s="45"/>
      <c r="M53" s="45"/>
      <c r="N53" s="57"/>
      <c r="O53" s="57"/>
      <c r="P53" s="57"/>
      <c r="Q53" s="57"/>
      <c r="R53" s="57"/>
      <c r="S53" s="57"/>
      <c r="T53" s="57"/>
      <c r="U53" s="58"/>
    </row>
    <row r="54" spans="1:21" x14ac:dyDescent="0.2">
      <c r="A54" s="1"/>
      <c r="B54" s="45"/>
      <c r="C54" s="45"/>
      <c r="D54" s="45"/>
      <c r="E54" s="46"/>
      <c r="F54" s="59"/>
      <c r="G54" s="60"/>
      <c r="H54" s="60"/>
      <c r="I54" s="61"/>
      <c r="J54" s="50"/>
      <c r="K54" s="45"/>
      <c r="L54" s="45"/>
      <c r="M54" s="45"/>
      <c r="N54" s="57"/>
      <c r="O54" s="57"/>
      <c r="P54" s="57"/>
      <c r="Q54" s="57"/>
      <c r="R54" s="57"/>
      <c r="S54" s="57"/>
      <c r="T54" s="57"/>
      <c r="U54" s="58"/>
    </row>
    <row r="55" spans="1:21" x14ac:dyDescent="0.2">
      <c r="A55" s="1"/>
      <c r="B55" s="45"/>
      <c r="C55" s="45"/>
      <c r="D55" s="45"/>
      <c r="E55" s="46"/>
      <c r="F55" s="59"/>
      <c r="G55" s="60"/>
      <c r="H55" s="60"/>
      <c r="I55" s="61"/>
      <c r="J55" s="50"/>
      <c r="K55" s="45"/>
      <c r="L55" s="45"/>
      <c r="M55" s="45"/>
      <c r="N55" s="57"/>
      <c r="O55" s="57"/>
      <c r="P55" s="57"/>
      <c r="Q55" s="57"/>
      <c r="R55" s="57"/>
      <c r="S55" s="57"/>
      <c r="T55" s="57"/>
      <c r="U55" s="58"/>
    </row>
    <row r="56" spans="1:21" x14ac:dyDescent="0.2">
      <c r="A56" s="1"/>
      <c r="B56" s="45"/>
      <c r="C56" s="45"/>
      <c r="D56" s="45"/>
      <c r="E56" s="46"/>
      <c r="F56" s="59"/>
      <c r="G56" s="60"/>
      <c r="H56" s="60"/>
      <c r="I56" s="61"/>
      <c r="J56" s="50"/>
      <c r="K56" s="45"/>
      <c r="L56" s="45"/>
      <c r="M56" s="45"/>
      <c r="N56" s="57"/>
      <c r="O56" s="57"/>
      <c r="P56" s="57"/>
      <c r="Q56" s="57"/>
      <c r="R56" s="57"/>
      <c r="S56" s="57"/>
      <c r="T56" s="57"/>
      <c r="U56" s="58"/>
    </row>
    <row r="57" spans="1:21" x14ac:dyDescent="0.2">
      <c r="A57" s="1"/>
      <c r="B57" s="45"/>
      <c r="C57" s="45"/>
      <c r="D57" s="45"/>
      <c r="E57" s="46"/>
      <c r="F57" s="59"/>
      <c r="G57" s="60"/>
      <c r="H57" s="60"/>
      <c r="I57" s="61"/>
      <c r="J57" s="50"/>
      <c r="K57" s="45"/>
      <c r="L57" s="45"/>
      <c r="M57" s="45"/>
      <c r="N57" s="57"/>
      <c r="O57" s="57"/>
      <c r="P57" s="57"/>
      <c r="Q57" s="57"/>
      <c r="R57" s="57"/>
      <c r="S57" s="57"/>
      <c r="T57" s="57"/>
      <c r="U57" s="58"/>
    </row>
    <row r="58" spans="1:21" x14ac:dyDescent="0.2">
      <c r="A58" s="1"/>
      <c r="B58" s="45"/>
      <c r="C58" s="45"/>
      <c r="D58" s="45"/>
      <c r="E58" s="46"/>
      <c r="F58" s="59"/>
      <c r="G58" s="60"/>
      <c r="H58" s="60"/>
      <c r="I58" s="61"/>
      <c r="J58" s="50"/>
      <c r="K58" s="45"/>
      <c r="L58" s="45"/>
      <c r="M58" s="45"/>
      <c r="N58" s="57"/>
      <c r="O58" s="57"/>
      <c r="P58" s="57"/>
      <c r="Q58" s="57"/>
      <c r="R58" s="57"/>
      <c r="S58" s="57"/>
      <c r="T58" s="57"/>
      <c r="U58" s="58"/>
    </row>
    <row r="59" spans="1:21" x14ac:dyDescent="0.2">
      <c r="A59" s="1"/>
      <c r="B59" s="45"/>
      <c r="C59" s="45"/>
      <c r="D59" s="45"/>
      <c r="E59" s="46"/>
      <c r="F59" s="59"/>
      <c r="G59" s="60"/>
      <c r="H59" s="60"/>
      <c r="I59" s="61"/>
      <c r="J59" s="50"/>
      <c r="K59" s="45"/>
      <c r="L59" s="45"/>
      <c r="M59" s="45"/>
      <c r="N59" s="57"/>
      <c r="O59" s="57"/>
      <c r="P59" s="57"/>
      <c r="Q59" s="57"/>
      <c r="R59" s="57"/>
      <c r="S59" s="57"/>
      <c r="T59" s="57"/>
      <c r="U59" s="58"/>
    </row>
    <row r="60" spans="1:21" x14ac:dyDescent="0.2">
      <c r="A60" s="1"/>
      <c r="B60" s="45"/>
      <c r="C60" s="45"/>
      <c r="D60" s="45"/>
      <c r="E60" s="46"/>
      <c r="F60" s="62"/>
      <c r="G60" s="63"/>
      <c r="H60" s="63"/>
      <c r="I60" s="64"/>
      <c r="J60" s="50"/>
      <c r="K60" s="45"/>
      <c r="L60" s="45"/>
      <c r="M60" s="45"/>
      <c r="N60" s="65"/>
      <c r="O60" s="65"/>
      <c r="P60" s="65"/>
      <c r="Q60" s="65"/>
      <c r="R60" s="65"/>
      <c r="S60" s="65"/>
      <c r="T60" s="65"/>
      <c r="U60" s="66"/>
    </row>
    <row r="61" spans="1:21" x14ac:dyDescent="0.2">
      <c r="A61" s="1"/>
      <c r="B61" s="1"/>
      <c r="C61" s="1"/>
      <c r="D61" s="1"/>
      <c r="E61" s="1"/>
      <c r="F61" s="1"/>
      <c r="G61" s="1"/>
      <c r="H61" s="1"/>
      <c r="I61" s="1"/>
      <c r="J61" s="1"/>
      <c r="K61" s="1"/>
      <c r="L61" s="1"/>
      <c r="M61" s="1"/>
      <c r="N61" s="1"/>
      <c r="O61" s="1"/>
      <c r="P61" s="1"/>
      <c r="Q61" s="1"/>
      <c r="R61" s="1"/>
      <c r="S61" s="1"/>
      <c r="T61" s="1"/>
      <c r="U61" s="1"/>
    </row>
    <row r="62" spans="1:21" x14ac:dyDescent="0.2">
      <c r="A62" s="1"/>
      <c r="B62" s="67"/>
      <c r="C62" s="67"/>
      <c r="D62" s="67"/>
      <c r="E62" s="67"/>
      <c r="F62" s="67"/>
      <c r="G62" s="67"/>
      <c r="H62" s="67"/>
      <c r="I62" s="67"/>
      <c r="J62" s="67"/>
      <c r="K62" s="67"/>
      <c r="L62" s="67"/>
      <c r="M62" s="67"/>
      <c r="N62" s="67"/>
      <c r="O62" s="67"/>
      <c r="P62" s="67"/>
      <c r="Q62" s="67"/>
      <c r="R62" s="67"/>
      <c r="S62" s="67"/>
      <c r="T62" s="67"/>
      <c r="U62" s="67"/>
    </row>
  </sheetData>
  <mergeCells count="29">
    <mergeCell ref="B62:U62"/>
    <mergeCell ref="B48:E60"/>
    <mergeCell ref="F48:I49"/>
    <mergeCell ref="J48:M60"/>
    <mergeCell ref="N48:U49"/>
    <mergeCell ref="F50:I60"/>
    <mergeCell ref="N50:U60"/>
    <mergeCell ref="B10:E47"/>
    <mergeCell ref="F10:I27"/>
    <mergeCell ref="J10:M47"/>
    <mergeCell ref="N10:Q27"/>
    <mergeCell ref="R10:U47"/>
    <mergeCell ref="F28:I29"/>
    <mergeCell ref="N28:Q29"/>
    <mergeCell ref="F30:I47"/>
    <mergeCell ref="N30:Q47"/>
    <mergeCell ref="U4:U5"/>
    <mergeCell ref="B8:E9"/>
    <mergeCell ref="F8:I9"/>
    <mergeCell ref="J8:M9"/>
    <mergeCell ref="N8:Q9"/>
    <mergeCell ref="R8:U9"/>
    <mergeCell ref="B3:H5"/>
    <mergeCell ref="J3:L3"/>
    <mergeCell ref="N3:P3"/>
    <mergeCell ref="R3:S3"/>
    <mergeCell ref="J4:L5"/>
    <mergeCell ref="N4:P5"/>
    <mergeCell ref="R4:S5"/>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4EAE8-E547-E242-85EF-7988F6A9617E}">
  <sheetPr>
    <tabColor theme="4"/>
  </sheetPr>
  <dimension ref="B1:D27"/>
  <sheetViews>
    <sheetView showGridLines="0" topLeftCell="A2" zoomScale="80" zoomScaleNormal="80" workbookViewId="0">
      <selection activeCell="E14" sqref="A1:XFD1048576"/>
    </sheetView>
  </sheetViews>
  <sheetFormatPr baseColWidth="10" defaultRowHeight="16" x14ac:dyDescent="0.2"/>
  <cols>
    <col min="1" max="1" width="10.83203125" style="2"/>
    <col min="2" max="2" width="60.1640625" style="2" customWidth="1"/>
    <col min="3" max="3" width="55.1640625" style="2" customWidth="1"/>
    <col min="4" max="16384" width="10.83203125" style="2"/>
  </cols>
  <sheetData>
    <row r="1" spans="2:4" ht="33" x14ac:dyDescent="0.35">
      <c r="B1" s="68" t="s">
        <v>23</v>
      </c>
      <c r="C1" s="68"/>
      <c r="D1" s="68"/>
    </row>
    <row r="3" spans="2:4" ht="17" thickBot="1" x14ac:dyDescent="0.25"/>
    <row r="4" spans="2:4" ht="30" customHeight="1" thickBot="1" x14ac:dyDescent="0.25">
      <c r="B4" s="69" t="s">
        <v>24</v>
      </c>
      <c r="C4" s="69" t="s">
        <v>25</v>
      </c>
    </row>
    <row r="5" spans="2:4" ht="16" customHeight="1" x14ac:dyDescent="0.2">
      <c r="B5" s="70" t="s">
        <v>94</v>
      </c>
      <c r="C5" s="71"/>
    </row>
    <row r="6" spans="2:4" ht="16" customHeight="1" x14ac:dyDescent="0.2">
      <c r="B6" s="72"/>
      <c r="C6" s="72" t="s">
        <v>95</v>
      </c>
    </row>
    <row r="7" spans="2:4" x14ac:dyDescent="0.2">
      <c r="B7" s="72"/>
      <c r="C7" s="72"/>
    </row>
    <row r="8" spans="2:4" x14ac:dyDescent="0.2">
      <c r="B8" s="72"/>
      <c r="C8" s="72"/>
    </row>
    <row r="9" spans="2:4" x14ac:dyDescent="0.2">
      <c r="B9" s="72"/>
      <c r="C9" s="72"/>
    </row>
    <row r="10" spans="2:4" x14ac:dyDescent="0.2">
      <c r="B10" s="72"/>
      <c r="C10" s="72"/>
    </row>
    <row r="11" spans="2:4" x14ac:dyDescent="0.2">
      <c r="B11" s="72"/>
      <c r="C11" s="72"/>
    </row>
    <row r="12" spans="2:4" x14ac:dyDescent="0.2">
      <c r="B12" s="72"/>
      <c r="C12" s="72"/>
    </row>
    <row r="13" spans="2:4" x14ac:dyDescent="0.2">
      <c r="B13" s="72"/>
      <c r="C13" s="72"/>
    </row>
    <row r="14" spans="2:4" ht="199" customHeight="1" x14ac:dyDescent="0.2">
      <c r="B14" s="73"/>
      <c r="C14" s="73"/>
    </row>
    <row r="15" spans="2:4" ht="39" customHeight="1" x14ac:dyDescent="0.2">
      <c r="B15" s="74" t="s">
        <v>26</v>
      </c>
      <c r="C15" s="75" t="s">
        <v>27</v>
      </c>
    </row>
    <row r="16" spans="2:4" ht="16" customHeight="1" x14ac:dyDescent="0.2">
      <c r="B16" s="76" t="s">
        <v>96</v>
      </c>
      <c r="C16" s="77"/>
    </row>
    <row r="17" spans="2:3" x14ac:dyDescent="0.2">
      <c r="B17" s="78"/>
      <c r="C17" s="79" t="s">
        <v>97</v>
      </c>
    </row>
    <row r="18" spans="2:3" x14ac:dyDescent="0.2">
      <c r="B18" s="78"/>
      <c r="C18" s="79"/>
    </row>
    <row r="19" spans="2:3" x14ac:dyDescent="0.2">
      <c r="B19" s="78"/>
      <c r="C19" s="79"/>
    </row>
    <row r="20" spans="2:3" x14ac:dyDescent="0.2">
      <c r="B20" s="78"/>
      <c r="C20" s="79"/>
    </row>
    <row r="21" spans="2:3" x14ac:dyDescent="0.2">
      <c r="B21" s="78"/>
      <c r="C21" s="79"/>
    </row>
    <row r="22" spans="2:3" x14ac:dyDescent="0.2">
      <c r="B22" s="78"/>
      <c r="C22" s="79"/>
    </row>
    <row r="23" spans="2:3" x14ac:dyDescent="0.2">
      <c r="B23" s="78"/>
      <c r="C23" s="79"/>
    </row>
    <row r="24" spans="2:3" x14ac:dyDescent="0.2">
      <c r="B24" s="78"/>
      <c r="C24" s="79"/>
    </row>
    <row r="25" spans="2:3" x14ac:dyDescent="0.2">
      <c r="B25" s="78"/>
      <c r="C25" s="79"/>
    </row>
    <row r="26" spans="2:3" x14ac:dyDescent="0.2">
      <c r="B26" s="78"/>
      <c r="C26" s="79"/>
    </row>
    <row r="27" spans="2:3" ht="140" customHeight="1" thickBot="1" x14ac:dyDescent="0.25">
      <c r="B27" s="80"/>
      <c r="C27" s="81"/>
    </row>
  </sheetData>
  <mergeCells count="5">
    <mergeCell ref="C17:C27"/>
    <mergeCell ref="B5:B14"/>
    <mergeCell ref="B1:D1"/>
    <mergeCell ref="C6:C14"/>
    <mergeCell ref="B16:B2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D8CC1-7968-1949-A2F9-3FE2D1D783B7}">
  <sheetPr>
    <tabColor theme="9"/>
  </sheetPr>
  <dimension ref="A1:O39"/>
  <sheetViews>
    <sheetView topLeftCell="A10" workbookViewId="0">
      <selection activeCell="C41" sqref="A1:XFD1048576"/>
    </sheetView>
  </sheetViews>
  <sheetFormatPr baseColWidth="10" defaultRowHeight="16" x14ac:dyDescent="0.2"/>
  <cols>
    <col min="1" max="1" width="33.5" style="2" bestFit="1" customWidth="1"/>
    <col min="2" max="2" width="35" style="2" bestFit="1" customWidth="1"/>
    <col min="3" max="3" width="12.1640625" style="2" bestFit="1" customWidth="1"/>
    <col min="4" max="4" width="14.6640625" style="2" bestFit="1" customWidth="1"/>
    <col min="5" max="13" width="12.1640625" style="2" bestFit="1" customWidth="1"/>
    <col min="14" max="14" width="13.1640625" style="2" bestFit="1" customWidth="1"/>
    <col min="15" max="15" width="20.5" style="2" customWidth="1"/>
    <col min="16" max="16384" width="10.83203125" style="2"/>
  </cols>
  <sheetData>
    <row r="1" spans="1:4" x14ac:dyDescent="0.2">
      <c r="A1" s="82" t="s">
        <v>28</v>
      </c>
      <c r="B1" s="83">
        <v>500</v>
      </c>
    </row>
    <row r="2" spans="1:4" x14ac:dyDescent="0.2">
      <c r="A2" s="82" t="s">
        <v>29</v>
      </c>
      <c r="B2" s="83">
        <v>1000</v>
      </c>
    </row>
    <row r="3" spans="1:4" x14ac:dyDescent="0.2">
      <c r="A3" s="82" t="s">
        <v>30</v>
      </c>
      <c r="B3" s="83">
        <v>200</v>
      </c>
    </row>
    <row r="4" spans="1:4" x14ac:dyDescent="0.2">
      <c r="A4" s="82" t="s">
        <v>31</v>
      </c>
      <c r="B4" s="83">
        <v>1500</v>
      </c>
    </row>
    <row r="5" spans="1:4" x14ac:dyDescent="0.2">
      <c r="A5" s="82" t="s">
        <v>32</v>
      </c>
      <c r="B5" s="83">
        <v>2000</v>
      </c>
    </row>
    <row r="6" spans="1:4" x14ac:dyDescent="0.2">
      <c r="A6" s="82" t="s">
        <v>33</v>
      </c>
      <c r="B6" s="83">
        <v>1200</v>
      </c>
    </row>
    <row r="7" spans="1:4" x14ac:dyDescent="0.2">
      <c r="A7" s="82" t="s">
        <v>34</v>
      </c>
      <c r="B7" s="83">
        <v>5000</v>
      </c>
    </row>
    <row r="8" spans="1:4" x14ac:dyDescent="0.2">
      <c r="A8" s="82" t="s">
        <v>35</v>
      </c>
      <c r="B8" s="83">
        <v>2000</v>
      </c>
    </row>
    <row r="9" spans="1:4" x14ac:dyDescent="0.2">
      <c r="A9" s="82" t="s">
        <v>36</v>
      </c>
      <c r="B9" s="83">
        <v>20000</v>
      </c>
    </row>
    <row r="10" spans="1:4" x14ac:dyDescent="0.2">
      <c r="A10" s="82" t="s">
        <v>37</v>
      </c>
      <c r="B10" s="83">
        <v>30000</v>
      </c>
    </row>
    <row r="11" spans="1:4" x14ac:dyDescent="0.2">
      <c r="A11" s="82" t="s">
        <v>38</v>
      </c>
      <c r="B11" s="83">
        <v>10000</v>
      </c>
      <c r="C11" s="84" t="s">
        <v>39</v>
      </c>
      <c r="D11" s="85"/>
    </row>
    <row r="12" spans="1:4" x14ac:dyDescent="0.2">
      <c r="A12" s="82" t="s">
        <v>40</v>
      </c>
      <c r="B12" s="83">
        <v>3000</v>
      </c>
    </row>
    <row r="13" spans="1:4" x14ac:dyDescent="0.2">
      <c r="A13" s="82" t="s">
        <v>41</v>
      </c>
      <c r="B13" s="83">
        <v>1500</v>
      </c>
    </row>
    <row r="14" spans="1:4" x14ac:dyDescent="0.2">
      <c r="A14" s="82" t="s">
        <v>42</v>
      </c>
      <c r="B14" s="83">
        <v>2000</v>
      </c>
    </row>
    <row r="15" spans="1:4" x14ac:dyDescent="0.2">
      <c r="A15" s="82" t="s">
        <v>43</v>
      </c>
      <c r="B15" s="83">
        <v>1500</v>
      </c>
    </row>
    <row r="16" spans="1:4" x14ac:dyDescent="0.2">
      <c r="A16" s="82" t="s">
        <v>44</v>
      </c>
      <c r="B16" s="83">
        <v>4000</v>
      </c>
    </row>
    <row r="17" spans="1:14" x14ac:dyDescent="0.2">
      <c r="A17" s="82" t="s">
        <v>45</v>
      </c>
      <c r="B17" s="83">
        <v>15000</v>
      </c>
    </row>
    <row r="18" spans="1:14" x14ac:dyDescent="0.2">
      <c r="A18" s="82" t="s">
        <v>46</v>
      </c>
      <c r="B18" s="83">
        <v>10000</v>
      </c>
    </row>
    <row r="19" spans="1:14" x14ac:dyDescent="0.2">
      <c r="A19" s="82" t="s">
        <v>47</v>
      </c>
      <c r="B19" s="83">
        <v>2500</v>
      </c>
    </row>
    <row r="20" spans="1:14" x14ac:dyDescent="0.2">
      <c r="A20" s="82" t="s">
        <v>48</v>
      </c>
      <c r="B20" s="83">
        <v>500</v>
      </c>
    </row>
    <row r="21" spans="1:14" x14ac:dyDescent="0.2">
      <c r="A21" s="82" t="s">
        <v>49</v>
      </c>
      <c r="B21" s="83">
        <v>3000</v>
      </c>
    </row>
    <row r="22" spans="1:14" x14ac:dyDescent="0.2">
      <c r="A22" s="86" t="s">
        <v>50</v>
      </c>
      <c r="B22" s="86">
        <f>SUM(B1:B21)</f>
        <v>116400</v>
      </c>
      <c r="C22" s="2">
        <v>12</v>
      </c>
      <c r="D22" s="87">
        <f>B22*C22</f>
        <v>1396800</v>
      </c>
    </row>
    <row r="25" spans="1:14" s="90" customFormat="1" ht="14" x14ac:dyDescent="0.2">
      <c r="A25" s="88" t="s">
        <v>51</v>
      </c>
      <c r="B25" s="88" t="s">
        <v>52</v>
      </c>
      <c r="C25" s="89" t="s">
        <v>53</v>
      </c>
      <c r="D25" s="89" t="s">
        <v>54</v>
      </c>
      <c r="E25" s="89" t="s">
        <v>55</v>
      </c>
      <c r="F25" s="89" t="s">
        <v>56</v>
      </c>
      <c r="G25" s="89" t="s">
        <v>57</v>
      </c>
      <c r="H25" s="89" t="s">
        <v>58</v>
      </c>
      <c r="I25" s="89" t="s">
        <v>59</v>
      </c>
      <c r="J25" s="89" t="s">
        <v>60</v>
      </c>
      <c r="K25" s="89" t="s">
        <v>61</v>
      </c>
      <c r="L25" s="89" t="s">
        <v>62</v>
      </c>
      <c r="M25" s="89" t="s">
        <v>63</v>
      </c>
      <c r="N25" s="89" t="s">
        <v>64</v>
      </c>
    </row>
    <row r="26" spans="1:14" s="91" customFormat="1" x14ac:dyDescent="0.2">
      <c r="A26" s="82" t="s">
        <v>65</v>
      </c>
      <c r="B26" s="82" t="s">
        <v>66</v>
      </c>
      <c r="C26" s="83">
        <v>2000</v>
      </c>
      <c r="D26" s="83">
        <v>11000</v>
      </c>
      <c r="E26" s="83">
        <v>13000</v>
      </c>
      <c r="F26" s="83">
        <v>14000</v>
      </c>
      <c r="G26" s="83">
        <v>10000</v>
      </c>
      <c r="H26" s="83">
        <v>9000</v>
      </c>
      <c r="I26" s="83">
        <v>11000</v>
      </c>
      <c r="J26" s="83">
        <v>14000</v>
      </c>
      <c r="K26" s="83">
        <v>12000</v>
      </c>
      <c r="L26" s="83">
        <v>13000</v>
      </c>
      <c r="M26" s="83">
        <v>11000</v>
      </c>
      <c r="N26" s="83">
        <v>12000</v>
      </c>
    </row>
    <row r="27" spans="1:14" s="91" customFormat="1" x14ac:dyDescent="0.2">
      <c r="A27" s="82" t="s">
        <v>67</v>
      </c>
      <c r="B27" s="82" t="s">
        <v>68</v>
      </c>
      <c r="C27" s="83">
        <v>60000</v>
      </c>
      <c r="D27" s="83">
        <v>56502.666666666701</v>
      </c>
      <c r="E27" s="83">
        <v>53047</v>
      </c>
      <c r="F27" s="83">
        <v>53000</v>
      </c>
      <c r="G27" s="83">
        <v>55000</v>
      </c>
      <c r="H27" s="83">
        <v>57300</v>
      </c>
      <c r="I27" s="83">
        <v>58000</v>
      </c>
      <c r="J27" s="83">
        <v>64000</v>
      </c>
      <c r="K27" s="83">
        <v>33000</v>
      </c>
      <c r="L27" s="83">
        <v>65000</v>
      </c>
      <c r="M27" s="83">
        <v>66000</v>
      </c>
      <c r="N27" s="83">
        <v>68000</v>
      </c>
    </row>
    <row r="28" spans="1:14" s="91" customFormat="1" x14ac:dyDescent="0.2">
      <c r="A28" s="82" t="s">
        <v>69</v>
      </c>
      <c r="B28" s="82" t="s">
        <v>70</v>
      </c>
      <c r="C28" s="83">
        <v>5000</v>
      </c>
      <c r="D28" s="83">
        <v>6000</v>
      </c>
      <c r="E28" s="83">
        <v>4500</v>
      </c>
      <c r="F28" s="83">
        <v>5500</v>
      </c>
      <c r="G28" s="83">
        <v>6500</v>
      </c>
      <c r="H28" s="83">
        <v>7000</v>
      </c>
      <c r="I28" s="83">
        <v>6000</v>
      </c>
      <c r="J28" s="83">
        <v>5500</v>
      </c>
      <c r="K28" s="83">
        <v>4500</v>
      </c>
      <c r="L28" s="83">
        <v>5000</v>
      </c>
      <c r="M28" s="83">
        <v>7000</v>
      </c>
      <c r="N28" s="83">
        <v>6500</v>
      </c>
    </row>
    <row r="29" spans="1:14" s="91" customFormat="1" x14ac:dyDescent="0.2">
      <c r="A29" s="92" t="s">
        <v>71</v>
      </c>
      <c r="B29" s="82" t="s">
        <v>72</v>
      </c>
      <c r="C29" s="83">
        <v>1809</v>
      </c>
      <c r="D29" s="83">
        <v>2120</v>
      </c>
      <c r="E29" s="83">
        <v>1145</v>
      </c>
      <c r="F29" s="83">
        <v>2350</v>
      </c>
      <c r="G29" s="83">
        <v>1747</v>
      </c>
      <c r="H29" s="83">
        <v>2382</v>
      </c>
      <c r="I29" s="83">
        <v>1286</v>
      </c>
      <c r="J29" s="83">
        <v>2239</v>
      </c>
      <c r="K29" s="83">
        <v>1336</v>
      </c>
      <c r="L29" s="83">
        <v>1480</v>
      </c>
      <c r="M29" s="83">
        <v>1106</v>
      </c>
      <c r="N29" s="83">
        <v>2710</v>
      </c>
    </row>
    <row r="30" spans="1:14" s="91" customFormat="1" x14ac:dyDescent="0.2">
      <c r="A30" s="93"/>
      <c r="B30" s="82" t="s">
        <v>73</v>
      </c>
      <c r="C30" s="83">
        <v>2000</v>
      </c>
      <c r="D30" s="83">
        <v>1500</v>
      </c>
      <c r="E30" s="83">
        <v>2500</v>
      </c>
      <c r="F30" s="83">
        <v>1000</v>
      </c>
      <c r="G30" s="83">
        <v>3000</v>
      </c>
      <c r="H30" s="83">
        <v>2500</v>
      </c>
      <c r="I30" s="83">
        <v>1500</v>
      </c>
      <c r="J30" s="83">
        <v>1000</v>
      </c>
      <c r="K30" s="83">
        <v>2500</v>
      </c>
      <c r="L30" s="83">
        <v>2000</v>
      </c>
      <c r="M30" s="83">
        <v>3000</v>
      </c>
      <c r="N30" s="83">
        <v>2500</v>
      </c>
    </row>
    <row r="31" spans="1:14" s="91" customFormat="1" x14ac:dyDescent="0.2">
      <c r="A31" s="82" t="s">
        <v>74</v>
      </c>
      <c r="B31" s="82" t="s">
        <v>75</v>
      </c>
      <c r="C31" s="83">
        <v>7564.3333333332994</v>
      </c>
      <c r="D31" s="83">
        <v>4064.3333333332998</v>
      </c>
      <c r="E31" s="83">
        <v>7000</v>
      </c>
      <c r="F31" s="83">
        <v>10000</v>
      </c>
      <c r="G31" s="83">
        <v>9500</v>
      </c>
      <c r="H31" s="83">
        <v>8500</v>
      </c>
      <c r="I31" s="83">
        <v>9000</v>
      </c>
      <c r="J31" s="83">
        <v>10000</v>
      </c>
      <c r="K31" s="83">
        <v>7000</v>
      </c>
      <c r="L31" s="83">
        <v>8000</v>
      </c>
      <c r="M31" s="83">
        <v>9500</v>
      </c>
      <c r="N31" s="83">
        <v>8500</v>
      </c>
    </row>
    <row r="32" spans="1:14" s="91" customFormat="1" x14ac:dyDescent="0.2">
      <c r="A32" s="82" t="s">
        <v>76</v>
      </c>
      <c r="B32" s="82" t="s">
        <v>76</v>
      </c>
      <c r="C32" s="83">
        <v>160</v>
      </c>
      <c r="D32" s="83">
        <v>173</v>
      </c>
      <c r="E32" s="83">
        <v>168</v>
      </c>
      <c r="F32" s="83">
        <v>173</v>
      </c>
      <c r="G32" s="83">
        <v>173</v>
      </c>
      <c r="H32" s="83">
        <v>180</v>
      </c>
      <c r="I32" s="83">
        <v>150</v>
      </c>
      <c r="J32" s="83">
        <v>163</v>
      </c>
      <c r="K32" s="83">
        <v>150</v>
      </c>
      <c r="L32" s="83">
        <v>161</v>
      </c>
      <c r="M32" s="83">
        <v>155</v>
      </c>
      <c r="N32" s="83">
        <v>1200</v>
      </c>
    </row>
    <row r="33" spans="1:15" s="97" customFormat="1" x14ac:dyDescent="0.2">
      <c r="A33" s="94" t="s">
        <v>77</v>
      </c>
      <c r="B33" s="95"/>
      <c r="C33" s="83">
        <f t="shared" ref="C33:N33" si="0">SUM(C26:C32)</f>
        <v>78533.333333333299</v>
      </c>
      <c r="D33" s="83">
        <f t="shared" si="0"/>
        <v>81360</v>
      </c>
      <c r="E33" s="83">
        <f t="shared" si="0"/>
        <v>81360</v>
      </c>
      <c r="F33" s="83">
        <f t="shared" si="0"/>
        <v>86023</v>
      </c>
      <c r="G33" s="83">
        <f t="shared" si="0"/>
        <v>85920</v>
      </c>
      <c r="H33" s="83">
        <f t="shared" si="0"/>
        <v>86862</v>
      </c>
      <c r="I33" s="83">
        <f t="shared" si="0"/>
        <v>86936</v>
      </c>
      <c r="J33" s="83">
        <f t="shared" si="0"/>
        <v>96902</v>
      </c>
      <c r="K33" s="83">
        <f t="shared" si="0"/>
        <v>60486</v>
      </c>
      <c r="L33" s="83">
        <f t="shared" si="0"/>
        <v>94641</v>
      </c>
      <c r="M33" s="83">
        <f t="shared" si="0"/>
        <v>97761</v>
      </c>
      <c r="N33" s="83">
        <f t="shared" si="0"/>
        <v>101410</v>
      </c>
      <c r="O33" s="96">
        <f>SUM(C33:N33)</f>
        <v>1038194.3333333333</v>
      </c>
    </row>
    <row r="37" spans="1:15" x14ac:dyDescent="0.2">
      <c r="C37" s="98"/>
      <c r="D37" s="98"/>
      <c r="E37" s="98"/>
    </row>
    <row r="38" spans="1:15" x14ac:dyDescent="0.2">
      <c r="A38" s="99" t="s">
        <v>78</v>
      </c>
      <c r="B38" s="99" t="s">
        <v>79</v>
      </c>
    </row>
    <row r="39" spans="1:15" x14ac:dyDescent="0.2">
      <c r="D39" s="98"/>
      <c r="E39" s="98"/>
    </row>
  </sheetData>
  <mergeCells count="2">
    <mergeCell ref="C11:D11"/>
    <mergeCell ref="A29:A3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2701C-583D-1F43-BE90-25609E2DBF39}">
  <sheetPr>
    <tabColor theme="9" tint="-0.249977111117893"/>
  </sheetPr>
  <dimension ref="A1:F26"/>
  <sheetViews>
    <sheetView tabSelected="1" topLeftCell="A4" zoomScale="62" workbookViewId="0">
      <selection activeCell="C35" sqref="A1:XFD1048576"/>
    </sheetView>
  </sheetViews>
  <sheetFormatPr baseColWidth="10" defaultRowHeight="16" x14ac:dyDescent="0.2"/>
  <cols>
    <col min="1" max="2" width="10.83203125" style="2"/>
    <col min="3" max="3" width="16.83203125" style="2" customWidth="1"/>
    <col min="4" max="4" width="14.33203125" style="2" bestFit="1" customWidth="1"/>
    <col min="5" max="5" width="13.83203125" style="2" customWidth="1"/>
    <col min="6" max="6" width="11.83203125" style="2" bestFit="1" customWidth="1"/>
    <col min="7" max="16384" width="10.83203125" style="2"/>
  </cols>
  <sheetData>
    <row r="1" spans="1:6" ht="23" x14ac:dyDescent="0.25">
      <c r="A1" s="100" t="s">
        <v>80</v>
      </c>
    </row>
    <row r="4" spans="1:6" ht="46" x14ac:dyDescent="0.2">
      <c r="B4" s="101" t="s">
        <v>81</v>
      </c>
      <c r="C4" s="102">
        <v>116400</v>
      </c>
    </row>
    <row r="5" spans="1:6" ht="31" x14ac:dyDescent="0.2">
      <c r="B5" s="101" t="s">
        <v>82</v>
      </c>
      <c r="C5" s="103">
        <v>3</v>
      </c>
    </row>
    <row r="6" spans="1:6" ht="31" x14ac:dyDescent="0.2">
      <c r="B6" s="101" t="s">
        <v>83</v>
      </c>
      <c r="C6" s="104">
        <f>(1-(1/C5))</f>
        <v>0.66666666666666674</v>
      </c>
    </row>
    <row r="7" spans="1:6" ht="46" x14ac:dyDescent="0.2">
      <c r="B7" s="101" t="s">
        <v>84</v>
      </c>
      <c r="C7" s="105">
        <f>C4/C6</f>
        <v>174599.99999999997</v>
      </c>
    </row>
    <row r="8" spans="1:6" x14ac:dyDescent="0.2">
      <c r="B8" s="101"/>
    </row>
    <row r="9" spans="1:6" ht="46" x14ac:dyDescent="0.2">
      <c r="B9" s="101" t="s">
        <v>85</v>
      </c>
      <c r="C9" s="106">
        <v>148100</v>
      </c>
    </row>
    <row r="10" spans="1:6" ht="61" x14ac:dyDescent="0.2">
      <c r="B10" s="101" t="s">
        <v>86</v>
      </c>
      <c r="C10" s="107">
        <v>0.05</v>
      </c>
    </row>
    <row r="13" spans="1:6" x14ac:dyDescent="0.2">
      <c r="A13" s="108" t="s">
        <v>87</v>
      </c>
      <c r="B13" s="108" t="s">
        <v>88</v>
      </c>
      <c r="C13" s="108" t="s">
        <v>89</v>
      </c>
      <c r="D13" s="108" t="s">
        <v>90</v>
      </c>
      <c r="E13" s="109" t="s">
        <v>91</v>
      </c>
      <c r="F13" s="108" t="s">
        <v>92</v>
      </c>
    </row>
    <row r="14" spans="1:6" x14ac:dyDescent="0.2">
      <c r="A14" s="110" t="s">
        <v>53</v>
      </c>
      <c r="B14" s="111">
        <f>C7</f>
        <v>174599.99999999997</v>
      </c>
      <c r="C14" s="111">
        <f>C9</f>
        <v>148100</v>
      </c>
      <c r="D14" s="111">
        <v>78533.333333333299</v>
      </c>
      <c r="E14" s="111">
        <v>116400</v>
      </c>
      <c r="F14" s="111">
        <f t="shared" ref="F14:F25" si="0">C14-D14</f>
        <v>69566.666666666701</v>
      </c>
    </row>
    <row r="15" spans="1:6" x14ac:dyDescent="0.2">
      <c r="A15" s="110" t="s">
        <v>54</v>
      </c>
      <c r="B15" s="111">
        <f>B14</f>
        <v>174599.99999999997</v>
      </c>
      <c r="C15" s="111">
        <f>C14+C14*$C$10</f>
        <v>155505</v>
      </c>
      <c r="D15" s="111">
        <v>81360</v>
      </c>
      <c r="E15" s="111">
        <v>116400</v>
      </c>
      <c r="F15" s="111">
        <f t="shared" si="0"/>
        <v>74145</v>
      </c>
    </row>
    <row r="16" spans="1:6" x14ac:dyDescent="0.2">
      <c r="A16" s="110" t="s">
        <v>55</v>
      </c>
      <c r="B16" s="111">
        <f t="shared" ref="B16:B25" si="1">B15</f>
        <v>174599.99999999997</v>
      </c>
      <c r="C16" s="111">
        <f t="shared" ref="C16:C25" si="2">C15+C15*$C$10</f>
        <v>163280.25</v>
      </c>
      <c r="D16" s="111">
        <v>81360</v>
      </c>
      <c r="E16" s="111">
        <v>116400</v>
      </c>
      <c r="F16" s="111">
        <f t="shared" si="0"/>
        <v>81920.25</v>
      </c>
    </row>
    <row r="17" spans="1:6" x14ac:dyDescent="0.2">
      <c r="A17" s="110" t="s">
        <v>56</v>
      </c>
      <c r="B17" s="111">
        <f t="shared" si="1"/>
        <v>174599.99999999997</v>
      </c>
      <c r="C17" s="111">
        <f t="shared" si="2"/>
        <v>171444.26250000001</v>
      </c>
      <c r="D17" s="111">
        <v>86023</v>
      </c>
      <c r="E17" s="111">
        <v>116400</v>
      </c>
      <c r="F17" s="111">
        <f t="shared" si="0"/>
        <v>85421.262500000012</v>
      </c>
    </row>
    <row r="18" spans="1:6" x14ac:dyDescent="0.2">
      <c r="A18" s="110" t="s">
        <v>57</v>
      </c>
      <c r="B18" s="111">
        <f t="shared" si="1"/>
        <v>174599.99999999997</v>
      </c>
      <c r="C18" s="111">
        <f t="shared" si="2"/>
        <v>180016.47562500002</v>
      </c>
      <c r="D18" s="111">
        <v>85920</v>
      </c>
      <c r="E18" s="111">
        <v>116400</v>
      </c>
      <c r="F18" s="111">
        <f t="shared" si="0"/>
        <v>94096.475625000021</v>
      </c>
    </row>
    <row r="19" spans="1:6" x14ac:dyDescent="0.2">
      <c r="A19" s="110" t="s">
        <v>58</v>
      </c>
      <c r="B19" s="111">
        <f>B18</f>
        <v>174599.99999999997</v>
      </c>
      <c r="C19" s="111">
        <f t="shared" si="2"/>
        <v>189017.29940625001</v>
      </c>
      <c r="D19" s="111">
        <v>86862</v>
      </c>
      <c r="E19" s="111">
        <v>116400</v>
      </c>
      <c r="F19" s="111">
        <f t="shared" si="0"/>
        <v>102155.29940625001</v>
      </c>
    </row>
    <row r="20" spans="1:6" x14ac:dyDescent="0.2">
      <c r="A20" s="110" t="s">
        <v>59</v>
      </c>
      <c r="B20" s="111">
        <f t="shared" si="1"/>
        <v>174599.99999999997</v>
      </c>
      <c r="C20" s="111">
        <f t="shared" si="2"/>
        <v>198468.16437656252</v>
      </c>
      <c r="D20" s="111">
        <v>86936</v>
      </c>
      <c r="E20" s="111">
        <v>116400</v>
      </c>
      <c r="F20" s="111">
        <f t="shared" si="0"/>
        <v>111532.16437656252</v>
      </c>
    </row>
    <row r="21" spans="1:6" x14ac:dyDescent="0.2">
      <c r="A21" s="110" t="s">
        <v>60</v>
      </c>
      <c r="B21" s="111">
        <f t="shared" si="1"/>
        <v>174599.99999999997</v>
      </c>
      <c r="C21" s="111">
        <f t="shared" si="2"/>
        <v>208391.57259539064</v>
      </c>
      <c r="D21" s="111">
        <v>96902</v>
      </c>
      <c r="E21" s="111">
        <v>116400</v>
      </c>
      <c r="F21" s="111">
        <f t="shared" si="0"/>
        <v>111489.57259539064</v>
      </c>
    </row>
    <row r="22" spans="1:6" x14ac:dyDescent="0.2">
      <c r="A22" s="110" t="s">
        <v>61</v>
      </c>
      <c r="B22" s="111">
        <f t="shared" si="1"/>
        <v>174599.99999999997</v>
      </c>
      <c r="C22" s="111">
        <f t="shared" si="2"/>
        <v>218811.15122516017</v>
      </c>
      <c r="D22" s="111">
        <v>60486</v>
      </c>
      <c r="E22" s="111">
        <v>116400</v>
      </c>
      <c r="F22" s="111">
        <f t="shared" si="0"/>
        <v>158325.15122516017</v>
      </c>
    </row>
    <row r="23" spans="1:6" x14ac:dyDescent="0.2">
      <c r="A23" s="110" t="s">
        <v>62</v>
      </c>
      <c r="B23" s="111">
        <f t="shared" si="1"/>
        <v>174599.99999999997</v>
      </c>
      <c r="C23" s="111">
        <f t="shared" si="2"/>
        <v>229751.70878641817</v>
      </c>
      <c r="D23" s="111">
        <v>94641</v>
      </c>
      <c r="E23" s="111">
        <v>116400</v>
      </c>
      <c r="F23" s="111">
        <f t="shared" si="0"/>
        <v>135110.70878641817</v>
      </c>
    </row>
    <row r="24" spans="1:6" x14ac:dyDescent="0.2">
      <c r="A24" s="110" t="s">
        <v>63</v>
      </c>
      <c r="B24" s="111">
        <f t="shared" si="1"/>
        <v>174599.99999999997</v>
      </c>
      <c r="C24" s="111">
        <f t="shared" si="2"/>
        <v>241239.29422573908</v>
      </c>
      <c r="D24" s="111">
        <v>97761</v>
      </c>
      <c r="E24" s="111">
        <v>116400</v>
      </c>
      <c r="F24" s="111">
        <f t="shared" si="0"/>
        <v>143478.29422573908</v>
      </c>
    </row>
    <row r="25" spans="1:6" x14ac:dyDescent="0.2">
      <c r="A25" s="110" t="s">
        <v>64</v>
      </c>
      <c r="B25" s="111">
        <f t="shared" si="1"/>
        <v>174599.99999999997</v>
      </c>
      <c r="C25" s="111">
        <f t="shared" si="2"/>
        <v>253301.25893702602</v>
      </c>
      <c r="D25" s="111">
        <v>101410</v>
      </c>
      <c r="E25" s="111">
        <v>116400</v>
      </c>
      <c r="F25" s="111">
        <f t="shared" si="0"/>
        <v>151891.25893702602</v>
      </c>
    </row>
    <row r="26" spans="1:6" x14ac:dyDescent="0.2">
      <c r="A26" s="110" t="s">
        <v>93</v>
      </c>
      <c r="B26" s="112"/>
      <c r="C26" s="111">
        <f>SUM(C14:C25)</f>
        <v>2357326.4376775464</v>
      </c>
      <c r="D26" s="111">
        <f>SUM(D14:D25)</f>
        <v>1038194.3333333333</v>
      </c>
      <c r="E26" s="111">
        <f>SUM(E14:E25)</f>
        <v>1396800</v>
      </c>
      <c r="F26" s="111">
        <f>SUM(F14:F25)</f>
        <v>1319132.1043442134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Canvas</vt:lpstr>
      <vt:lpstr>SWOT ANALYSIS		</vt:lpstr>
      <vt:lpstr>CF CV</vt:lpstr>
      <vt:lpstr>Graphique de seuil de rentabili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PIROYAN Tatevik</cp:lastModifiedBy>
  <dcterms:created xsi:type="dcterms:W3CDTF">2023-05-20T14:44:41Z</dcterms:created>
  <dcterms:modified xsi:type="dcterms:W3CDTF">2023-06-03T14:29:20Z</dcterms:modified>
</cp:coreProperties>
</file>