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krivosh\Documents\"/>
    </mc:Choice>
  </mc:AlternateContent>
  <bookViews>
    <workbookView xWindow="0" yWindow="0" windowWidth="19200" windowHeight="76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7" i="1" l="1"/>
  <c r="F56" i="1"/>
  <c r="F54" i="1"/>
  <c r="F53" i="1"/>
  <c r="F52" i="1"/>
  <c r="E50" i="1"/>
  <c r="F50" i="1"/>
  <c r="G50" i="1"/>
  <c r="D50" i="1"/>
  <c r="F21" i="1" l="1"/>
  <c r="G21" i="1"/>
  <c r="F22" i="1"/>
  <c r="G22" i="1"/>
  <c r="F23" i="1"/>
  <c r="G23" i="1"/>
  <c r="F24" i="1"/>
  <c r="G24" i="1"/>
  <c r="F25" i="1"/>
  <c r="G25" i="1"/>
  <c r="F26" i="1"/>
  <c r="G26" i="1"/>
  <c r="F27" i="1"/>
  <c r="G27" i="1"/>
  <c r="F28" i="1"/>
  <c r="G28" i="1"/>
  <c r="F29" i="1"/>
  <c r="G29" i="1"/>
  <c r="F30" i="1"/>
  <c r="G30" i="1"/>
  <c r="F31" i="1"/>
  <c r="G31" i="1"/>
  <c r="F32" i="1"/>
  <c r="G32" i="1"/>
  <c r="F33" i="1"/>
  <c r="G33" i="1"/>
  <c r="F34" i="1"/>
  <c r="G34" i="1"/>
  <c r="F35" i="1"/>
  <c r="G35" i="1"/>
  <c r="F36" i="1"/>
  <c r="G36" i="1"/>
  <c r="F37" i="1"/>
  <c r="G37" i="1"/>
  <c r="F38" i="1"/>
  <c r="G38" i="1"/>
  <c r="F39" i="1"/>
  <c r="G39" i="1"/>
  <c r="F40" i="1"/>
  <c r="G40" i="1"/>
  <c r="F41" i="1"/>
  <c r="G41" i="1"/>
  <c r="F42" i="1"/>
  <c r="G42" i="1"/>
  <c r="F43" i="1"/>
  <c r="G43" i="1"/>
  <c r="F44" i="1"/>
  <c r="G44" i="1"/>
  <c r="F45" i="1"/>
  <c r="G45" i="1"/>
  <c r="F46" i="1"/>
  <c r="G46" i="1"/>
  <c r="F47" i="1"/>
  <c r="G47" i="1"/>
  <c r="F48" i="1"/>
  <c r="G48" i="1"/>
  <c r="G20" i="1"/>
  <c r="F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20" i="1"/>
</calcChain>
</file>

<file path=xl/sharedStrings.xml><?xml version="1.0" encoding="utf-8"?>
<sst xmlns="http://schemas.openxmlformats.org/spreadsheetml/2006/main" count="34" uniqueCount="32">
  <si>
    <t>t(s)</t>
  </si>
  <si>
    <t>x(m)</t>
  </si>
  <si>
    <t>(m)</t>
  </si>
  <si>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Calibri"/>
        <family val="2"/>
        <scheme val="minor"/>
      </rPr>
      <t>y (m)</t>
    </r>
  </si>
  <si>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Calibri"/>
        <family val="2"/>
        <scheme val="minor"/>
      </rPr>
      <t>x (m)</t>
    </r>
  </si>
  <si>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Calibri"/>
        <family val="2"/>
        <scheme val="minor"/>
      </rPr>
      <t>x</t>
    </r>
    <r>
      <rPr>
        <vertAlign val="superscript"/>
        <sz val="11"/>
        <color theme="1"/>
        <rFont val="Calibri"/>
        <family val="2"/>
        <scheme val="minor"/>
      </rPr>
      <t xml:space="preserve">2 </t>
    </r>
    <r>
      <rPr>
        <sz val="11"/>
        <color theme="1"/>
        <rFont val="Calibri"/>
        <family val="2"/>
        <scheme val="minor"/>
      </rPr>
      <t>(m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</si>
  <si>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Calibri"/>
        <family val="2"/>
        <scheme val="minor"/>
      </rPr>
      <t>y</t>
    </r>
    <r>
      <rPr>
        <vertAlign val="superscript"/>
        <sz val="11"/>
        <color theme="1"/>
        <rFont val="Calibri"/>
        <family val="2"/>
        <scheme val="minor"/>
      </rPr>
      <t xml:space="preserve">2 </t>
    </r>
    <r>
      <rPr>
        <sz val="11"/>
        <color theme="1"/>
        <rFont val="Calibri"/>
        <family val="2"/>
        <scheme val="minor"/>
      </rPr>
      <t>(m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</si>
  <si>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t>T=</t>
  </si>
  <si>
    <t>K</t>
  </si>
  <si>
    <t>Pa-s</t>
  </si>
  <si>
    <r>
      <rPr>
        <sz val="11"/>
        <color theme="1"/>
        <rFont val="Symbol"/>
        <family val="1"/>
        <charset val="2"/>
      </rPr>
      <t>h</t>
    </r>
    <r>
      <rPr>
        <sz val="11"/>
        <color theme="1"/>
        <rFont val="Calibri"/>
        <family val="2"/>
        <scheme val="minor"/>
      </rPr>
      <t>=</t>
    </r>
  </si>
  <si>
    <t xml:space="preserve">R = </t>
  </si>
  <si>
    <r>
      <t>J-mol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>-K</t>
    </r>
    <r>
      <rPr>
        <vertAlign val="superscript"/>
        <sz val="11"/>
        <color theme="1"/>
        <rFont val="Calibri"/>
        <family val="2"/>
        <scheme val="minor"/>
      </rPr>
      <t>-1</t>
    </r>
  </si>
  <si>
    <t>Average=</t>
  </si>
  <si>
    <r>
      <t>D</t>
    </r>
    <r>
      <rPr>
        <vertAlign val="subscript"/>
        <sz val="11"/>
        <color theme="1"/>
        <rFont val="Calibri"/>
        <family val="2"/>
        <scheme val="minor"/>
      </rPr>
      <t>x</t>
    </r>
    <r>
      <rPr>
        <sz val="11"/>
        <color theme="1"/>
        <rFont val="Calibri"/>
        <family val="2"/>
        <scheme val="minor"/>
      </rPr>
      <t>=</t>
    </r>
  </si>
  <si>
    <r>
      <t>D</t>
    </r>
    <r>
      <rPr>
        <vertAlign val="subscript"/>
        <sz val="11"/>
        <color theme="1"/>
        <rFont val="Calibri"/>
        <family val="2"/>
        <scheme val="minor"/>
      </rPr>
      <t>y</t>
    </r>
    <r>
      <rPr>
        <sz val="11"/>
        <color theme="1"/>
        <rFont val="Calibri"/>
        <family val="2"/>
        <scheme val="minor"/>
      </rPr>
      <t>=</t>
    </r>
  </si>
  <si>
    <r>
      <t>D</t>
    </r>
    <r>
      <rPr>
        <vertAlign val="subscript"/>
        <sz val="11"/>
        <color theme="1"/>
        <rFont val="Calibri"/>
        <family val="2"/>
        <scheme val="minor"/>
      </rPr>
      <t>av</t>
    </r>
    <r>
      <rPr>
        <sz val="11"/>
        <color theme="1"/>
        <rFont val="Calibri"/>
        <family val="2"/>
        <scheme val="minor"/>
      </rPr>
      <t>=</t>
    </r>
  </si>
  <si>
    <t>r=</t>
  </si>
  <si>
    <t>m</t>
  </si>
  <si>
    <r>
      <t>N</t>
    </r>
    <r>
      <rPr>
        <vertAlign val="subscript"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>=</t>
    </r>
  </si>
  <si>
    <t>%Disc=</t>
  </si>
  <si>
    <r>
      <t>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/s</t>
    </r>
  </si>
  <si>
    <r>
      <t>N</t>
    </r>
    <r>
      <rPr>
        <vertAlign val="subscript"/>
        <sz val="11"/>
        <color theme="1"/>
        <rFont val="Calibri"/>
        <family val="2"/>
        <scheme val="minor"/>
      </rPr>
      <t>A</t>
    </r>
    <r>
      <rPr>
        <vertAlign val="superscript"/>
        <sz val="11"/>
        <color theme="1"/>
        <rFont val="Calibri"/>
        <family val="2"/>
        <scheme val="minor"/>
      </rPr>
      <t>ac</t>
    </r>
    <r>
      <rPr>
        <sz val="11"/>
        <color theme="1"/>
        <rFont val="Calibri"/>
        <family val="2"/>
        <scheme val="minor"/>
      </rPr>
      <t>=</t>
    </r>
  </si>
  <si>
    <t>%</t>
  </si>
  <si>
    <t>Particle A</t>
  </si>
  <si>
    <t>Name:</t>
  </si>
  <si>
    <t>Tatiana Krivosheev</t>
  </si>
  <si>
    <t>Partners:</t>
  </si>
  <si>
    <t>None</t>
  </si>
  <si>
    <t>Annex A - Data and Calculations</t>
  </si>
  <si>
    <t>PHYS1111L - Principles of Physics Laboratory I</t>
  </si>
  <si>
    <t>Brownian Motion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</si>
</sst>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3" formatCode="0.000000E+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vertAlign val="super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8"/>
      <color rgb="FF222222"/>
      <name val="Arial"/>
      <family val="2"/>
    </font>
    <font>
      <sz val="10"/>
      <color rgb="FF22222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2" fontId="0" fillId="0" borderId="0" xfId="0" applyNumberFormat="1"/>
    <xf numFmtId="0" fontId="4" fillId="0" borderId="0" xfId="0" applyFont="1"/>
    <xf numFmtId="173" fontId="5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7"/>
  <sheetViews>
    <sheetView tabSelected="1" zoomScale="84" workbookViewId="0">
      <selection activeCell="A3" sqref="A3"/>
    </sheetView>
  </sheetViews>
  <sheetFormatPr defaultRowHeight="14.5" x14ac:dyDescent="0.35"/>
  <cols>
    <col min="2" max="2" width="12.6328125" bestFit="1" customWidth="1"/>
    <col min="3" max="5" width="11.7265625" customWidth="1"/>
    <col min="6" max="6" width="13.81640625" bestFit="1" customWidth="1"/>
    <col min="11" max="11" width="12.90625" customWidth="1"/>
    <col min="12" max="12" width="11.36328125" customWidth="1"/>
  </cols>
  <sheetData>
    <row r="1" spans="1:5" x14ac:dyDescent="0.35">
      <c r="A1" t="s">
        <v>30</v>
      </c>
    </row>
    <row r="2" spans="1:5" x14ac:dyDescent="0.35">
      <c r="A2" t="s">
        <v>31</v>
      </c>
    </row>
    <row r="4" spans="1:5" x14ac:dyDescent="0.35">
      <c r="A4" t="s">
        <v>25</v>
      </c>
      <c r="B4" t="s">
        <v>26</v>
      </c>
    </row>
    <row r="5" spans="1:5" x14ac:dyDescent="0.35">
      <c r="A5" t="s">
        <v>27</v>
      </c>
      <c r="B5" t="s">
        <v>28</v>
      </c>
    </row>
    <row r="7" spans="1:5" x14ac:dyDescent="0.35">
      <c r="A7" t="s">
        <v>29</v>
      </c>
    </row>
    <row r="8" spans="1:5" x14ac:dyDescent="0.35">
      <c r="E8" s="3"/>
    </row>
    <row r="9" spans="1:5" x14ac:dyDescent="0.35">
      <c r="A9" t="s">
        <v>7</v>
      </c>
      <c r="B9">
        <v>295</v>
      </c>
      <c r="C9" t="s">
        <v>8</v>
      </c>
    </row>
    <row r="10" spans="1:5" x14ac:dyDescent="0.35">
      <c r="A10" t="s">
        <v>10</v>
      </c>
      <c r="B10">
        <v>9.1000000000000004E-3</v>
      </c>
      <c r="C10" t="s">
        <v>9</v>
      </c>
    </row>
    <row r="11" spans="1:5" ht="16.5" x14ac:dyDescent="0.35">
      <c r="A11" t="s">
        <v>11</v>
      </c>
      <c r="B11">
        <v>8.3145000000000007</v>
      </c>
      <c r="C11" t="s">
        <v>12</v>
      </c>
    </row>
    <row r="12" spans="1:5" x14ac:dyDescent="0.35">
      <c r="A12" t="s">
        <v>17</v>
      </c>
      <c r="B12" s="1">
        <v>4.9999999999999998E-7</v>
      </c>
      <c r="C12" t="s">
        <v>18</v>
      </c>
    </row>
    <row r="13" spans="1:5" ht="17.5" x14ac:dyDescent="0.45">
      <c r="A13" t="s">
        <v>22</v>
      </c>
      <c r="B13" s="4">
        <v>6.0221407599999999E+23</v>
      </c>
    </row>
    <row r="16" spans="1:5" x14ac:dyDescent="0.35">
      <c r="A16" t="s">
        <v>24</v>
      </c>
    </row>
    <row r="18" spans="1:16" ht="16.5" x14ac:dyDescent="0.35">
      <c r="A18" t="s">
        <v>0</v>
      </c>
      <c r="B18" t="s">
        <v>1</v>
      </c>
      <c r="C18" t="s">
        <v>2</v>
      </c>
      <c r="D18" t="s">
        <v>4</v>
      </c>
      <c r="E18" t="s">
        <v>3</v>
      </c>
      <c r="F18" t="s">
        <v>5</v>
      </c>
      <c r="G18" t="s">
        <v>6</v>
      </c>
    </row>
    <row r="19" spans="1:16" x14ac:dyDescent="0.35">
      <c r="A19" s="2">
        <v>3.6</v>
      </c>
      <c r="B19" s="1">
        <v>-9.5602805259999996E-7</v>
      </c>
      <c r="C19" s="1">
        <v>2.4583578489999999E-6</v>
      </c>
      <c r="D19" s="1"/>
      <c r="E19" s="1"/>
      <c r="F19" s="1"/>
      <c r="G19" s="1"/>
    </row>
    <row r="20" spans="1:16" x14ac:dyDescent="0.35">
      <c r="A20" s="2">
        <v>3.6333333329999999</v>
      </c>
      <c r="B20" s="1">
        <v>-1.0473006320000001E-6</v>
      </c>
      <c r="C20" s="1">
        <v>2.384775836E-6</v>
      </c>
      <c r="D20" s="1">
        <f>B20-B19</f>
        <v>-9.127257940000012E-8</v>
      </c>
      <c r="E20" s="1">
        <f>(C20-C19)</f>
        <v>-7.3582012999999892E-8</v>
      </c>
      <c r="F20" s="1">
        <f>D20^2</f>
        <v>8.3306837503293266E-15</v>
      </c>
      <c r="G20" s="1">
        <f>E20^2</f>
        <v>5.4143126371321527E-15</v>
      </c>
      <c r="I20" s="1"/>
      <c r="J20" s="1"/>
      <c r="K20" s="1"/>
    </row>
    <row r="21" spans="1:16" x14ac:dyDescent="0.35">
      <c r="A21" s="2">
        <v>3.6666666669999999</v>
      </c>
      <c r="B21" s="1">
        <v>-1.0474680810000001E-6</v>
      </c>
      <c r="C21" s="1">
        <v>2.3782331210000001E-6</v>
      </c>
      <c r="D21" s="1">
        <f t="shared" ref="D21:D48" si="0">B21-B20</f>
        <v>-1.6744899999999169E-10</v>
      </c>
      <c r="E21" s="1">
        <f t="shared" ref="E21:E48" si="1">(C21-C20)</f>
        <v>-6.5427149999999003E-9</v>
      </c>
      <c r="F21" s="1">
        <f t="shared" ref="F21:F48" si="2">D21^2</f>
        <v>2.8039167600997218E-20</v>
      </c>
      <c r="G21" s="1">
        <f t="shared" ref="G21:G48" si="3">E21^2</f>
        <v>4.2807119571223696E-17</v>
      </c>
      <c r="I21" s="1"/>
      <c r="J21" s="1"/>
      <c r="K21" s="1"/>
    </row>
    <row r="22" spans="1:16" x14ac:dyDescent="0.35">
      <c r="A22" s="2">
        <v>3.7</v>
      </c>
      <c r="B22" s="1">
        <v>-1.047397292E-6</v>
      </c>
      <c r="C22" s="1">
        <v>2.3746066089999998E-6</v>
      </c>
      <c r="D22" s="1">
        <f t="shared" si="0"/>
        <v>7.0789000000029791E-11</v>
      </c>
      <c r="E22" s="1">
        <f t="shared" si="1"/>
        <v>-3.6265120000003043E-9</v>
      </c>
      <c r="F22" s="1">
        <f t="shared" si="2"/>
        <v>5.0110825210042178E-21</v>
      </c>
      <c r="G22" s="1">
        <f t="shared" si="3"/>
        <v>1.3151589286146207E-17</v>
      </c>
      <c r="I22" s="1"/>
      <c r="J22" s="1"/>
      <c r="K22" s="1"/>
      <c r="N22" s="1"/>
      <c r="O22" s="1"/>
      <c r="P22" s="1"/>
    </row>
    <row r="23" spans="1:16" x14ac:dyDescent="0.35">
      <c r="A23" s="2">
        <v>3.733333333</v>
      </c>
      <c r="B23" s="1">
        <v>-1.0474732440000001E-6</v>
      </c>
      <c r="C23" s="1">
        <v>2.3728709290000001E-6</v>
      </c>
      <c r="D23" s="1">
        <f t="shared" si="0"/>
        <v>-7.5952000000017937E-11</v>
      </c>
      <c r="E23" s="1">
        <f t="shared" si="1"/>
        <v>-1.7356799999997489E-9</v>
      </c>
      <c r="F23" s="1">
        <f t="shared" si="2"/>
        <v>5.7687063040027244E-21</v>
      </c>
      <c r="G23" s="1">
        <f t="shared" si="3"/>
        <v>3.0125850623991284E-18</v>
      </c>
      <c r="I23" s="1"/>
      <c r="J23" s="1"/>
      <c r="K23" s="1"/>
      <c r="N23" s="1"/>
      <c r="O23" s="1"/>
      <c r="P23" s="1"/>
    </row>
    <row r="24" spans="1:16" x14ac:dyDescent="0.35">
      <c r="A24" s="2">
        <v>3.766666667</v>
      </c>
      <c r="B24" s="1">
        <v>-1.0474215920000001E-6</v>
      </c>
      <c r="C24" s="1">
        <v>2.371582176E-6</v>
      </c>
      <c r="D24" s="1">
        <f t="shared" si="0"/>
        <v>5.1651999999961266E-11</v>
      </c>
      <c r="E24" s="1">
        <f t="shared" si="1"/>
        <v>-1.2887530000000627E-9</v>
      </c>
      <c r="F24" s="1">
        <f t="shared" si="2"/>
        <v>2.6679291039959985E-21</v>
      </c>
      <c r="G24" s="1">
        <f t="shared" si="3"/>
        <v>1.6608842950091617E-18</v>
      </c>
      <c r="I24" s="1"/>
      <c r="J24" s="1"/>
      <c r="K24" s="1"/>
      <c r="N24" s="1"/>
      <c r="O24" s="1"/>
      <c r="P24" s="1"/>
    </row>
    <row r="25" spans="1:16" x14ac:dyDescent="0.35">
      <c r="A25" s="2">
        <v>3.8</v>
      </c>
      <c r="B25" s="1">
        <v>-1.047443396E-6</v>
      </c>
      <c r="C25" s="1">
        <v>2.3710228839999998E-6</v>
      </c>
      <c r="D25" s="1">
        <f t="shared" si="0"/>
        <v>-2.1803999999896293E-11</v>
      </c>
      <c r="E25" s="1">
        <f t="shared" si="1"/>
        <v>-5.5929200000018431E-10</v>
      </c>
      <c r="F25" s="1">
        <f t="shared" si="2"/>
        <v>4.7541441599547755E-22</v>
      </c>
      <c r="G25" s="1">
        <f t="shared" si="3"/>
        <v>3.1280754126420619E-19</v>
      </c>
      <c r="I25" s="1"/>
      <c r="J25" s="1"/>
      <c r="K25" s="1"/>
      <c r="N25" s="1"/>
      <c r="O25" s="1"/>
      <c r="P25" s="1"/>
    </row>
    <row r="26" spans="1:16" x14ac:dyDescent="0.35">
      <c r="A26" s="2">
        <v>3.8333333330000001</v>
      </c>
      <c r="B26" s="1">
        <v>-1.064492362E-6</v>
      </c>
      <c r="C26" s="1">
        <v>2.4616762420000001E-6</v>
      </c>
      <c r="D26" s="1">
        <f t="shared" si="0"/>
        <v>-1.7048965999999965E-8</v>
      </c>
      <c r="E26" s="1">
        <f t="shared" si="1"/>
        <v>9.0653358000000251E-8</v>
      </c>
      <c r="F26" s="1">
        <f t="shared" si="2"/>
        <v>2.9066724166915483E-16</v>
      </c>
      <c r="G26" s="1">
        <f t="shared" si="3"/>
        <v>8.21803131667621E-15</v>
      </c>
      <c r="I26" s="1"/>
      <c r="J26" s="1"/>
      <c r="K26" s="1"/>
      <c r="N26" s="1"/>
      <c r="O26" s="1"/>
      <c r="P26" s="1"/>
    </row>
    <row r="27" spans="1:16" x14ac:dyDescent="0.35">
      <c r="A27" s="2">
        <v>3.8666666670000001</v>
      </c>
      <c r="B27" s="1">
        <v>-1.057714385E-6</v>
      </c>
      <c r="C27" s="1">
        <v>2.4624560260000001E-6</v>
      </c>
      <c r="D27" s="1">
        <f t="shared" si="0"/>
        <v>6.777976999999926E-9</v>
      </c>
      <c r="E27" s="1">
        <f t="shared" si="1"/>
        <v>7.7978399999999504E-10</v>
      </c>
      <c r="F27" s="1">
        <f t="shared" si="2"/>
        <v>4.5940972212527997E-17</v>
      </c>
      <c r="G27" s="1">
        <f t="shared" si="3"/>
        <v>6.080630866559923E-19</v>
      </c>
      <c r="I27" s="1"/>
      <c r="J27" s="1"/>
      <c r="K27" s="1"/>
      <c r="N27" s="1"/>
      <c r="O27" s="1"/>
      <c r="P27" s="1"/>
    </row>
    <row r="28" spans="1:16" x14ac:dyDescent="0.35">
      <c r="A28" s="2">
        <v>3.9</v>
      </c>
      <c r="B28" s="1">
        <v>-1.054665968E-6</v>
      </c>
      <c r="C28" s="1">
        <v>2.4618894420000001E-6</v>
      </c>
      <c r="D28" s="1">
        <f t="shared" si="0"/>
        <v>3.0484169999999925E-9</v>
      </c>
      <c r="E28" s="1">
        <f t="shared" si="1"/>
        <v>-5.6658399999995446E-10</v>
      </c>
      <c r="F28" s="1">
        <f t="shared" si="2"/>
        <v>9.2928462058889548E-18</v>
      </c>
      <c r="G28" s="1">
        <f t="shared" si="3"/>
        <v>3.210174290559484E-19</v>
      </c>
      <c r="I28" s="1"/>
      <c r="J28" s="1"/>
      <c r="K28" s="1"/>
      <c r="N28" s="1"/>
      <c r="O28" s="1"/>
      <c r="P28" s="1"/>
    </row>
    <row r="29" spans="1:16" x14ac:dyDescent="0.35">
      <c r="A29" s="2">
        <v>3.9333333330000002</v>
      </c>
      <c r="B29" s="1">
        <v>-1.052544321E-6</v>
      </c>
      <c r="C29" s="1">
        <v>2.4613419589999999E-6</v>
      </c>
      <c r="D29" s="1">
        <f t="shared" si="0"/>
        <v>2.1216470000000139E-9</v>
      </c>
      <c r="E29" s="1">
        <f t="shared" si="1"/>
        <v>-5.4748300000022828E-10</v>
      </c>
      <c r="F29" s="1">
        <f t="shared" si="2"/>
        <v>4.5013859926090594E-18</v>
      </c>
      <c r="G29" s="1">
        <f t="shared" si="3"/>
        <v>2.9973763528924997E-19</v>
      </c>
      <c r="I29" s="1"/>
      <c r="J29" s="1"/>
      <c r="K29" s="1"/>
      <c r="N29" s="1"/>
      <c r="O29" s="1"/>
      <c r="P29" s="1"/>
    </row>
    <row r="30" spans="1:16" x14ac:dyDescent="0.35">
      <c r="A30" s="2">
        <v>3.9666666670000001</v>
      </c>
      <c r="B30" s="1">
        <v>-1.0512127850000001E-6</v>
      </c>
      <c r="C30" s="1">
        <v>2.4609781679999998E-6</v>
      </c>
      <c r="D30" s="1">
        <f t="shared" si="0"/>
        <v>1.3315359999999331E-9</v>
      </c>
      <c r="E30" s="1">
        <f t="shared" si="1"/>
        <v>-3.6379100000007812E-10</v>
      </c>
      <c r="F30" s="1">
        <f t="shared" si="2"/>
        <v>1.7729881192958219E-18</v>
      </c>
      <c r="G30" s="1">
        <f t="shared" si="3"/>
        <v>1.3234389168105683E-19</v>
      </c>
      <c r="I30" s="1"/>
      <c r="J30" s="1"/>
      <c r="K30" s="1"/>
      <c r="N30" s="1"/>
      <c r="O30" s="1"/>
      <c r="P30" s="1"/>
    </row>
    <row r="31" spans="1:16" x14ac:dyDescent="0.35">
      <c r="A31" s="2">
        <v>4</v>
      </c>
      <c r="B31" s="1">
        <v>-1.050319924E-6</v>
      </c>
      <c r="C31" s="1">
        <v>2.4607807689999998E-6</v>
      </c>
      <c r="D31" s="1">
        <f t="shared" si="0"/>
        <v>8.9286100000011132E-10</v>
      </c>
      <c r="E31" s="1">
        <f t="shared" si="1"/>
        <v>-1.9739900000000316E-10</v>
      </c>
      <c r="F31" s="1">
        <f t="shared" si="2"/>
        <v>7.9720076532119882E-19</v>
      </c>
      <c r="G31" s="1">
        <f t="shared" si="3"/>
        <v>3.8966365201001245E-20</v>
      </c>
      <c r="I31" s="1"/>
      <c r="J31" s="1"/>
      <c r="K31" s="1"/>
      <c r="N31" s="1"/>
      <c r="O31" s="1"/>
      <c r="P31" s="1"/>
    </row>
    <row r="32" spans="1:16" x14ac:dyDescent="0.35">
      <c r="A32" s="2">
        <v>4.0333333329999999</v>
      </c>
      <c r="B32" s="1">
        <v>-1.0879645860000001E-6</v>
      </c>
      <c r="C32" s="1">
        <v>2.3947918350000001E-6</v>
      </c>
      <c r="D32" s="1">
        <f t="shared" si="0"/>
        <v>-3.7644662000000088E-8</v>
      </c>
      <c r="E32" s="1">
        <f t="shared" si="1"/>
        <v>-6.5988933999999757E-8</v>
      </c>
      <c r="F32" s="1">
        <f t="shared" si="2"/>
        <v>1.4171205770942507E-15</v>
      </c>
      <c r="G32" s="1">
        <f t="shared" si="3"/>
        <v>4.3545394104563238E-15</v>
      </c>
      <c r="I32" s="1"/>
      <c r="J32" s="1"/>
      <c r="K32" s="1"/>
      <c r="N32" s="1"/>
      <c r="O32" s="1"/>
      <c r="P32" s="1"/>
    </row>
    <row r="33" spans="1:16" x14ac:dyDescent="0.35">
      <c r="A33" s="2">
        <v>4.0666666669999998</v>
      </c>
      <c r="B33" s="1">
        <v>-1.090481622E-6</v>
      </c>
      <c r="C33" s="1">
        <v>2.4023746800000001E-6</v>
      </c>
      <c r="D33" s="1">
        <f t="shared" si="0"/>
        <v>-2.5170359999999406E-9</v>
      </c>
      <c r="E33" s="1">
        <f t="shared" si="1"/>
        <v>7.5828450000000689E-9</v>
      </c>
      <c r="F33" s="1">
        <f t="shared" si="2"/>
        <v>6.3354702252957008E-18</v>
      </c>
      <c r="G33" s="1">
        <f t="shared" si="3"/>
        <v>5.7499538294026041E-17</v>
      </c>
      <c r="I33" s="1"/>
      <c r="J33" s="1"/>
      <c r="K33" s="1"/>
      <c r="N33" s="1"/>
      <c r="O33" s="1"/>
      <c r="P33" s="1"/>
    </row>
    <row r="34" spans="1:16" x14ac:dyDescent="0.35">
      <c r="A34" s="2">
        <v>4.0999999999999996</v>
      </c>
      <c r="B34" s="1">
        <v>-1.0910478300000001E-6</v>
      </c>
      <c r="C34" s="1">
        <v>2.4052243789999999E-6</v>
      </c>
      <c r="D34" s="1">
        <f t="shared" si="0"/>
        <v>-5.6620800000007283E-10</v>
      </c>
      <c r="E34" s="1">
        <f t="shared" si="1"/>
        <v>2.8496989999997575E-9</v>
      </c>
      <c r="F34" s="1">
        <f t="shared" si="2"/>
        <v>3.2059149926408249E-19</v>
      </c>
      <c r="G34" s="1">
        <f t="shared" si="3"/>
        <v>8.1207843905996186E-18</v>
      </c>
      <c r="I34" s="1"/>
      <c r="J34" s="1"/>
      <c r="K34" s="1"/>
      <c r="N34" s="1"/>
      <c r="O34" s="1"/>
      <c r="P34" s="1"/>
    </row>
    <row r="35" spans="1:16" x14ac:dyDescent="0.35">
      <c r="A35" s="2">
        <v>4.1333333330000004</v>
      </c>
      <c r="B35" s="1">
        <v>-1.091492311E-6</v>
      </c>
      <c r="C35" s="1">
        <v>2.4072598910000001E-6</v>
      </c>
      <c r="D35" s="1">
        <f t="shared" si="0"/>
        <v>-4.4448099999991894E-10</v>
      </c>
      <c r="E35" s="1">
        <f t="shared" si="1"/>
        <v>2.0355120000002208E-9</v>
      </c>
      <c r="F35" s="1">
        <f t="shared" si="2"/>
        <v>1.9756335936092794E-19</v>
      </c>
      <c r="G35" s="1">
        <f t="shared" si="3"/>
        <v>4.1433091021448989E-18</v>
      </c>
      <c r="I35" s="1"/>
      <c r="J35" s="1"/>
      <c r="K35" s="1"/>
      <c r="N35" s="1"/>
      <c r="O35" s="1"/>
      <c r="P35" s="1"/>
    </row>
    <row r="36" spans="1:16" x14ac:dyDescent="0.35">
      <c r="A36" s="2">
        <v>4.1666666670000003</v>
      </c>
      <c r="B36" s="1">
        <v>-1.0917928609999999E-6</v>
      </c>
      <c r="C36" s="1">
        <v>2.408692556E-6</v>
      </c>
      <c r="D36" s="1">
        <f t="shared" si="0"/>
        <v>-3.0054999999990008E-10</v>
      </c>
      <c r="E36" s="1">
        <f t="shared" si="1"/>
        <v>1.4326649999999068E-9</v>
      </c>
      <c r="F36" s="1">
        <f t="shared" si="2"/>
        <v>9.0330302499939935E-20</v>
      </c>
      <c r="G36" s="1">
        <f t="shared" si="3"/>
        <v>2.0525290022247327E-18</v>
      </c>
      <c r="I36" s="1"/>
      <c r="J36" s="1"/>
      <c r="K36" s="1"/>
      <c r="N36" s="1"/>
      <c r="O36" s="1"/>
      <c r="P36" s="1"/>
    </row>
    <row r="37" spans="1:16" x14ac:dyDescent="0.35">
      <c r="A37" s="2">
        <v>4.2</v>
      </c>
      <c r="B37" s="1">
        <v>-1.092030168E-6</v>
      </c>
      <c r="C37" s="1">
        <v>2.4097651840000001E-6</v>
      </c>
      <c r="D37" s="1">
        <f t="shared" si="0"/>
        <v>-2.373070000001383E-10</v>
      </c>
      <c r="E37" s="1">
        <f t="shared" si="1"/>
        <v>1.0726280000001055E-9</v>
      </c>
      <c r="F37" s="1">
        <f t="shared" si="2"/>
        <v>5.6314612249065638E-20</v>
      </c>
      <c r="G37" s="1">
        <f t="shared" si="3"/>
        <v>1.1505308263842262E-18</v>
      </c>
      <c r="I37" s="1"/>
      <c r="J37" s="1"/>
      <c r="K37" s="1"/>
      <c r="N37" s="1"/>
      <c r="O37" s="1"/>
      <c r="P37" s="1"/>
    </row>
    <row r="38" spans="1:16" x14ac:dyDescent="0.35">
      <c r="A38" s="2">
        <v>4.233333333</v>
      </c>
      <c r="B38" s="1">
        <v>-1.01191862E-6</v>
      </c>
      <c r="C38" s="1">
        <v>2.5421773670000002E-6</v>
      </c>
      <c r="D38" s="1">
        <f t="shared" si="0"/>
        <v>8.0111548000000051E-8</v>
      </c>
      <c r="E38" s="1">
        <f t="shared" si="1"/>
        <v>1.3241218300000004E-7</v>
      </c>
      <c r="F38" s="1">
        <f t="shared" si="2"/>
        <v>6.417860122956312E-15</v>
      </c>
      <c r="G38" s="1">
        <f t="shared" si="3"/>
        <v>1.75329862068255E-14</v>
      </c>
      <c r="I38" s="1"/>
      <c r="J38" s="1"/>
      <c r="K38" s="1"/>
      <c r="N38" s="1"/>
      <c r="O38" s="1"/>
      <c r="P38" s="1"/>
    </row>
    <row r="39" spans="1:16" x14ac:dyDescent="0.35">
      <c r="A39" s="2">
        <v>4.266666667</v>
      </c>
      <c r="B39" s="1">
        <v>-1.008332393E-6</v>
      </c>
      <c r="C39" s="1">
        <v>2.5444176910000001E-6</v>
      </c>
      <c r="D39" s="1">
        <f t="shared" si="0"/>
        <v>3.5862269999999663E-9</v>
      </c>
      <c r="E39" s="1">
        <f t="shared" si="1"/>
        <v>2.2403239999999036E-9</v>
      </c>
      <c r="F39" s="1">
        <f t="shared" si="2"/>
        <v>1.2861024095528759E-17</v>
      </c>
      <c r="G39" s="1">
        <f t="shared" si="3"/>
        <v>5.0190516249755681E-18</v>
      </c>
      <c r="I39" s="1"/>
      <c r="J39" s="1"/>
      <c r="K39" s="1"/>
      <c r="N39" s="1"/>
      <c r="O39" s="1"/>
      <c r="P39" s="1"/>
    </row>
    <row r="40" spans="1:16" x14ac:dyDescent="0.35">
      <c r="A40" s="2">
        <v>4.3</v>
      </c>
      <c r="B40" s="1">
        <v>-1.0066748409999999E-6</v>
      </c>
      <c r="C40" s="1">
        <v>2.545629741E-6</v>
      </c>
      <c r="D40" s="1">
        <f t="shared" si="0"/>
        <v>1.6575520000000961E-9</v>
      </c>
      <c r="E40" s="1">
        <f t="shared" si="1"/>
        <v>1.2120499999999675E-9</v>
      </c>
      <c r="F40" s="1">
        <f t="shared" si="2"/>
        <v>2.7474786327043184E-18</v>
      </c>
      <c r="G40" s="1">
        <f t="shared" si="3"/>
        <v>1.4690652024999212E-18</v>
      </c>
      <c r="I40" s="1"/>
      <c r="J40" s="1"/>
      <c r="K40" s="1"/>
      <c r="N40" s="1"/>
      <c r="O40" s="1"/>
      <c r="P40" s="1"/>
    </row>
    <row r="41" spans="1:16" x14ac:dyDescent="0.35">
      <c r="A41" s="2">
        <v>4.3333333329999997</v>
      </c>
      <c r="B41" s="1">
        <v>-1.0053761259999999E-6</v>
      </c>
      <c r="C41" s="1">
        <v>2.546560237E-6</v>
      </c>
      <c r="D41" s="1">
        <f t="shared" si="0"/>
        <v>1.2987149999999891E-9</v>
      </c>
      <c r="E41" s="1">
        <f t="shared" si="1"/>
        <v>9.3049599999994211E-10</v>
      </c>
      <c r="F41" s="1">
        <f t="shared" si="2"/>
        <v>1.6866606512249719E-18</v>
      </c>
      <c r="G41" s="1">
        <f t="shared" si="3"/>
        <v>8.6582280601589229E-19</v>
      </c>
      <c r="I41" s="1"/>
      <c r="J41" s="1"/>
      <c r="K41" s="1"/>
      <c r="N41" s="1"/>
      <c r="O41" s="1"/>
      <c r="P41" s="1"/>
    </row>
    <row r="42" spans="1:16" x14ac:dyDescent="0.35">
      <c r="A42" s="2">
        <v>4.3666666669999996</v>
      </c>
      <c r="B42" s="1">
        <v>-1.0044807610000001E-6</v>
      </c>
      <c r="C42" s="1">
        <v>2.547233723E-6</v>
      </c>
      <c r="D42" s="1">
        <f t="shared" si="0"/>
        <v>8.953649999998772E-10</v>
      </c>
      <c r="E42" s="1">
        <f t="shared" si="1"/>
        <v>6.7348600000001146E-10</v>
      </c>
      <c r="F42" s="1">
        <f t="shared" si="2"/>
        <v>8.0167848322478015E-19</v>
      </c>
      <c r="G42" s="1">
        <f t="shared" si="3"/>
        <v>4.5358339219601542E-19</v>
      </c>
      <c r="I42" s="1"/>
      <c r="J42" s="1"/>
      <c r="K42" s="1"/>
      <c r="N42" s="1"/>
      <c r="O42" s="1"/>
      <c r="P42" s="1"/>
    </row>
    <row r="43" spans="1:16" x14ac:dyDescent="0.35">
      <c r="A43" s="2">
        <v>4.4000000000000004</v>
      </c>
      <c r="B43" s="1">
        <v>-1.0037670809999999E-6</v>
      </c>
      <c r="C43" s="1">
        <v>2.5477750400000001E-6</v>
      </c>
      <c r="D43" s="1">
        <f t="shared" si="0"/>
        <v>7.1368000000012528E-10</v>
      </c>
      <c r="E43" s="1">
        <f t="shared" si="1"/>
        <v>5.4131700000009577E-10</v>
      </c>
      <c r="F43" s="1">
        <f t="shared" si="2"/>
        <v>5.0933914240017878E-19</v>
      </c>
      <c r="G43" s="1">
        <f t="shared" si="3"/>
        <v>2.9302409448910367E-19</v>
      </c>
      <c r="I43" s="1"/>
      <c r="J43" s="1"/>
      <c r="K43" s="1"/>
      <c r="N43" s="1"/>
      <c r="O43" s="1"/>
      <c r="P43" s="1"/>
    </row>
    <row r="44" spans="1:16" x14ac:dyDescent="0.35">
      <c r="A44" s="2">
        <v>4.4333333330000002</v>
      </c>
      <c r="B44" s="1">
        <v>-6.7968538950000002E-7</v>
      </c>
      <c r="C44" s="1">
        <v>2.3742944079999999E-6</v>
      </c>
      <c r="D44" s="1">
        <f t="shared" si="0"/>
        <v>3.2408169149999992E-7</v>
      </c>
      <c r="E44" s="1">
        <f t="shared" si="1"/>
        <v>-1.7348063200000016E-7</v>
      </c>
      <c r="F44" s="1">
        <f t="shared" si="2"/>
        <v>1.0502894276550111E-13</v>
      </c>
      <c r="G44" s="1">
        <f t="shared" si="3"/>
        <v>3.0095529679119482E-14</v>
      </c>
      <c r="I44" s="1"/>
      <c r="J44" s="1"/>
      <c r="K44" s="1"/>
      <c r="N44" s="1"/>
      <c r="O44" s="1"/>
      <c r="P44" s="1"/>
    </row>
    <row r="45" spans="1:16" x14ac:dyDescent="0.35">
      <c r="A45" s="2">
        <v>4.4666666670000001</v>
      </c>
      <c r="B45" s="1">
        <v>-6.8124074400000003E-7</v>
      </c>
      <c r="C45" s="1">
        <v>2.3715289550000002E-6</v>
      </c>
      <c r="D45" s="1">
        <f t="shared" si="0"/>
        <v>-1.5553545000000052E-9</v>
      </c>
      <c r="E45" s="1">
        <f t="shared" si="1"/>
        <v>-2.7654529999997228E-9</v>
      </c>
      <c r="F45" s="1">
        <f t="shared" si="2"/>
        <v>2.4191276206702659E-18</v>
      </c>
      <c r="G45" s="1">
        <f t="shared" si="3"/>
        <v>7.6477302952074668E-18</v>
      </c>
      <c r="I45" s="1"/>
      <c r="J45" s="1"/>
      <c r="K45" s="1"/>
      <c r="N45" s="1"/>
      <c r="O45" s="1"/>
      <c r="P45" s="1"/>
    </row>
    <row r="46" spans="1:16" x14ac:dyDescent="0.35">
      <c r="A46" s="2">
        <v>4.5</v>
      </c>
      <c r="B46" s="1">
        <v>-6.8191420280000001E-7</v>
      </c>
      <c r="C46" s="1">
        <v>2.3703246289999999E-6</v>
      </c>
      <c r="D46" s="1">
        <f t="shared" si="0"/>
        <v>-6.7345879999997632E-10</v>
      </c>
      <c r="E46" s="1">
        <f t="shared" si="1"/>
        <v>-1.2043260000003243E-9</v>
      </c>
      <c r="F46" s="1">
        <f t="shared" si="2"/>
        <v>4.5354675529740814E-19</v>
      </c>
      <c r="G46" s="1">
        <f t="shared" si="3"/>
        <v>1.4504011142767813E-18</v>
      </c>
      <c r="I46" s="1"/>
      <c r="J46" s="1"/>
      <c r="K46" s="1"/>
      <c r="N46" s="1"/>
      <c r="O46" s="1"/>
      <c r="P46" s="1"/>
    </row>
    <row r="47" spans="1:16" x14ac:dyDescent="0.35">
      <c r="A47" s="2">
        <v>4.5333333329999999</v>
      </c>
      <c r="B47" s="1">
        <v>-6.8237841210000003E-7</v>
      </c>
      <c r="C47" s="1">
        <v>2.369406541E-6</v>
      </c>
      <c r="D47" s="1">
        <f t="shared" si="0"/>
        <v>-4.6420930000002541E-10</v>
      </c>
      <c r="E47" s="1">
        <f t="shared" si="1"/>
        <v>-9.1808799999982491E-10</v>
      </c>
      <c r="F47" s="1">
        <f t="shared" si="2"/>
        <v>2.1549027420651359E-19</v>
      </c>
      <c r="G47" s="1">
        <f t="shared" si="3"/>
        <v>8.4288557574367852E-19</v>
      </c>
      <c r="I47" s="1"/>
      <c r="J47" s="1"/>
      <c r="K47" s="1"/>
      <c r="N47" s="1"/>
      <c r="O47" s="1"/>
      <c r="P47" s="1"/>
    </row>
    <row r="48" spans="1:16" x14ac:dyDescent="0.35">
      <c r="A48" s="2">
        <v>4.5666666669999998</v>
      </c>
      <c r="B48" s="1">
        <v>-6.8262156889999996E-7</v>
      </c>
      <c r="C48" s="1">
        <v>2.3688953439999999E-6</v>
      </c>
      <c r="D48" s="1">
        <f t="shared" si="0"/>
        <v>-2.4315679999992848E-10</v>
      </c>
      <c r="E48" s="1">
        <f t="shared" si="1"/>
        <v>-5.1119700000010291E-10</v>
      </c>
      <c r="F48" s="1">
        <f t="shared" si="2"/>
        <v>5.912522938620522E-20</v>
      </c>
      <c r="G48" s="1">
        <f t="shared" si="3"/>
        <v>2.613223728091052E-19</v>
      </c>
      <c r="I48" s="1"/>
      <c r="J48" s="1"/>
      <c r="K48" s="1"/>
      <c r="N48" s="1"/>
      <c r="O48" s="1"/>
      <c r="P48" s="1"/>
    </row>
    <row r="50" spans="2:12" x14ac:dyDescent="0.35">
      <c r="B50" s="1"/>
      <c r="C50" s="1" t="s">
        <v>13</v>
      </c>
      <c r="D50" s="1">
        <f>AVERAGE(D20:D48)</f>
        <v>9.4278097827586202E-9</v>
      </c>
      <c r="E50" s="1">
        <f t="shared" ref="E50:G50" si="4">AVERAGE(E20:E48)</f>
        <v>-3.084913965517241E-9</v>
      </c>
      <c r="F50" s="1">
        <f t="shared" si="4"/>
        <v>4.192288812207899E-15</v>
      </c>
      <c r="G50" s="1">
        <f t="shared" si="4"/>
        <v>2.2678970324988686E-15</v>
      </c>
      <c r="K50" s="1"/>
      <c r="L50" s="1"/>
    </row>
    <row r="51" spans="2:12" x14ac:dyDescent="0.35">
      <c r="K51" s="1"/>
    </row>
    <row r="52" spans="2:12" ht="17.5" x14ac:dyDescent="0.45">
      <c r="E52" t="s">
        <v>14</v>
      </c>
      <c r="F52">
        <f>F50/(2*(A48-A47))</f>
        <v>6.2884330925431985E-14</v>
      </c>
      <c r="G52" t="s">
        <v>21</v>
      </c>
      <c r="K52" s="1"/>
      <c r="L52" s="1"/>
    </row>
    <row r="53" spans="2:12" ht="17.5" x14ac:dyDescent="0.45">
      <c r="E53" t="s">
        <v>15</v>
      </c>
      <c r="F53">
        <f>G50/(2*(A48-A47))</f>
        <v>3.4018454807113995E-14</v>
      </c>
      <c r="G53" t="s">
        <v>21</v>
      </c>
    </row>
    <row r="54" spans="2:12" ht="17.5" x14ac:dyDescent="0.45">
      <c r="E54" t="s">
        <v>16</v>
      </c>
      <c r="F54">
        <f>AVERAGE(F52:F53)</f>
        <v>4.8451392866272987E-14</v>
      </c>
      <c r="G54" t="s">
        <v>21</v>
      </c>
      <c r="J54" s="1"/>
    </row>
    <row r="56" spans="2:12" ht="16.5" x14ac:dyDescent="0.45">
      <c r="E56" t="s">
        <v>19</v>
      </c>
      <c r="F56" s="1">
        <f>B11*B9/(6*PI()*B10*B12*F54)</f>
        <v>5.9025458236960849E+23</v>
      </c>
    </row>
    <row r="57" spans="2:12" x14ac:dyDescent="0.35">
      <c r="E57" t="s">
        <v>20</v>
      </c>
      <c r="F57" s="2">
        <f>(F56-B13)/B13*100</f>
        <v>-1.9859206396881859</v>
      </c>
      <c r="G57" t="s">
        <v>23</v>
      </c>
    </row>
  </sheetData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Tatiana Krivosheev</dc:creator>
  <cp:lastModifiedBy>Tatiana Krivosheev</cp:lastModifiedBy>
  <dcterms:created xsi:type="dcterms:W3CDTF">2020-03-26T15:46:49Z</dcterms:created>
  <dcterms:modified xsi:type="dcterms:W3CDTF">2020-03-27T17:36:54Z</dcterms:modified>
</cp:coreProperties>
</file>