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13_ncr:1_{ADAF8E16-BFD2-439E-82FC-B502F542D5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8" i="1" l="1"/>
  <c r="V48" i="1"/>
  <c r="X48" i="1"/>
  <c r="Z48" i="1"/>
  <c r="F48" i="1" l="1"/>
  <c r="H48" i="1"/>
  <c r="J48" i="1"/>
  <c r="L48" i="1"/>
  <c r="N48" i="1"/>
  <c r="P48" i="1"/>
  <c r="R48" i="1"/>
  <c r="D48" i="1"/>
  <c r="F29" i="1"/>
  <c r="H29" i="1"/>
  <c r="J29" i="1"/>
  <c r="L29" i="1"/>
  <c r="N29" i="1"/>
  <c r="P29" i="1"/>
  <c r="F30" i="1"/>
  <c r="H30" i="1"/>
  <c r="H31" i="1" s="1"/>
  <c r="J30" i="1"/>
  <c r="J31" i="1" s="1"/>
  <c r="L30" i="1"/>
  <c r="N30" i="1"/>
  <c r="N31" i="1" s="1"/>
  <c r="P30" i="1"/>
  <c r="F31" i="1"/>
  <c r="P31" i="1"/>
  <c r="D30" i="1"/>
  <c r="D31" i="1" s="1"/>
  <c r="D29" i="1"/>
  <c r="L31" i="1" l="1"/>
</calcChain>
</file>

<file path=xl/sharedStrings.xml><?xml version="1.0" encoding="utf-8"?>
<sst xmlns="http://schemas.openxmlformats.org/spreadsheetml/2006/main" count="83" uniqueCount="49">
  <si>
    <t>2期目</t>
  </si>
  <si>
    <t>12月</t>
  </si>
  <si>
    <t>1月</t>
  </si>
  <si>
    <t>2月</t>
  </si>
  <si>
    <t>3月</t>
  </si>
  <si>
    <t>5月</t>
  </si>
  <si>
    <t>6月</t>
  </si>
  <si>
    <t>7月</t>
  </si>
  <si>
    <t>派遣先</t>
  </si>
  <si>
    <t>㈱フロムスクラッチ</t>
  </si>
  <si>
    <t>斎藤伸弘</t>
  </si>
  <si>
    <t>派遣元</t>
  </si>
  <si>
    <t>㈱itoq</t>
  </si>
  <si>
    <t>大国博之</t>
  </si>
  <si>
    <t>デイブレイク</t>
  </si>
  <si>
    <t>栗林祥太</t>
  </si>
  <si>
    <t>伊藤涼</t>
  </si>
  <si>
    <t>原菜摘</t>
  </si>
  <si>
    <t>ACWEB</t>
  </si>
  <si>
    <t>平川綾香</t>
  </si>
  <si>
    <t>アイテックス</t>
  </si>
  <si>
    <t>大木啓史</t>
  </si>
  <si>
    <t>ソフィア</t>
  </si>
  <si>
    <t>外注費</t>
  </si>
  <si>
    <t>㈱イードア</t>
  </si>
  <si>
    <t>㈱ニハゼ</t>
  </si>
  <si>
    <t>売上</t>
  </si>
  <si>
    <t>仕入</t>
  </si>
  <si>
    <t>利益</t>
  </si>
  <si>
    <t>顧問料</t>
  </si>
  <si>
    <t>オフィス賃料</t>
  </si>
  <si>
    <t>役員報酬・給与</t>
  </si>
  <si>
    <t>法定福利費</t>
  </si>
  <si>
    <t>カード代金</t>
  </si>
  <si>
    <t>カード代金・アメックス</t>
  </si>
  <si>
    <t>酒巻振込</t>
  </si>
  <si>
    <t>返済</t>
  </si>
  <si>
    <t>社宅</t>
  </si>
  <si>
    <t>源泉</t>
  </si>
  <si>
    <t>住民税</t>
  </si>
  <si>
    <t>その他</t>
  </si>
  <si>
    <t>経費合計</t>
  </si>
  <si>
    <t>単月利益</t>
  </si>
  <si>
    <t>8月</t>
  </si>
  <si>
    <t>9月</t>
  </si>
  <si>
    <t>10月</t>
  </si>
  <si>
    <t>11月</t>
  </si>
  <si>
    <t>３期</t>
    <rPh sb="1" eb="2">
      <t>キ</t>
    </rPh>
    <phoneticPr fontId="2"/>
  </si>
  <si>
    <t>4月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</si>
</sst>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m/d;@"/>
    <numFmt numFmtId="178" formatCode="0_);[Red]\(0\)"/>
  </numFmts>
  <fonts count="5" x14ac:knownFonts="1">
    <font>
      <sz val="11"/>
      <color rgb="FF000000"/>
      <name val="游ゴシック"/>
      <charset val="1"/>
    </font>
    <font>
      <sz val="10"/>
      <color rgb="FF000000"/>
      <name val="游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theme="0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  <fill>
      <patternFill patternType="solid">
        <fgColor rgb="FF4395C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387AD"/>
        <bgColor indexed="64"/>
      </patternFill>
    </fill>
  </fills>
  <borders count="10">
    <border>
      <left/>
      <right/>
      <top/>
      <bottom/>
      <diagonal/>
    </border>
    <border>
      <left style="dashed">
        <color rgb="FFFF0000"/>
      </left>
      <right/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3" tint="0.59996337778862885"/>
      </bottom>
      <diagonal/>
    </border>
    <border>
      <left/>
      <right style="thick">
        <color theme="3" tint="0.59996337778862885"/>
      </right>
      <top style="thick">
        <color theme="4" tint="0.59996337778862885"/>
      </top>
      <bottom style="thick">
        <color theme="3" tint="0.59996337778862885"/>
      </bottom>
      <diagonal/>
    </border>
    <border>
      <left style="thick">
        <color theme="6" tint="0.79998168889431442"/>
      </left>
      <right style="thick">
        <color theme="6" tint="0.39994506668294322"/>
      </right>
      <top style="thick">
        <color theme="6" tint="0.79998168889431442"/>
      </top>
      <bottom style="thick">
        <color theme="6" tint="0.39994506668294322"/>
      </bottom>
      <diagonal/>
    </border>
    <border>
      <left style="thick">
        <color theme="3" tint="0.59996337778862885"/>
      </left>
      <right/>
      <top style="thick">
        <color theme="6" tint="0.79998168889431442"/>
      </top>
      <bottom style="thick">
        <color theme="6" tint="0.39994506668294322"/>
      </bottom>
      <diagonal/>
    </border>
    <border>
      <left/>
      <right style="thick">
        <color theme="6" tint="0.39994506668294322"/>
      </right>
      <top style="thick">
        <color theme="6" tint="0.79998168889431442"/>
      </top>
      <bottom style="thick">
        <color theme="6" tint="0.39994506668294322"/>
      </bottom>
      <diagonal/>
    </border>
    <border>
      <left/>
      <right/>
      <top style="thick">
        <color theme="4" tint="0.59996337778862885"/>
      </top>
      <bottom style="thick">
        <color theme="3" tint="0.59996337778862885"/>
      </bottom>
      <diagonal/>
    </border>
    <border>
      <left style="thick">
        <color rgb="FFEFD5E2"/>
      </left>
      <right/>
      <top/>
      <bottom/>
      <diagonal/>
    </border>
    <border>
      <left/>
      <right style="thick">
        <color rgb="FFC15B8E"/>
      </right>
      <top/>
      <bottom/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177" fontId="1" fillId="0" borderId="0" xfId="0" applyNumberFormat="1" applyFont="1" applyBorder="1" applyAlignment="1">
      <alignment vertical="center"/>
    </xf>
    <xf numFmtId="176" fontId="1" fillId="2" borderId="0" xfId="0" applyNumberFormat="1" applyFont="1" applyFill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0" xfId="0" applyFont="1"/>
    <xf numFmtId="38" fontId="0" fillId="0" borderId="0" xfId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2" xfId="0" applyFill="1" applyBorder="1"/>
    <xf numFmtId="0" fontId="0" fillId="0" borderId="4" xfId="0" applyFill="1" applyBorder="1"/>
    <xf numFmtId="0" fontId="4" fillId="5" borderId="8" xfId="0" applyFont="1" applyFill="1" applyBorder="1"/>
    <xf numFmtId="0" fontId="0" fillId="5" borderId="0" xfId="0" applyFill="1" applyBorder="1"/>
    <xf numFmtId="0" fontId="0" fillId="5" borderId="9" xfId="0" applyFill="1" applyBorder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EFD5E2"/>
      <color rgb="FFC15B8E"/>
      <color rgb="FFE5B9CF"/>
      <color rgb="FFD387AD"/>
      <color rgb="FF4395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48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D3" sqref="D3"/>
    </sheetView>
  </sheetViews>
  <sheetFormatPr defaultRowHeight="18.75" x14ac:dyDescent="0.4"/>
  <cols>
    <col min="2" max="2" width="18" customWidth="1"/>
  </cols>
  <sheetData>
    <row r="1" spans="1:29" ht="19.5" thickBot="1" x14ac:dyDescent="0.45">
      <c r="D1" s="21" t="s">
        <v>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3"/>
      <c r="X1" s="11" t="s">
        <v>47</v>
      </c>
    </row>
    <row r="2" spans="1:29" ht="20.25" thickTop="1" thickBot="1" x14ac:dyDescent="0.45">
      <c r="D2" s="15" t="s">
        <v>1</v>
      </c>
      <c r="E2" s="16"/>
      <c r="F2" s="13" t="s">
        <v>2</v>
      </c>
      <c r="G2" s="14"/>
      <c r="H2" s="15" t="s">
        <v>3</v>
      </c>
      <c r="I2" s="16"/>
      <c r="J2" s="17" t="s">
        <v>4</v>
      </c>
      <c r="K2" s="14"/>
      <c r="L2" s="18" t="s">
        <v>48</v>
      </c>
      <c r="M2" s="16"/>
      <c r="N2" s="17" t="s">
        <v>5</v>
      </c>
      <c r="O2" s="14"/>
      <c r="P2" s="15" t="s">
        <v>6</v>
      </c>
      <c r="Q2" s="16"/>
      <c r="R2" s="17" t="s">
        <v>7</v>
      </c>
      <c r="S2" s="14"/>
      <c r="T2" s="15" t="s">
        <v>43</v>
      </c>
      <c r="U2" s="16"/>
      <c r="V2" s="17" t="s">
        <v>44</v>
      </c>
      <c r="W2" s="14"/>
      <c r="X2" s="7" t="s">
        <v>45</v>
      </c>
      <c r="Y2" s="7"/>
      <c r="Z2" s="7" t="s">
        <v>46</v>
      </c>
      <c r="AA2" s="7"/>
    </row>
    <row r="3" spans="1:29" ht="19.5" thickTop="1" x14ac:dyDescent="0.4">
      <c r="A3" s="1"/>
      <c r="B3" s="2"/>
      <c r="C3" s="2"/>
      <c r="D3" s="3"/>
      <c r="E3" s="4"/>
      <c r="F3" s="5"/>
      <c r="G3" s="4"/>
      <c r="H3" s="5"/>
      <c r="I3" s="4"/>
      <c r="J3" s="6"/>
      <c r="K3" s="4"/>
      <c r="L3" s="6"/>
      <c r="M3" s="4"/>
      <c r="N3" s="6"/>
      <c r="O3" s="4"/>
      <c r="P3" s="6"/>
      <c r="Q3" s="4"/>
    </row>
    <row r="4" spans="1:29" x14ac:dyDescent="0.4">
      <c r="A4" s="1" t="s">
        <v>8</v>
      </c>
      <c r="B4" s="2" t="s">
        <v>9</v>
      </c>
      <c r="C4" s="10" t="s">
        <v>10</v>
      </c>
      <c r="D4" s="3">
        <v>627000</v>
      </c>
      <c r="E4" s="4">
        <v>43799</v>
      </c>
      <c r="F4" s="5">
        <v>627000</v>
      </c>
      <c r="G4" s="4">
        <v>43830</v>
      </c>
      <c r="H4" s="5">
        <v>627000</v>
      </c>
      <c r="I4" s="4">
        <v>43496</v>
      </c>
      <c r="J4" s="6"/>
      <c r="K4" s="4"/>
      <c r="L4" s="6"/>
      <c r="M4" s="4"/>
      <c r="N4" s="6"/>
      <c r="O4" s="4"/>
      <c r="P4" s="6"/>
      <c r="Q4" s="4"/>
    </row>
    <row r="5" spans="1:29" x14ac:dyDescent="0.4">
      <c r="A5" s="1" t="s">
        <v>11</v>
      </c>
      <c r="B5" s="2" t="s">
        <v>12</v>
      </c>
      <c r="C5" s="10"/>
      <c r="D5" s="3">
        <v>-550000</v>
      </c>
      <c r="E5" s="4">
        <v>43804</v>
      </c>
      <c r="F5" s="5">
        <v>-550000</v>
      </c>
      <c r="G5" s="4">
        <v>43470</v>
      </c>
      <c r="H5" s="5">
        <v>-550000</v>
      </c>
      <c r="I5" s="4">
        <v>43501</v>
      </c>
      <c r="J5" s="6"/>
      <c r="K5" s="4"/>
      <c r="L5" s="6"/>
      <c r="M5" s="4"/>
      <c r="N5" s="6"/>
      <c r="O5" s="4"/>
      <c r="P5" s="6"/>
      <c r="Q5" s="4"/>
    </row>
    <row r="6" spans="1:29" x14ac:dyDescent="0.4">
      <c r="A6" s="1"/>
      <c r="B6" s="2"/>
      <c r="C6" s="2"/>
      <c r="D6" s="3"/>
      <c r="E6" s="4"/>
      <c r="F6" s="5"/>
      <c r="G6" s="4"/>
      <c r="H6" s="5"/>
      <c r="I6" s="4"/>
      <c r="J6" s="6"/>
      <c r="K6" s="4"/>
      <c r="L6" s="6"/>
      <c r="M6" s="4"/>
      <c r="N6" s="6"/>
      <c r="O6" s="4"/>
      <c r="P6" s="6"/>
      <c r="Q6" s="4"/>
    </row>
    <row r="7" spans="1:29" ht="19.5" thickBot="1" x14ac:dyDescent="0.45">
      <c r="A7" s="1" t="s">
        <v>8</v>
      </c>
      <c r="B7" s="2" t="s">
        <v>9</v>
      </c>
      <c r="C7" s="10" t="s">
        <v>13</v>
      </c>
      <c r="D7" s="3">
        <v>283800</v>
      </c>
      <c r="E7" s="4">
        <v>43799</v>
      </c>
      <c r="F7" s="5">
        <v>660000</v>
      </c>
      <c r="G7" s="4">
        <v>43830</v>
      </c>
      <c r="H7" s="5">
        <v>660000</v>
      </c>
      <c r="I7" s="4">
        <v>43496</v>
      </c>
      <c r="J7" s="6">
        <v>660000</v>
      </c>
      <c r="K7" s="4">
        <v>43524</v>
      </c>
      <c r="L7" s="6">
        <v>660000</v>
      </c>
      <c r="M7" s="4">
        <v>43921</v>
      </c>
      <c r="N7" s="6">
        <v>660000</v>
      </c>
      <c r="O7" s="4">
        <v>43951</v>
      </c>
      <c r="P7" s="6">
        <v>660000</v>
      </c>
      <c r="Q7" s="4">
        <v>43982</v>
      </c>
    </row>
    <row r="8" spans="1:29" ht="20.25" thickTop="1" thickBot="1" x14ac:dyDescent="0.45">
      <c r="A8" s="1" t="s">
        <v>11</v>
      </c>
      <c r="B8" s="2" t="s">
        <v>14</v>
      </c>
      <c r="C8" s="10"/>
      <c r="D8" s="3">
        <v>-260150</v>
      </c>
      <c r="E8" s="4">
        <v>43804</v>
      </c>
      <c r="F8" s="5">
        <v>-605000</v>
      </c>
      <c r="G8" s="4">
        <v>43470</v>
      </c>
      <c r="H8" s="5">
        <v>-605000</v>
      </c>
      <c r="I8" s="4">
        <v>43501</v>
      </c>
      <c r="J8" s="6">
        <v>-605000</v>
      </c>
      <c r="K8" s="4">
        <v>43529</v>
      </c>
      <c r="L8" s="6">
        <v>-605000</v>
      </c>
      <c r="M8" s="4">
        <v>43926</v>
      </c>
      <c r="N8" s="6">
        <v>-605000</v>
      </c>
      <c r="O8" s="4">
        <v>43956</v>
      </c>
      <c r="P8" s="6">
        <v>-605000</v>
      </c>
      <c r="Q8" s="4">
        <v>43987</v>
      </c>
      <c r="S8" s="19"/>
      <c r="T8" s="20"/>
    </row>
    <row r="9" spans="1:29" ht="19.5" thickTop="1" x14ac:dyDescent="0.4">
      <c r="A9" s="1"/>
      <c r="B9" s="2"/>
      <c r="C9" s="2"/>
      <c r="D9" s="3"/>
      <c r="E9" s="4"/>
      <c r="F9" s="5"/>
      <c r="G9" s="4"/>
      <c r="H9" s="5"/>
      <c r="I9" s="4"/>
      <c r="J9" s="6"/>
      <c r="K9" s="4"/>
      <c r="L9" s="6"/>
      <c r="M9" s="4"/>
      <c r="N9" s="6"/>
      <c r="O9" s="4"/>
      <c r="P9" s="6"/>
      <c r="Q9" s="4"/>
    </row>
    <row r="10" spans="1:29" x14ac:dyDescent="0.4">
      <c r="A10" s="1" t="s">
        <v>8</v>
      </c>
      <c r="B10" s="2" t="s">
        <v>9</v>
      </c>
      <c r="C10" s="10" t="s">
        <v>15</v>
      </c>
      <c r="D10" s="3">
        <v>283800</v>
      </c>
      <c r="E10" s="4">
        <v>43799</v>
      </c>
      <c r="F10" s="5">
        <v>660000</v>
      </c>
      <c r="G10" s="4">
        <v>43830</v>
      </c>
      <c r="H10" s="5">
        <v>660000</v>
      </c>
      <c r="I10" s="4">
        <v>43496</v>
      </c>
      <c r="J10" s="6">
        <v>660000</v>
      </c>
      <c r="K10" s="4">
        <v>43524</v>
      </c>
      <c r="L10" s="6">
        <v>660000</v>
      </c>
      <c r="M10" s="4">
        <v>43921</v>
      </c>
      <c r="N10" s="6">
        <v>660000</v>
      </c>
      <c r="O10" s="4">
        <v>43951</v>
      </c>
      <c r="P10" s="6">
        <v>660000</v>
      </c>
      <c r="Q10" s="4">
        <v>43982</v>
      </c>
    </row>
    <row r="11" spans="1:29" x14ac:dyDescent="0.4">
      <c r="A11" s="1" t="s">
        <v>11</v>
      </c>
      <c r="B11" s="2" t="s">
        <v>14</v>
      </c>
      <c r="C11" s="10"/>
      <c r="D11" s="3">
        <v>-260150</v>
      </c>
      <c r="E11" s="4">
        <v>43804</v>
      </c>
      <c r="F11" s="5">
        <v>-605000</v>
      </c>
      <c r="G11" s="4">
        <v>43470</v>
      </c>
      <c r="H11" s="5">
        <v>-605000</v>
      </c>
      <c r="I11" s="4">
        <v>43501</v>
      </c>
      <c r="J11" s="6">
        <v>-605000</v>
      </c>
      <c r="K11" s="4">
        <v>43529</v>
      </c>
      <c r="L11" s="6">
        <v>-605000</v>
      </c>
      <c r="M11" s="4">
        <v>43926</v>
      </c>
      <c r="N11" s="6">
        <v>-605000</v>
      </c>
      <c r="O11" s="4">
        <v>43956</v>
      </c>
      <c r="P11" s="6">
        <v>-605000</v>
      </c>
      <c r="Q11" s="4">
        <v>43987</v>
      </c>
    </row>
    <row r="12" spans="1:29" x14ac:dyDescent="0.4">
      <c r="A12" s="1"/>
      <c r="B12" s="2"/>
      <c r="C12" s="2"/>
      <c r="D12" s="3"/>
      <c r="E12" s="4"/>
      <c r="F12" s="5"/>
      <c r="G12" s="4"/>
      <c r="H12" s="5"/>
      <c r="I12" s="4"/>
      <c r="J12" s="6"/>
      <c r="K12" s="4"/>
      <c r="L12" s="6"/>
      <c r="M12" s="4"/>
      <c r="N12" s="6"/>
      <c r="O12" s="4"/>
      <c r="P12" s="6"/>
      <c r="Q12" s="4"/>
    </row>
    <row r="13" spans="1:29" x14ac:dyDescent="0.4">
      <c r="A13" s="1" t="s">
        <v>8</v>
      </c>
      <c r="B13" s="2" t="s">
        <v>9</v>
      </c>
      <c r="C13" s="10" t="s">
        <v>16</v>
      </c>
      <c r="D13" s="3">
        <v>283800</v>
      </c>
      <c r="E13" s="4">
        <v>43799</v>
      </c>
      <c r="F13" s="5">
        <v>660000</v>
      </c>
      <c r="G13" s="4">
        <v>43830</v>
      </c>
      <c r="H13" s="5">
        <v>660000</v>
      </c>
      <c r="I13" s="4">
        <v>43496</v>
      </c>
      <c r="J13" s="6">
        <v>660000</v>
      </c>
      <c r="K13" s="4">
        <v>43524</v>
      </c>
      <c r="L13" s="6">
        <v>660000</v>
      </c>
      <c r="M13" s="4">
        <v>43921</v>
      </c>
      <c r="N13" s="6">
        <v>660000</v>
      </c>
      <c r="O13" s="4">
        <v>43951</v>
      </c>
      <c r="P13" s="6">
        <v>660000</v>
      </c>
      <c r="Q13" s="4">
        <v>43982</v>
      </c>
    </row>
    <row r="14" spans="1:29" x14ac:dyDescent="0.4">
      <c r="A14" s="1" t="s">
        <v>11</v>
      </c>
      <c r="B14" s="2" t="s">
        <v>14</v>
      </c>
      <c r="C14" s="10"/>
      <c r="D14" s="3">
        <v>-260150</v>
      </c>
      <c r="E14" s="4">
        <v>43804</v>
      </c>
      <c r="F14" s="5">
        <v>-605000</v>
      </c>
      <c r="G14" s="4">
        <v>43470</v>
      </c>
      <c r="H14" s="5">
        <v>-605000</v>
      </c>
      <c r="I14" s="4">
        <v>43501</v>
      </c>
      <c r="J14" s="6">
        <v>-605000</v>
      </c>
      <c r="K14" s="4">
        <v>43529</v>
      </c>
      <c r="L14" s="6">
        <v>-605000</v>
      </c>
      <c r="M14" s="4">
        <v>43926</v>
      </c>
      <c r="N14" s="6">
        <v>-605000</v>
      </c>
      <c r="O14" s="4">
        <v>43956</v>
      </c>
      <c r="P14" s="6">
        <v>-605000</v>
      </c>
      <c r="Q14" s="4">
        <v>43987</v>
      </c>
    </row>
    <row r="15" spans="1:29" x14ac:dyDescent="0.4">
      <c r="A15" s="1"/>
      <c r="B15" s="2"/>
      <c r="C15" s="2"/>
      <c r="D15" s="3"/>
      <c r="E15" s="4"/>
      <c r="F15" s="5"/>
      <c r="G15" s="4"/>
      <c r="H15" s="5"/>
      <c r="I15" s="4"/>
      <c r="J15" s="6"/>
      <c r="K15" s="4"/>
      <c r="L15" s="6"/>
      <c r="M15" s="4"/>
      <c r="N15" s="6"/>
      <c r="O15" s="4"/>
      <c r="P15" s="6"/>
      <c r="Q15" s="4"/>
    </row>
    <row r="16" spans="1:29" x14ac:dyDescent="0.4">
      <c r="A16" s="1" t="s">
        <v>8</v>
      </c>
      <c r="B16" s="2" t="s">
        <v>9</v>
      </c>
      <c r="C16" s="10" t="s">
        <v>17</v>
      </c>
      <c r="D16" s="3"/>
      <c r="E16" s="4"/>
      <c r="F16" s="5"/>
      <c r="G16" s="4"/>
      <c r="H16" s="5">
        <v>517000</v>
      </c>
      <c r="I16" s="4">
        <v>43496</v>
      </c>
      <c r="J16" s="6">
        <v>517000</v>
      </c>
      <c r="K16" s="4">
        <v>43524</v>
      </c>
      <c r="L16" s="6">
        <v>517000</v>
      </c>
      <c r="M16" s="4">
        <v>43921</v>
      </c>
      <c r="N16" s="6">
        <v>517000</v>
      </c>
      <c r="O16" s="4">
        <v>43951</v>
      </c>
      <c r="P16" s="6">
        <v>517000</v>
      </c>
      <c r="Q16" s="4">
        <v>43982</v>
      </c>
      <c r="AC16" s="11"/>
    </row>
    <row r="17" spans="1:27" x14ac:dyDescent="0.4">
      <c r="A17" s="1" t="s">
        <v>11</v>
      </c>
      <c r="B17" s="2" t="s">
        <v>18</v>
      </c>
      <c r="C17" s="10"/>
      <c r="D17" s="3"/>
      <c r="E17" s="4"/>
      <c r="F17" s="5"/>
      <c r="G17" s="4"/>
      <c r="H17" s="5">
        <v>-484000</v>
      </c>
      <c r="I17" s="4">
        <v>43501</v>
      </c>
      <c r="J17" s="6">
        <v>-484000</v>
      </c>
      <c r="K17" s="4">
        <v>43529</v>
      </c>
      <c r="L17" s="6">
        <v>-484000</v>
      </c>
      <c r="M17" s="4">
        <v>43926</v>
      </c>
      <c r="N17" s="6">
        <v>-484000</v>
      </c>
      <c r="O17" s="4">
        <v>43956</v>
      </c>
      <c r="P17" s="6">
        <v>-484000</v>
      </c>
      <c r="Q17" s="4">
        <v>43987</v>
      </c>
    </row>
    <row r="18" spans="1:27" x14ac:dyDescent="0.4">
      <c r="A18" s="1"/>
      <c r="B18" s="2"/>
      <c r="C18" s="2"/>
      <c r="D18" s="3"/>
      <c r="E18" s="4"/>
      <c r="F18" s="5"/>
      <c r="G18" s="4"/>
      <c r="H18" s="5"/>
      <c r="I18" s="4"/>
      <c r="J18" s="6"/>
      <c r="K18" s="4"/>
      <c r="L18" s="6"/>
      <c r="M18" s="4"/>
      <c r="N18" s="6"/>
      <c r="O18" s="4"/>
      <c r="P18" s="6"/>
      <c r="Q18" s="4"/>
    </row>
    <row r="19" spans="1:27" x14ac:dyDescent="0.4">
      <c r="A19" s="1" t="s">
        <v>8</v>
      </c>
      <c r="B19" s="2" t="s">
        <v>9</v>
      </c>
      <c r="C19" s="10" t="s">
        <v>19</v>
      </c>
      <c r="D19" s="3"/>
      <c r="E19" s="4"/>
      <c r="F19" s="5"/>
      <c r="G19" s="4"/>
      <c r="H19" s="5"/>
      <c r="I19" s="4"/>
      <c r="J19" s="6"/>
      <c r="K19" s="4"/>
      <c r="L19" s="6">
        <v>660000</v>
      </c>
      <c r="M19" s="4">
        <v>43921</v>
      </c>
      <c r="N19" s="6">
        <v>660000</v>
      </c>
      <c r="O19" s="4">
        <v>43951</v>
      </c>
      <c r="P19" s="6">
        <v>660000</v>
      </c>
      <c r="Q19" s="4">
        <v>43982</v>
      </c>
    </row>
    <row r="20" spans="1:27" x14ac:dyDescent="0.4">
      <c r="A20" s="1" t="s">
        <v>11</v>
      </c>
      <c r="B20" s="2" t="s">
        <v>14</v>
      </c>
      <c r="C20" s="10"/>
      <c r="D20" s="3"/>
      <c r="E20" s="4"/>
      <c r="F20" s="5"/>
      <c r="G20" s="4"/>
      <c r="H20" s="5"/>
      <c r="I20" s="4"/>
      <c r="J20" s="6"/>
      <c r="K20" s="4"/>
      <c r="L20" s="6">
        <v>-605000</v>
      </c>
      <c r="M20" s="4">
        <v>43926</v>
      </c>
      <c r="N20" s="6">
        <v>-605000</v>
      </c>
      <c r="O20" s="4">
        <v>43956</v>
      </c>
      <c r="P20" s="6">
        <v>-605000</v>
      </c>
      <c r="Q20" s="4">
        <v>43987</v>
      </c>
    </row>
    <row r="21" spans="1:27" x14ac:dyDescent="0.4">
      <c r="A21" s="1"/>
      <c r="B21" s="2"/>
      <c r="C21" s="2"/>
      <c r="D21" s="3"/>
      <c r="E21" s="4"/>
      <c r="F21" s="5"/>
      <c r="G21" s="4"/>
      <c r="H21" s="5"/>
      <c r="I21" s="4"/>
      <c r="J21" s="6"/>
      <c r="K21" s="4"/>
      <c r="L21" s="6"/>
      <c r="M21" s="4"/>
      <c r="N21" s="6"/>
      <c r="O21" s="4"/>
      <c r="P21" s="6"/>
      <c r="Q21" s="4"/>
    </row>
    <row r="22" spans="1:27" x14ac:dyDescent="0.4">
      <c r="A22" s="1" t="s">
        <v>8</v>
      </c>
      <c r="B22" s="2" t="s">
        <v>20</v>
      </c>
      <c r="C22" s="10" t="s">
        <v>21</v>
      </c>
      <c r="D22" s="3"/>
      <c r="E22" s="4"/>
      <c r="F22" s="5"/>
      <c r="G22" s="4"/>
      <c r="H22" s="5"/>
      <c r="I22" s="4"/>
      <c r="J22" s="6"/>
      <c r="K22" s="4"/>
      <c r="L22" s="6"/>
      <c r="M22" s="4"/>
      <c r="N22" s="6"/>
      <c r="O22" s="4"/>
      <c r="P22" s="6">
        <v>770000</v>
      </c>
      <c r="Q22" s="4">
        <v>43961</v>
      </c>
    </row>
    <row r="23" spans="1:27" x14ac:dyDescent="0.4">
      <c r="A23" s="1" t="s">
        <v>11</v>
      </c>
      <c r="B23" s="2" t="s">
        <v>22</v>
      </c>
      <c r="C23" s="10"/>
      <c r="D23" s="3"/>
      <c r="E23" s="4"/>
      <c r="F23" s="5"/>
      <c r="G23" s="4"/>
      <c r="H23" s="5"/>
      <c r="I23" s="4"/>
      <c r="J23" s="6"/>
      <c r="K23" s="4"/>
      <c r="L23" s="6"/>
      <c r="M23" s="4"/>
      <c r="N23" s="6"/>
      <c r="O23" s="4"/>
      <c r="P23" s="6">
        <v>-671000</v>
      </c>
      <c r="Q23" s="4">
        <v>43966</v>
      </c>
    </row>
    <row r="24" spans="1:27" x14ac:dyDescent="0.4">
      <c r="A24" s="1"/>
      <c r="B24" s="2"/>
      <c r="C24" s="2"/>
      <c r="D24" s="3"/>
      <c r="E24" s="4"/>
      <c r="F24" s="5"/>
      <c r="G24" s="4"/>
      <c r="H24" s="5"/>
      <c r="I24" s="4"/>
      <c r="J24" s="6"/>
      <c r="K24" s="4"/>
      <c r="L24" s="6"/>
      <c r="M24" s="4"/>
      <c r="N24" s="6"/>
      <c r="O24" s="4"/>
      <c r="P24" s="6"/>
      <c r="Q24" s="4"/>
    </row>
    <row r="26" spans="1:27" x14ac:dyDescent="0.4">
      <c r="A26" s="1" t="s">
        <v>23</v>
      </c>
      <c r="B26" t="s">
        <v>24</v>
      </c>
    </row>
    <row r="27" spans="1:27" x14ac:dyDescent="0.4">
      <c r="A27" s="1" t="s">
        <v>23</v>
      </c>
      <c r="B27" s="2" t="s">
        <v>25</v>
      </c>
      <c r="H27" s="5">
        <v>110000</v>
      </c>
      <c r="I27" s="4">
        <v>43865</v>
      </c>
      <c r="J27" s="6">
        <v>110000</v>
      </c>
      <c r="K27" s="4">
        <v>43895</v>
      </c>
      <c r="L27" s="6">
        <v>110000</v>
      </c>
      <c r="M27" s="4">
        <v>43926</v>
      </c>
      <c r="N27" s="6">
        <v>110000</v>
      </c>
      <c r="O27" s="4">
        <v>43956</v>
      </c>
      <c r="P27" s="6">
        <v>110000</v>
      </c>
      <c r="Q27" s="4">
        <v>43987</v>
      </c>
    </row>
    <row r="29" spans="1:27" x14ac:dyDescent="0.4">
      <c r="A29" s="7" t="s">
        <v>26</v>
      </c>
      <c r="B29" s="7"/>
      <c r="C29" s="7"/>
      <c r="D29" s="8">
        <f>SUMIF(D$3:D28,"&gt;0")</f>
        <v>1478400</v>
      </c>
      <c r="E29" s="7"/>
      <c r="F29" s="8">
        <f>SUMIF(F$3:F28,"&gt;0")</f>
        <v>2607000</v>
      </c>
      <c r="G29" s="7"/>
      <c r="H29" s="8">
        <f>SUMIF(H$3:H28,"&gt;0")</f>
        <v>3234000</v>
      </c>
      <c r="I29" s="7"/>
      <c r="J29" s="8">
        <f>SUMIF(J$3:J28,"&gt;0")</f>
        <v>2607000</v>
      </c>
      <c r="K29" s="7"/>
      <c r="L29" s="8">
        <f>SUMIF(L$3:L28,"&gt;0")</f>
        <v>3267000</v>
      </c>
      <c r="M29" s="7"/>
      <c r="N29" s="8">
        <f>SUMIF(N$3:N28,"&gt;0")</f>
        <v>3267000</v>
      </c>
      <c r="O29" s="7"/>
      <c r="P29" s="8">
        <f>SUMIF(P$3:P28,"&gt;0")</f>
        <v>4037000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4">
      <c r="A30" s="7" t="s">
        <v>27</v>
      </c>
      <c r="B30" s="7"/>
      <c r="C30" s="7"/>
      <c r="D30" s="9">
        <f>SUMIF(D$3:D28,"&lt;0")</f>
        <v>-1330450</v>
      </c>
      <c r="E30" s="9"/>
      <c r="F30" s="12">
        <f>SUMIF(F$3:F28,"&lt;0")</f>
        <v>-2365000</v>
      </c>
      <c r="G30" s="12"/>
      <c r="H30" s="12">
        <f>SUMIF(H$3:H28,"&lt;0")</f>
        <v>-2849000</v>
      </c>
      <c r="I30" s="12"/>
      <c r="J30" s="12">
        <f>SUMIF(J$3:J28,"&lt;0")</f>
        <v>-2299000</v>
      </c>
      <c r="K30" s="12"/>
      <c r="L30" s="12">
        <f>SUMIF(L$3:L28,"&lt;0")</f>
        <v>-2904000</v>
      </c>
      <c r="M30" s="12"/>
      <c r="N30" s="12">
        <f>SUMIF(N$3:N28,"&lt;0")</f>
        <v>-2904000</v>
      </c>
      <c r="O30" s="12"/>
      <c r="P30" s="12">
        <f>SUMIF(P$3:P28,"&lt;0")</f>
        <v>-3575000</v>
      </c>
      <c r="Q30" s="12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4">
      <c r="A31" s="7" t="s">
        <v>28</v>
      </c>
      <c r="B31" s="7"/>
      <c r="C31" s="7"/>
      <c r="D31" s="8">
        <f>D29+D30</f>
        <v>147950</v>
      </c>
      <c r="E31" s="7"/>
      <c r="F31" s="8">
        <f t="shared" ref="F31" si="0">F29+F30</f>
        <v>242000</v>
      </c>
      <c r="G31" s="7"/>
      <c r="H31" s="8">
        <f t="shared" ref="H31" si="1">H29+H30</f>
        <v>385000</v>
      </c>
      <c r="I31" s="7"/>
      <c r="J31" s="8">
        <f t="shared" ref="J31" si="2">J29+J30</f>
        <v>308000</v>
      </c>
      <c r="K31" s="7"/>
      <c r="L31" s="8">
        <f t="shared" ref="L31" si="3">L29+L30</f>
        <v>363000</v>
      </c>
      <c r="M31" s="7"/>
      <c r="N31" s="8">
        <f t="shared" ref="N31" si="4">N29+N30</f>
        <v>363000</v>
      </c>
      <c r="O31" s="7"/>
      <c r="P31" s="8">
        <f t="shared" ref="P31" si="5">P29+P30</f>
        <v>462000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4">
      <c r="A32" s="7"/>
      <c r="B32" s="7"/>
      <c r="C32" s="7"/>
    </row>
    <row r="34" spans="1:27" x14ac:dyDescent="0.4">
      <c r="A34" s="10" t="s">
        <v>29</v>
      </c>
      <c r="B34" s="10"/>
      <c r="C34" s="10"/>
      <c r="D34" s="9">
        <v>20</v>
      </c>
      <c r="E34" s="9"/>
      <c r="F34" s="9">
        <v>20</v>
      </c>
      <c r="G34" s="9"/>
      <c r="H34" s="9">
        <v>20</v>
      </c>
      <c r="I34" s="9"/>
      <c r="J34" s="9">
        <v>20</v>
      </c>
      <c r="K34" s="9"/>
      <c r="L34" s="9">
        <v>20</v>
      </c>
      <c r="M34" s="9"/>
      <c r="N34" s="9">
        <v>20</v>
      </c>
      <c r="O34" s="9"/>
      <c r="P34" s="9">
        <v>20</v>
      </c>
      <c r="Q34" s="9"/>
      <c r="R34" s="9">
        <v>20</v>
      </c>
      <c r="S34" s="9"/>
      <c r="T34" s="9">
        <v>20</v>
      </c>
      <c r="U34" s="9"/>
      <c r="V34" s="9">
        <v>20</v>
      </c>
      <c r="W34" s="9"/>
      <c r="X34" s="9">
        <v>20</v>
      </c>
      <c r="Y34" s="9"/>
      <c r="Z34" s="9">
        <v>20</v>
      </c>
      <c r="AA34" s="9"/>
    </row>
    <row r="35" spans="1:27" x14ac:dyDescent="0.4">
      <c r="A35" s="10" t="s">
        <v>30</v>
      </c>
      <c r="B35" s="10"/>
      <c r="C35" s="10"/>
      <c r="D35" s="9">
        <v>20</v>
      </c>
      <c r="E35" s="9"/>
      <c r="F35" s="9">
        <v>20</v>
      </c>
      <c r="G35" s="9"/>
      <c r="H35" s="9">
        <v>20</v>
      </c>
      <c r="I35" s="9"/>
      <c r="J35" s="9">
        <v>20</v>
      </c>
      <c r="K35" s="9"/>
      <c r="L35" s="9">
        <v>20</v>
      </c>
      <c r="M35" s="9"/>
      <c r="N35" s="9">
        <v>20</v>
      </c>
      <c r="O35" s="9"/>
      <c r="P35" s="9">
        <v>20</v>
      </c>
      <c r="Q35" s="9"/>
      <c r="R35" s="9">
        <v>20</v>
      </c>
      <c r="S35" s="9"/>
      <c r="T35" s="9">
        <v>20</v>
      </c>
      <c r="U35" s="9"/>
      <c r="V35" s="9">
        <v>20</v>
      </c>
      <c r="W35" s="9"/>
      <c r="X35" s="9">
        <v>20</v>
      </c>
      <c r="Y35" s="9"/>
      <c r="Z35" s="9">
        <v>20</v>
      </c>
      <c r="AA35" s="9"/>
    </row>
    <row r="36" spans="1:27" x14ac:dyDescent="0.4">
      <c r="A36" s="10" t="s">
        <v>31</v>
      </c>
      <c r="B36" s="10"/>
      <c r="C36" s="10"/>
      <c r="D36" s="9">
        <v>20</v>
      </c>
      <c r="E36" s="9"/>
      <c r="F36" s="9">
        <v>20</v>
      </c>
      <c r="G36" s="9"/>
      <c r="H36" s="9">
        <v>20</v>
      </c>
      <c r="I36" s="9"/>
      <c r="J36" s="9">
        <v>20</v>
      </c>
      <c r="K36" s="9"/>
      <c r="L36" s="9">
        <v>20</v>
      </c>
      <c r="M36" s="9"/>
      <c r="N36" s="9">
        <v>20</v>
      </c>
      <c r="O36" s="9"/>
      <c r="P36" s="9">
        <v>20</v>
      </c>
      <c r="Q36" s="9"/>
      <c r="R36" s="9">
        <v>20</v>
      </c>
      <c r="S36" s="9"/>
      <c r="T36" s="9">
        <v>20</v>
      </c>
      <c r="U36" s="9"/>
      <c r="V36" s="9">
        <v>20</v>
      </c>
      <c r="W36" s="9"/>
      <c r="X36" s="9">
        <v>20</v>
      </c>
      <c r="Y36" s="9"/>
      <c r="Z36" s="9">
        <v>20</v>
      </c>
      <c r="AA36" s="9"/>
    </row>
    <row r="37" spans="1:27" x14ac:dyDescent="0.4">
      <c r="A37" s="10" t="s">
        <v>32</v>
      </c>
      <c r="B37" s="10"/>
      <c r="C37" s="10"/>
      <c r="D37" s="9">
        <v>20</v>
      </c>
      <c r="E37" s="9"/>
      <c r="F37" s="9">
        <v>180</v>
      </c>
      <c r="G37" s="9"/>
      <c r="H37" s="9">
        <v>20</v>
      </c>
      <c r="I37" s="9"/>
      <c r="J37" s="9">
        <v>20</v>
      </c>
      <c r="K37" s="9"/>
      <c r="L37" s="9">
        <v>20</v>
      </c>
      <c r="M37" s="9"/>
      <c r="N37" s="9">
        <v>20</v>
      </c>
      <c r="O37" s="9"/>
      <c r="P37" s="9">
        <v>20</v>
      </c>
      <c r="Q37" s="9"/>
      <c r="R37" s="9">
        <v>20</v>
      </c>
      <c r="S37" s="9"/>
      <c r="T37" s="9">
        <v>20</v>
      </c>
      <c r="U37" s="9"/>
      <c r="V37" s="9">
        <v>20</v>
      </c>
      <c r="W37" s="9"/>
      <c r="X37" s="9">
        <v>20</v>
      </c>
      <c r="Y37" s="9"/>
      <c r="Z37" s="9">
        <v>20</v>
      </c>
      <c r="AA37" s="9"/>
    </row>
    <row r="38" spans="1:27" x14ac:dyDescent="0.4">
      <c r="A38" s="10" t="s">
        <v>33</v>
      </c>
      <c r="B38" s="10" t="s">
        <v>34</v>
      </c>
      <c r="C38" s="10" t="s">
        <v>34</v>
      </c>
      <c r="D38" s="9">
        <v>20</v>
      </c>
      <c r="E38" s="9"/>
      <c r="F38" s="9">
        <v>20</v>
      </c>
      <c r="G38" s="9"/>
      <c r="H38" s="9">
        <v>20</v>
      </c>
      <c r="I38" s="9"/>
      <c r="J38" s="9">
        <v>20</v>
      </c>
      <c r="K38" s="9"/>
      <c r="L38" s="9">
        <v>20</v>
      </c>
      <c r="M38" s="9"/>
      <c r="N38" s="9">
        <v>20</v>
      </c>
      <c r="O38" s="9"/>
      <c r="P38" s="9">
        <v>20</v>
      </c>
      <c r="Q38" s="9"/>
      <c r="R38" s="9">
        <v>20</v>
      </c>
      <c r="S38" s="9"/>
      <c r="T38" s="9">
        <v>20</v>
      </c>
      <c r="U38" s="9"/>
      <c r="V38" s="9">
        <v>20</v>
      </c>
      <c r="W38" s="9"/>
      <c r="X38" s="9">
        <v>20</v>
      </c>
      <c r="Y38" s="9"/>
      <c r="Z38" s="9">
        <v>20</v>
      </c>
      <c r="AA38" s="9"/>
    </row>
    <row r="39" spans="1:27" x14ac:dyDescent="0.4">
      <c r="A39" s="10" t="s">
        <v>35</v>
      </c>
      <c r="B39" s="10" t="s">
        <v>35</v>
      </c>
      <c r="C39" s="10" t="s">
        <v>35</v>
      </c>
      <c r="D39" s="9">
        <v>20</v>
      </c>
      <c r="E39" s="9"/>
      <c r="F39" s="9">
        <v>20</v>
      </c>
      <c r="G39" s="9"/>
      <c r="H39" s="9">
        <v>20</v>
      </c>
      <c r="I39" s="9"/>
      <c r="J39" s="9">
        <v>20</v>
      </c>
      <c r="K39" s="9"/>
      <c r="L39" s="9">
        <v>20</v>
      </c>
      <c r="M39" s="9"/>
      <c r="N39" s="9">
        <v>20</v>
      </c>
      <c r="O39" s="9"/>
      <c r="P39" s="9">
        <v>20</v>
      </c>
      <c r="Q39" s="9"/>
      <c r="R39" s="9">
        <v>20</v>
      </c>
      <c r="S39" s="9"/>
      <c r="T39" s="9">
        <v>20</v>
      </c>
      <c r="U39" s="9"/>
      <c r="V39" s="9">
        <v>20</v>
      </c>
      <c r="W39" s="9"/>
      <c r="X39" s="9">
        <v>20</v>
      </c>
      <c r="Y39" s="9"/>
      <c r="Z39" s="9">
        <v>20</v>
      </c>
      <c r="AA39" s="9"/>
    </row>
    <row r="40" spans="1:27" x14ac:dyDescent="0.4">
      <c r="A40" s="10" t="s">
        <v>36</v>
      </c>
      <c r="B40" s="10" t="s">
        <v>36</v>
      </c>
      <c r="C40" s="10" t="s">
        <v>36</v>
      </c>
      <c r="D40" s="9">
        <v>20</v>
      </c>
      <c r="E40" s="9"/>
      <c r="F40" s="9">
        <v>20</v>
      </c>
      <c r="G40" s="9"/>
      <c r="H40" s="9">
        <v>20</v>
      </c>
      <c r="I40" s="9"/>
      <c r="J40" s="9">
        <v>20</v>
      </c>
      <c r="K40" s="9"/>
      <c r="L40" s="9">
        <v>20</v>
      </c>
      <c r="M40" s="9"/>
      <c r="N40" s="9">
        <v>20</v>
      </c>
      <c r="O40" s="9"/>
      <c r="P40" s="9">
        <v>20</v>
      </c>
      <c r="Q40" s="9"/>
      <c r="R40" s="9">
        <v>20</v>
      </c>
      <c r="S40" s="9"/>
      <c r="T40" s="9">
        <v>20</v>
      </c>
      <c r="U40" s="9"/>
      <c r="V40" s="9">
        <v>20</v>
      </c>
      <c r="W40" s="9"/>
      <c r="X40" s="9">
        <v>20</v>
      </c>
      <c r="Y40" s="9"/>
      <c r="Z40" s="9">
        <v>20</v>
      </c>
      <c r="AA40" s="9"/>
    </row>
    <row r="41" spans="1:27" x14ac:dyDescent="0.4">
      <c r="A41" s="10" t="s">
        <v>37</v>
      </c>
      <c r="B41" s="10" t="s">
        <v>37</v>
      </c>
      <c r="C41" s="10" t="s">
        <v>37</v>
      </c>
      <c r="D41" s="9">
        <v>20</v>
      </c>
      <c r="E41" s="9"/>
      <c r="F41" s="9">
        <v>190</v>
      </c>
      <c r="G41" s="9"/>
      <c r="H41" s="9">
        <v>20</v>
      </c>
      <c r="I41" s="9"/>
      <c r="J41" s="9">
        <v>20</v>
      </c>
      <c r="K41" s="9"/>
      <c r="L41" s="9">
        <v>20</v>
      </c>
      <c r="M41" s="9"/>
      <c r="N41" s="9">
        <v>20</v>
      </c>
      <c r="O41" s="9"/>
      <c r="P41" s="9">
        <v>20</v>
      </c>
      <c r="Q41" s="9"/>
      <c r="R41" s="9">
        <v>20</v>
      </c>
      <c r="S41" s="9"/>
      <c r="T41" s="9">
        <v>20</v>
      </c>
      <c r="U41" s="9"/>
      <c r="V41" s="9">
        <v>20</v>
      </c>
      <c r="W41" s="9"/>
      <c r="X41" s="9">
        <v>20</v>
      </c>
      <c r="Y41" s="9"/>
      <c r="Z41" s="9">
        <v>20</v>
      </c>
      <c r="AA41" s="9"/>
    </row>
    <row r="42" spans="1:27" x14ac:dyDescent="0.4">
      <c r="A42" s="10" t="s">
        <v>38</v>
      </c>
      <c r="B42" s="10" t="s">
        <v>37</v>
      </c>
      <c r="C42" s="10" t="s">
        <v>37</v>
      </c>
      <c r="D42" s="9">
        <v>20</v>
      </c>
      <c r="E42" s="9"/>
      <c r="F42" s="9">
        <v>20</v>
      </c>
      <c r="G42" s="9"/>
      <c r="H42" s="9">
        <v>20</v>
      </c>
      <c r="I42" s="9"/>
      <c r="J42" s="9">
        <v>20</v>
      </c>
      <c r="K42" s="9"/>
      <c r="L42" s="9">
        <v>20</v>
      </c>
      <c r="M42" s="9"/>
      <c r="N42" s="9">
        <v>20</v>
      </c>
      <c r="O42" s="9"/>
      <c r="P42" s="9">
        <v>20</v>
      </c>
      <c r="Q42" s="9"/>
      <c r="R42" s="9">
        <v>20</v>
      </c>
      <c r="S42" s="9"/>
      <c r="T42" s="9">
        <v>20</v>
      </c>
      <c r="U42" s="9"/>
      <c r="V42" s="9">
        <v>20</v>
      </c>
      <c r="W42" s="9"/>
      <c r="X42" s="9">
        <v>20</v>
      </c>
      <c r="Y42" s="9"/>
      <c r="Z42" s="9">
        <v>20</v>
      </c>
      <c r="AA42" s="9"/>
    </row>
    <row r="43" spans="1:27" x14ac:dyDescent="0.4">
      <c r="A43" s="10" t="s">
        <v>39</v>
      </c>
      <c r="B43" s="10"/>
      <c r="C43" s="10"/>
      <c r="D43" s="9">
        <v>20</v>
      </c>
      <c r="E43" s="9"/>
      <c r="F43" s="9">
        <v>20</v>
      </c>
      <c r="G43" s="9"/>
      <c r="H43" s="9">
        <v>20</v>
      </c>
      <c r="I43" s="9"/>
      <c r="J43" s="9">
        <v>20</v>
      </c>
      <c r="K43" s="9"/>
      <c r="L43" s="9">
        <v>115</v>
      </c>
      <c r="M43" s="9"/>
      <c r="N43" s="9">
        <v>20</v>
      </c>
      <c r="O43" s="9"/>
      <c r="P43" s="9">
        <v>20</v>
      </c>
      <c r="Q43" s="9"/>
      <c r="R43" s="9">
        <v>20</v>
      </c>
      <c r="S43" s="9"/>
      <c r="T43" s="9">
        <v>20</v>
      </c>
      <c r="U43" s="9"/>
      <c r="V43" s="9">
        <v>20</v>
      </c>
      <c r="W43" s="9"/>
      <c r="X43" s="9">
        <v>20</v>
      </c>
      <c r="Y43" s="9"/>
      <c r="Z43" s="9">
        <v>20</v>
      </c>
      <c r="AA43" s="9"/>
    </row>
    <row r="44" spans="1:27" x14ac:dyDescent="0.4">
      <c r="A44" s="10" t="s">
        <v>40</v>
      </c>
      <c r="B44" s="10" t="s">
        <v>38</v>
      </c>
      <c r="C44" s="10" t="s">
        <v>38</v>
      </c>
      <c r="D44" s="9">
        <v>20</v>
      </c>
      <c r="E44" s="9"/>
      <c r="F44" s="9">
        <v>20</v>
      </c>
      <c r="G44" s="9"/>
      <c r="H44" s="9">
        <v>20</v>
      </c>
      <c r="I44" s="9"/>
      <c r="J44" s="9">
        <v>20</v>
      </c>
      <c r="K44" s="9"/>
      <c r="L44" s="9">
        <v>20</v>
      </c>
      <c r="M44" s="9"/>
      <c r="N44" s="9">
        <v>20</v>
      </c>
      <c r="O44" s="9"/>
      <c r="P44" s="9">
        <v>20</v>
      </c>
      <c r="Q44" s="9"/>
      <c r="R44" s="9">
        <v>20</v>
      </c>
      <c r="S44" s="9"/>
      <c r="T44" s="9">
        <v>20</v>
      </c>
      <c r="U44" s="9"/>
      <c r="V44" s="9">
        <v>20</v>
      </c>
      <c r="W44" s="9"/>
      <c r="X44" s="9">
        <v>20</v>
      </c>
      <c r="Y44" s="9"/>
      <c r="Z44" s="9">
        <v>20</v>
      </c>
      <c r="AA44" s="9"/>
    </row>
    <row r="45" spans="1:27" x14ac:dyDescent="0.4">
      <c r="A45" s="10" t="s">
        <v>41</v>
      </c>
      <c r="B45" s="10" t="s">
        <v>41</v>
      </c>
      <c r="C45" s="10" t="s">
        <v>41</v>
      </c>
      <c r="D45" s="9">
        <v>20</v>
      </c>
      <c r="E45" s="9"/>
      <c r="F45" s="9">
        <v>20</v>
      </c>
      <c r="G45" s="9"/>
      <c r="H45" s="9">
        <v>20</v>
      </c>
      <c r="I45" s="9"/>
      <c r="J45" s="9">
        <v>20</v>
      </c>
      <c r="K45" s="9"/>
      <c r="L45" s="9">
        <v>20</v>
      </c>
      <c r="M45" s="9"/>
      <c r="N45" s="9">
        <v>20</v>
      </c>
      <c r="O45" s="9"/>
      <c r="P45" s="9">
        <v>20</v>
      </c>
      <c r="Q45" s="9"/>
      <c r="R45" s="9">
        <v>20</v>
      </c>
      <c r="S45" s="9"/>
      <c r="T45" s="9">
        <v>20</v>
      </c>
      <c r="U45" s="9"/>
      <c r="V45" s="9">
        <v>20</v>
      </c>
      <c r="W45" s="9"/>
      <c r="X45" s="9">
        <v>20</v>
      </c>
      <c r="Y45" s="9"/>
      <c r="Z45" s="9">
        <v>20</v>
      </c>
      <c r="AA45" s="9"/>
    </row>
    <row r="46" spans="1:27" x14ac:dyDescent="0.4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8" spans="1:27" x14ac:dyDescent="0.4">
      <c r="A48" s="7" t="s">
        <v>42</v>
      </c>
      <c r="B48" s="7"/>
      <c r="C48" s="7"/>
      <c r="D48" s="8">
        <f>D31-SUM(D34:E45)</f>
        <v>147710</v>
      </c>
      <c r="E48" s="7"/>
      <c r="F48" s="8">
        <f t="shared" ref="F48" si="6">F31-SUM(F34:G45)</f>
        <v>241430</v>
      </c>
      <c r="G48" s="7"/>
      <c r="H48" s="8">
        <f t="shared" ref="H48" si="7">H31-SUM(H34:I45)</f>
        <v>384760</v>
      </c>
      <c r="I48" s="7"/>
      <c r="J48" s="8">
        <f t="shared" ref="J48" si="8">J31-SUM(J34:K45)</f>
        <v>307760</v>
      </c>
      <c r="K48" s="7"/>
      <c r="L48" s="8">
        <f t="shared" ref="L48" si="9">L31-SUM(L34:M45)</f>
        <v>362665</v>
      </c>
      <c r="M48" s="7"/>
      <c r="N48" s="8">
        <f t="shared" ref="N48" si="10">N31-SUM(N34:O45)</f>
        <v>362760</v>
      </c>
      <c r="O48" s="7"/>
      <c r="P48" s="8">
        <f t="shared" ref="P48" si="11">P31-SUM(P34:Q45)</f>
        <v>461760</v>
      </c>
      <c r="Q48" s="7"/>
      <c r="R48" s="8">
        <f t="shared" ref="R48:Z48" si="12">R31-SUM(R34:S45)</f>
        <v>-240</v>
      </c>
      <c r="S48" s="7"/>
      <c r="T48" s="8">
        <f t="shared" si="12"/>
        <v>-240</v>
      </c>
      <c r="U48" s="7"/>
      <c r="V48" s="8">
        <f t="shared" si="12"/>
        <v>-240</v>
      </c>
      <c r="W48" s="7"/>
      <c r="X48" s="8">
        <f t="shared" si="12"/>
        <v>-240</v>
      </c>
      <c r="Y48" s="7"/>
      <c r="Z48" s="8">
        <f t="shared" si="12"/>
        <v>-240</v>
      </c>
      <c r="AA48" s="7"/>
    </row>
  </sheetData>
  <mergeCells count="240">
    <mergeCell ref="T45:U45"/>
    <mergeCell ref="V45:W45"/>
    <mergeCell ref="X45:Y45"/>
    <mergeCell ref="Z45:AA45"/>
    <mergeCell ref="T46:U46"/>
    <mergeCell ref="V46:W46"/>
    <mergeCell ref="X46:Y46"/>
    <mergeCell ref="Z46:AA46"/>
    <mergeCell ref="T48:U48"/>
    <mergeCell ref="V48:W48"/>
    <mergeCell ref="X48:Y48"/>
    <mergeCell ref="Z48:AA48"/>
    <mergeCell ref="T42:U42"/>
    <mergeCell ref="V42:W42"/>
    <mergeCell ref="X42:Y42"/>
    <mergeCell ref="Z42:AA42"/>
    <mergeCell ref="T43:U43"/>
    <mergeCell ref="V43:W43"/>
    <mergeCell ref="X43:Y43"/>
    <mergeCell ref="Z43:AA43"/>
    <mergeCell ref="T44:U44"/>
    <mergeCell ref="V44:W44"/>
    <mergeCell ref="X44:Y44"/>
    <mergeCell ref="Z44:AA44"/>
    <mergeCell ref="T39:U39"/>
    <mergeCell ref="V39:W39"/>
    <mergeCell ref="X39:Y39"/>
    <mergeCell ref="Z39:AA39"/>
    <mergeCell ref="T40:U40"/>
    <mergeCell ref="V40:W40"/>
    <mergeCell ref="X40:Y40"/>
    <mergeCell ref="Z40:AA40"/>
    <mergeCell ref="T41:U41"/>
    <mergeCell ref="V41:W41"/>
    <mergeCell ref="X41:Y41"/>
    <mergeCell ref="Z41:AA41"/>
    <mergeCell ref="T36:U36"/>
    <mergeCell ref="V36:W36"/>
    <mergeCell ref="X36:Y36"/>
    <mergeCell ref="Z36:AA36"/>
    <mergeCell ref="T37:U37"/>
    <mergeCell ref="V37:W37"/>
    <mergeCell ref="X37:Y37"/>
    <mergeCell ref="Z37:AA37"/>
    <mergeCell ref="T38:U38"/>
    <mergeCell ref="V38:W38"/>
    <mergeCell ref="X38:Y38"/>
    <mergeCell ref="Z38:AA38"/>
    <mergeCell ref="T31:U31"/>
    <mergeCell ref="V31:W31"/>
    <mergeCell ref="X31:Y31"/>
    <mergeCell ref="Z31:AA31"/>
    <mergeCell ref="T34:U34"/>
    <mergeCell ref="V34:W34"/>
    <mergeCell ref="X34:Y34"/>
    <mergeCell ref="Z34:AA34"/>
    <mergeCell ref="T35:U35"/>
    <mergeCell ref="V35:W35"/>
    <mergeCell ref="X35:Y35"/>
    <mergeCell ref="Z35:AA35"/>
    <mergeCell ref="T2:U2"/>
    <mergeCell ref="V2:W2"/>
    <mergeCell ref="X2:Y2"/>
    <mergeCell ref="Z2:AA2"/>
    <mergeCell ref="T29:U29"/>
    <mergeCell ref="V29:W29"/>
    <mergeCell ref="X29:Y29"/>
    <mergeCell ref="Z29:AA29"/>
    <mergeCell ref="T30:U30"/>
    <mergeCell ref="V30:W30"/>
    <mergeCell ref="X30:Y30"/>
    <mergeCell ref="Z30:AA30"/>
    <mergeCell ref="R48:S48"/>
    <mergeCell ref="P46:Q46"/>
    <mergeCell ref="R46:S46"/>
    <mergeCell ref="A48:C48"/>
    <mergeCell ref="D48:E48"/>
    <mergeCell ref="F48:G48"/>
    <mergeCell ref="H48:I48"/>
    <mergeCell ref="J48:K48"/>
    <mergeCell ref="L48:M48"/>
    <mergeCell ref="N48:O48"/>
    <mergeCell ref="P48:Q48"/>
    <mergeCell ref="D46:E46"/>
    <mergeCell ref="F46:G46"/>
    <mergeCell ref="H46:I46"/>
    <mergeCell ref="J46:K46"/>
    <mergeCell ref="L46:M46"/>
    <mergeCell ref="N46:O46"/>
    <mergeCell ref="P44:Q44"/>
    <mergeCell ref="R44:S44"/>
    <mergeCell ref="D45:E45"/>
    <mergeCell ref="F45:G45"/>
    <mergeCell ref="H45:I45"/>
    <mergeCell ref="J45:K45"/>
    <mergeCell ref="L45:M45"/>
    <mergeCell ref="N45:O45"/>
    <mergeCell ref="P45:Q45"/>
    <mergeCell ref="R45:S45"/>
    <mergeCell ref="D44:E44"/>
    <mergeCell ref="F44:G44"/>
    <mergeCell ref="H44:I44"/>
    <mergeCell ref="J44:K44"/>
    <mergeCell ref="L44:M44"/>
    <mergeCell ref="N44:O44"/>
    <mergeCell ref="P42:Q42"/>
    <mergeCell ref="R42:S42"/>
    <mergeCell ref="D43:E43"/>
    <mergeCell ref="F43:G43"/>
    <mergeCell ref="H43:I43"/>
    <mergeCell ref="J43:K43"/>
    <mergeCell ref="L43:M43"/>
    <mergeCell ref="N43:O43"/>
    <mergeCell ref="P43:Q43"/>
    <mergeCell ref="R43:S43"/>
    <mergeCell ref="D42:E42"/>
    <mergeCell ref="F42:G42"/>
    <mergeCell ref="H42:I42"/>
    <mergeCell ref="J42:K42"/>
    <mergeCell ref="L42:M42"/>
    <mergeCell ref="N42:O42"/>
    <mergeCell ref="P40:Q40"/>
    <mergeCell ref="R40:S40"/>
    <mergeCell ref="D41:E41"/>
    <mergeCell ref="F41:G41"/>
    <mergeCell ref="H41:I41"/>
    <mergeCell ref="J41:K41"/>
    <mergeCell ref="L41:M41"/>
    <mergeCell ref="N41:O41"/>
    <mergeCell ref="P41:Q41"/>
    <mergeCell ref="R41:S41"/>
    <mergeCell ref="D40:E40"/>
    <mergeCell ref="F40:G40"/>
    <mergeCell ref="H40:I40"/>
    <mergeCell ref="J40:K40"/>
    <mergeCell ref="L40:M40"/>
    <mergeCell ref="N40:O40"/>
    <mergeCell ref="D39:E39"/>
    <mergeCell ref="F39:G39"/>
    <mergeCell ref="H39:I39"/>
    <mergeCell ref="J39:K39"/>
    <mergeCell ref="L39:M39"/>
    <mergeCell ref="N39:O39"/>
    <mergeCell ref="P39:Q39"/>
    <mergeCell ref="R39:S39"/>
    <mergeCell ref="D38:E38"/>
    <mergeCell ref="F38:G38"/>
    <mergeCell ref="H38:I38"/>
    <mergeCell ref="J38:K38"/>
    <mergeCell ref="L38:M38"/>
    <mergeCell ref="N38:O38"/>
    <mergeCell ref="A32:C32"/>
    <mergeCell ref="A45:C45"/>
    <mergeCell ref="D34:E34"/>
    <mergeCell ref="F34:G34"/>
    <mergeCell ref="H34:I34"/>
    <mergeCell ref="J34:K34"/>
    <mergeCell ref="L34:M34"/>
    <mergeCell ref="D35:E35"/>
    <mergeCell ref="F35:G35"/>
    <mergeCell ref="H35:I35"/>
    <mergeCell ref="J35:K35"/>
    <mergeCell ref="A39:C39"/>
    <mergeCell ref="A40:C40"/>
    <mergeCell ref="A41:C41"/>
    <mergeCell ref="A42:C42"/>
    <mergeCell ref="A43:C43"/>
    <mergeCell ref="A44:C44"/>
    <mergeCell ref="D36:E36"/>
    <mergeCell ref="F36:G36"/>
    <mergeCell ref="H36:I36"/>
    <mergeCell ref="J36:K36"/>
    <mergeCell ref="L36:M36"/>
    <mergeCell ref="D37:E37"/>
    <mergeCell ref="F37:G37"/>
    <mergeCell ref="A34:C34"/>
    <mergeCell ref="A35:C35"/>
    <mergeCell ref="A36:C36"/>
    <mergeCell ref="A37:C37"/>
    <mergeCell ref="A38:C38"/>
    <mergeCell ref="N34:O34"/>
    <mergeCell ref="P34:Q34"/>
    <mergeCell ref="R34:S34"/>
    <mergeCell ref="L35:M35"/>
    <mergeCell ref="N35:O35"/>
    <mergeCell ref="P35:Q35"/>
    <mergeCell ref="R35:S35"/>
    <mergeCell ref="N36:O36"/>
    <mergeCell ref="P36:Q36"/>
    <mergeCell ref="R36:S36"/>
    <mergeCell ref="H37:I37"/>
    <mergeCell ref="J37:K37"/>
    <mergeCell ref="L37:M37"/>
    <mergeCell ref="N37:O37"/>
    <mergeCell ref="P37:Q37"/>
    <mergeCell ref="R37:S37"/>
    <mergeCell ref="P38:Q38"/>
    <mergeCell ref="R38:S38"/>
    <mergeCell ref="R30:S30"/>
    <mergeCell ref="D31:E31"/>
    <mergeCell ref="F31:G31"/>
    <mergeCell ref="H31:I31"/>
    <mergeCell ref="J31:K31"/>
    <mergeCell ref="L31:M31"/>
    <mergeCell ref="N31:O31"/>
    <mergeCell ref="P31:Q31"/>
    <mergeCell ref="R31:S31"/>
    <mergeCell ref="H29:I29"/>
    <mergeCell ref="J29:K29"/>
    <mergeCell ref="L29:M29"/>
    <mergeCell ref="D30:E30"/>
    <mergeCell ref="F30:G30"/>
    <mergeCell ref="H30:I30"/>
    <mergeCell ref="J30:K30"/>
    <mergeCell ref="N30:O30"/>
    <mergeCell ref="P30:Q30"/>
    <mergeCell ref="N2:O2"/>
    <mergeCell ref="P2:Q2"/>
    <mergeCell ref="R2:S2"/>
    <mergeCell ref="A29:C29"/>
    <mergeCell ref="A30:C30"/>
    <mergeCell ref="A31:C31"/>
    <mergeCell ref="N29:O29"/>
    <mergeCell ref="P29:Q29"/>
    <mergeCell ref="R29:S29"/>
    <mergeCell ref="L30:M30"/>
    <mergeCell ref="C22:C23"/>
    <mergeCell ref="D2:E2"/>
    <mergeCell ref="F2:G2"/>
    <mergeCell ref="H2:I2"/>
    <mergeCell ref="J2:K2"/>
    <mergeCell ref="L2:M2"/>
    <mergeCell ref="C4:C5"/>
    <mergeCell ref="C7:C8"/>
    <mergeCell ref="C10:C11"/>
    <mergeCell ref="C13:C14"/>
    <mergeCell ref="C16:C17"/>
    <mergeCell ref="C19:C20"/>
    <mergeCell ref="D29:E29"/>
    <mergeCell ref="F29:G29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brixi</cp:lastModifiedBy>
  <dcterms:modified xsi:type="dcterms:W3CDTF">2020-04-02T09:48:30Z</dcterms:modified>
</cp:coreProperties>
</file>